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faiber.correa\Documents\Publicaciones ATN\Solicitud de Servicio - OCI\Seguimiento Tercera Línea de Defensa Programa de Transparencia y Ética Pública a 31 de diciembre 2024\"/>
    </mc:Choice>
  </mc:AlternateContent>
  <xr:revisionPtr revIDLastSave="0" documentId="8_{BCF2CBDB-3986-4461-8205-719CB4F52FBC}" xr6:coauthVersionLast="45" xr6:coauthVersionMax="45" xr10:uidLastSave="{00000000-0000-0000-0000-000000000000}"/>
  <bookViews>
    <workbookView xWindow="-120" yWindow="-120" windowWidth="29040" windowHeight="15840" tabRatio="478" xr2:uid="{61536055-4CD6-4A13-B27D-71E5DD25DFA2}"/>
  </bookViews>
  <sheets>
    <sheet name="Matriz Riesgos ABS" sheetId="1" r:id="rId1"/>
    <sheet name="Matriz Riesgos OAC" sheetId="2" r:id="rId2"/>
    <sheet name="Matriz Riesgos TIC" sheetId="3" r:id="rId3"/>
    <sheet name="Matriz Riesgos GD" sheetId="4" r:id="rId4"/>
    <sheet name="Matriz Riesgos GJ" sheetId="5" r:id="rId5"/>
    <sheet name="Matriz Riesgos GTH" sheetId="6" r:id="rId6"/>
    <sheet name="Matriz Riesgos DCPE" sheetId="7" r:id="rId7"/>
    <sheet name="Matriz Riesgos OCD" sheetId="8" r:id="rId8"/>
    <sheet name="Matriz Riesgos OCI" sheetId="9" r:id="rId9"/>
    <sheet name="Matriz Riesgos GF" sheetId="10" r:id="rId10"/>
    <sheet name="Matriz Riesgos GRF" sheetId="11" r:id="rId11"/>
    <sheet name="Matriz Riesgos AMPE" sheetId="12" r:id="rId12"/>
    <sheet name="Matriz Riesgos FAFRD"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_Obj1" localSheetId="12">#REF!</definedName>
    <definedName name="A_Obj1" localSheetId="3">OFFSET(#REF!,0,0,COUNTA(#REF!)-1,1)</definedName>
    <definedName name="A_Obj1" localSheetId="9">#REF!</definedName>
    <definedName name="A_Obj1" localSheetId="4">OFFSET(#REF!,0,0,COUNTA(#REF!)-1,1)</definedName>
    <definedName name="A_Obj1" localSheetId="5">OFFSET(#REF!,0,0,COUNTA(#REF!)-1,1)</definedName>
    <definedName name="A_Obj1" localSheetId="1">OFFSET(#REF!,0,0,COUNTA(#REF!)-1,1)</definedName>
    <definedName name="A_Obj1" localSheetId="2">OFFSET(#REF!,0,0,COUNTA(#REF!)-1,1)</definedName>
    <definedName name="A_Obj1">OFFSET(#REF!,0,0,COUNTA(#REF!)-1,1)</definedName>
    <definedName name="A_Obj2" localSheetId="12">#REF!</definedName>
    <definedName name="A_Obj2" localSheetId="3">OFFSET(#REF!,0,0,COUNTA(#REF!)-1,1)</definedName>
    <definedName name="A_Obj2" localSheetId="9">#REF!</definedName>
    <definedName name="A_Obj2" localSheetId="4">OFFSET(#REF!,0,0,COUNTA(#REF!)-1,1)</definedName>
    <definedName name="A_Obj2" localSheetId="5">OFFSET(#REF!,0,0,COUNTA(#REF!)-1,1)</definedName>
    <definedName name="A_Obj2" localSheetId="1">OFFSET(#REF!,0,0,COUNTA(#REF!)-1,1)</definedName>
    <definedName name="A_Obj2" localSheetId="2">OFFSET(#REF!,0,0,COUNTA(#REF!)-1,1)</definedName>
    <definedName name="A_Obj2">OFFSET(#REF!,0,0,COUNTA(#REF!)-1,1)</definedName>
    <definedName name="A_Obj3" localSheetId="12">#REF!</definedName>
    <definedName name="A_Obj3" localSheetId="3">OFFSET(#REF!,0,0,COUNTA(#REF!)-1,1)</definedName>
    <definedName name="A_Obj3" localSheetId="9">#REF!</definedName>
    <definedName name="A_Obj3" localSheetId="4">OFFSET(#REF!,0,0,COUNTA(#REF!)-1,1)</definedName>
    <definedName name="A_Obj3" localSheetId="5">OFFSET(#REF!,0,0,COUNTA(#REF!)-1,1)</definedName>
    <definedName name="A_Obj3" localSheetId="1">OFFSET(#REF!,0,0,COUNTA(#REF!)-1,1)</definedName>
    <definedName name="A_Obj3" localSheetId="2">OFFSET(#REF!,0,0,COUNTA(#REF!)-1,1)</definedName>
    <definedName name="A_Obj3">OFFSET(#REF!,0,0,COUNTA(#REF!)-1,1)</definedName>
    <definedName name="A_Obj4" localSheetId="12">#REF!</definedName>
    <definedName name="A_Obj4" localSheetId="3">OFFSET(#REF!,0,0,COUNTA(#REF!)-1,1)</definedName>
    <definedName name="A_Obj4" localSheetId="9">#REF!</definedName>
    <definedName name="A_Obj4" localSheetId="4">OFFSET(#REF!,0,0,COUNTA(#REF!)-1,1)</definedName>
    <definedName name="A_Obj4" localSheetId="5">OFFSET(#REF!,0,0,COUNTA(#REF!)-1,1)</definedName>
    <definedName name="A_Obj4" localSheetId="1">OFFSET(#REF!,0,0,COUNTA(#REF!)-1,1)</definedName>
    <definedName name="A_Obj4" localSheetId="2">OFFSET(#REF!,0,0,COUNTA(#REF!)-1,1)</definedName>
    <definedName name="A_Obj4">OFFSET(#REF!,0,0,COUNTA(#REF!)-1,1)</definedName>
    <definedName name="Acc_1" localSheetId="11">#REF!</definedName>
    <definedName name="Acc_1" localSheetId="6">#REF!</definedName>
    <definedName name="Acc_1" localSheetId="3">#REF!</definedName>
    <definedName name="Acc_1" localSheetId="4">#REF!</definedName>
    <definedName name="Acc_1" localSheetId="10">#REF!</definedName>
    <definedName name="Acc_1" localSheetId="5">#REF!</definedName>
    <definedName name="Acc_1" localSheetId="1">#REF!</definedName>
    <definedName name="Acc_1" localSheetId="7">#REF!</definedName>
    <definedName name="Acc_1" localSheetId="8">#REF!</definedName>
    <definedName name="Acc_1" localSheetId="2">#REF!</definedName>
    <definedName name="Acc_1">#REF!</definedName>
    <definedName name="Acc_2" localSheetId="3">#REF!</definedName>
    <definedName name="Acc_2" localSheetId="4">#REF!</definedName>
    <definedName name="Acc_2" localSheetId="5">#REF!</definedName>
    <definedName name="Acc_2" localSheetId="1">#REF!</definedName>
    <definedName name="Acc_2" localSheetId="2">#REF!</definedName>
    <definedName name="Acc_2">#REF!</definedName>
    <definedName name="Acc_3" localSheetId="3">#REF!</definedName>
    <definedName name="Acc_3" localSheetId="4">#REF!</definedName>
    <definedName name="Acc_3" localSheetId="5">#REF!</definedName>
    <definedName name="Acc_3" localSheetId="1">#REF!</definedName>
    <definedName name="Acc_3" localSheetId="2">#REF!</definedName>
    <definedName name="Acc_3">#REF!</definedName>
    <definedName name="Acc_4" localSheetId="3">#REF!</definedName>
    <definedName name="Acc_4" localSheetId="4">#REF!</definedName>
    <definedName name="Acc_4" localSheetId="5">#REF!</definedName>
    <definedName name="Acc_4" localSheetId="1">#REF!</definedName>
    <definedName name="Acc_4" localSheetId="2">#REF!</definedName>
    <definedName name="Acc_4">#REF!</definedName>
    <definedName name="Acc_5" localSheetId="3">#REF!</definedName>
    <definedName name="Acc_5" localSheetId="4">#REF!</definedName>
    <definedName name="Acc_5" localSheetId="5">#REF!</definedName>
    <definedName name="Acc_5" localSheetId="1">#REF!</definedName>
    <definedName name="Acc_5" localSheetId="2">#REF!</definedName>
    <definedName name="Acc_5">#REF!</definedName>
    <definedName name="Acc_6" localSheetId="3">#REF!</definedName>
    <definedName name="Acc_6" localSheetId="4">#REF!</definedName>
    <definedName name="Acc_6" localSheetId="5">#REF!</definedName>
    <definedName name="Acc_6" localSheetId="1">#REF!</definedName>
    <definedName name="Acc_6" localSheetId="2">#REF!</definedName>
    <definedName name="Acc_6">#REF!</definedName>
    <definedName name="Acc_7" localSheetId="3">#REF!</definedName>
    <definedName name="Acc_7" localSheetId="4">#REF!</definedName>
    <definedName name="Acc_7" localSheetId="5">#REF!</definedName>
    <definedName name="Acc_7" localSheetId="1">#REF!</definedName>
    <definedName name="Acc_7" localSheetId="2">#REF!</definedName>
    <definedName name="Acc_7">#REF!</definedName>
    <definedName name="Acc_8" localSheetId="3">#REF!</definedName>
    <definedName name="Acc_8" localSheetId="4">#REF!</definedName>
    <definedName name="Acc_8" localSheetId="5">#REF!</definedName>
    <definedName name="Acc_8" localSheetId="1">#REF!</definedName>
    <definedName name="Acc_8" localSheetId="2">#REF!</definedName>
    <definedName name="Acc_8">#REF!</definedName>
    <definedName name="Acc_9" localSheetId="3">#REF!</definedName>
    <definedName name="Acc_9" localSheetId="4">#REF!</definedName>
    <definedName name="Acc_9" localSheetId="5">#REF!</definedName>
    <definedName name="Acc_9" localSheetId="1">#REF!</definedName>
    <definedName name="Acc_9" localSheetId="2">#REF!</definedName>
    <definedName name="Acc_9">#REF!</definedName>
    <definedName name="AMAZONASL" localSheetId="3">#REF!</definedName>
    <definedName name="AMAZONASL" localSheetId="4">#REF!</definedName>
    <definedName name="AMAZONASL" localSheetId="5">#REF!</definedName>
    <definedName name="AMAZONASL" localSheetId="1">#REF!</definedName>
    <definedName name="AMAZONASL" localSheetId="2">#REF!</definedName>
    <definedName name="AMAZONASL">#REF!</definedName>
    <definedName name="ANTIOQUIA" localSheetId="3">#REF!</definedName>
    <definedName name="ANTIOQUIA" localSheetId="4">#REF!</definedName>
    <definedName name="ANTIOQUIA" localSheetId="5">#REF!</definedName>
    <definedName name="ANTIOQUIA" localSheetId="1">#REF!</definedName>
    <definedName name="ANTIOQUIA" localSheetId="2">#REF!</definedName>
    <definedName name="ANTIOQUIA">#REF!</definedName>
    <definedName name="ANTIOQUIAL" localSheetId="3">#REF!</definedName>
    <definedName name="ANTIOQUIAL" localSheetId="4">#REF!</definedName>
    <definedName name="ANTIOQUIAL" localSheetId="5">#REF!</definedName>
    <definedName name="ANTIOQUIAL" localSheetId="1">#REF!</definedName>
    <definedName name="ANTIOQUIAL" localSheetId="2">#REF!</definedName>
    <definedName name="ANTIOQUIAL">#REF!</definedName>
    <definedName name="ARAUCA" localSheetId="3">#REF!</definedName>
    <definedName name="ARAUCA" localSheetId="4">#REF!</definedName>
    <definedName name="ARAUCA" localSheetId="5">#REF!</definedName>
    <definedName name="ARAUCA" localSheetId="1">#REF!</definedName>
    <definedName name="ARAUCA" localSheetId="2">#REF!</definedName>
    <definedName name="ARAUCA">#REF!</definedName>
    <definedName name="ARAUCAL" localSheetId="3">#REF!</definedName>
    <definedName name="ARAUCAL" localSheetId="4">#REF!</definedName>
    <definedName name="ARAUCAL" localSheetId="5">#REF!</definedName>
    <definedName name="ARAUCAL" localSheetId="1">#REF!</definedName>
    <definedName name="ARAUCAL" localSheetId="2">#REF!</definedName>
    <definedName name="ARAUCAL">#REF!</definedName>
    <definedName name="_xlnm.Print_Area" localSheetId="0">'Matriz Riesgos ABS'!$B$4:$AU$10</definedName>
    <definedName name="_xlnm.Print_Area" localSheetId="4">'Matriz Riesgos GJ'!$A$1:$BC$6</definedName>
    <definedName name="ATLANTICO" localSheetId="3">#REF!</definedName>
    <definedName name="ATLANTICO" localSheetId="4">#REF!</definedName>
    <definedName name="ATLANTICO" localSheetId="5">#REF!</definedName>
    <definedName name="ATLANTICO" localSheetId="1">#REF!</definedName>
    <definedName name="ATLANTICO" localSheetId="2">#REF!</definedName>
    <definedName name="ATLANTICO">#REF!</definedName>
    <definedName name="ATLANTICOL" localSheetId="3">#REF!</definedName>
    <definedName name="ATLANTICOL" localSheetId="4">#REF!</definedName>
    <definedName name="ATLANTICOL" localSheetId="5">#REF!</definedName>
    <definedName name="ATLANTICOL" localSheetId="1">#REF!</definedName>
    <definedName name="ATLANTICOL" localSheetId="2">#REF!</definedName>
    <definedName name="ATLANTICOL">#REF!</definedName>
    <definedName name="BOLIVAR" localSheetId="3">#REF!</definedName>
    <definedName name="BOLIVAR" localSheetId="4">#REF!</definedName>
    <definedName name="BOLIVAR" localSheetId="5">#REF!</definedName>
    <definedName name="BOLIVAR" localSheetId="1">#REF!</definedName>
    <definedName name="BOLIVAR" localSheetId="2">#REF!</definedName>
    <definedName name="BOLIVAR">#REF!</definedName>
    <definedName name="BOLIVARL" localSheetId="3">#REF!</definedName>
    <definedName name="BOLIVARL" localSheetId="4">#REF!</definedName>
    <definedName name="BOLIVARL" localSheetId="5">#REF!</definedName>
    <definedName name="BOLIVARL" localSheetId="1">#REF!</definedName>
    <definedName name="BOLIVARL" localSheetId="2">#REF!</definedName>
    <definedName name="BOLIVARL">#REF!</definedName>
    <definedName name="BOYACA" localSheetId="3">#REF!</definedName>
    <definedName name="BOYACA" localSheetId="4">#REF!</definedName>
    <definedName name="BOYACA" localSheetId="5">#REF!</definedName>
    <definedName name="BOYACA" localSheetId="1">#REF!</definedName>
    <definedName name="BOYACA" localSheetId="2">#REF!</definedName>
    <definedName name="BOYACA">#REF!</definedName>
    <definedName name="BOYACAL" localSheetId="3">#REF!</definedName>
    <definedName name="BOYACAL" localSheetId="4">#REF!</definedName>
    <definedName name="BOYACAL" localSheetId="5">#REF!</definedName>
    <definedName name="BOYACAL" localSheetId="1">#REF!</definedName>
    <definedName name="BOYACAL" localSheetId="2">#REF!</definedName>
    <definedName name="BOYACAL">#REF!</definedName>
    <definedName name="CALDAS" localSheetId="3">#REF!</definedName>
    <definedName name="CALDAS" localSheetId="4">#REF!</definedName>
    <definedName name="CALDAS" localSheetId="5">#REF!</definedName>
    <definedName name="CALDAS" localSheetId="1">#REF!</definedName>
    <definedName name="CALDAS" localSheetId="2">#REF!</definedName>
    <definedName name="CALDAS">#REF!</definedName>
    <definedName name="CALDASL" localSheetId="3">#REF!</definedName>
    <definedName name="CALDASL" localSheetId="4">#REF!</definedName>
    <definedName name="CALDASL" localSheetId="5">#REF!</definedName>
    <definedName name="CALDASL" localSheetId="1">#REF!</definedName>
    <definedName name="CALDASL" localSheetId="2">#REF!</definedName>
    <definedName name="CALDASL">#REF!</definedName>
    <definedName name="CAQUETA" localSheetId="3">#REF!</definedName>
    <definedName name="CAQUETA" localSheetId="4">#REF!</definedName>
    <definedName name="CAQUETA" localSheetId="5">#REF!</definedName>
    <definedName name="CAQUETA" localSheetId="1">#REF!</definedName>
    <definedName name="CAQUETA" localSheetId="2">#REF!</definedName>
    <definedName name="CAQUETA">#REF!</definedName>
    <definedName name="CAQUETAL" localSheetId="3">#REF!</definedName>
    <definedName name="CAQUETAL" localSheetId="4">#REF!</definedName>
    <definedName name="CAQUETAL" localSheetId="5">#REF!</definedName>
    <definedName name="CAQUETAL" localSheetId="1">#REF!</definedName>
    <definedName name="CAQUETAL" localSheetId="2">#REF!</definedName>
    <definedName name="CAQUETAL">#REF!</definedName>
    <definedName name="CASANARE" localSheetId="3">#REF!</definedName>
    <definedName name="CASANARE" localSheetId="4">#REF!</definedName>
    <definedName name="CASANARE" localSheetId="5">#REF!</definedName>
    <definedName name="CASANARE" localSheetId="1">#REF!</definedName>
    <definedName name="CASANARE" localSheetId="2">#REF!</definedName>
    <definedName name="CASANARE">#REF!</definedName>
    <definedName name="CASANAREL" localSheetId="3">#REF!</definedName>
    <definedName name="CASANAREL" localSheetId="4">#REF!</definedName>
    <definedName name="CASANAREL" localSheetId="5">#REF!</definedName>
    <definedName name="CASANAREL" localSheetId="1">#REF!</definedName>
    <definedName name="CASANAREL" localSheetId="2">#REF!</definedName>
    <definedName name="CASANAREL">#REF!</definedName>
    <definedName name="CAUCA" localSheetId="3">#REF!</definedName>
    <definedName name="CAUCA" localSheetId="4">#REF!</definedName>
    <definedName name="CAUCA" localSheetId="5">#REF!</definedName>
    <definedName name="CAUCA" localSheetId="1">#REF!</definedName>
    <definedName name="CAUCA" localSheetId="2">#REF!</definedName>
    <definedName name="CAUCA">#REF!</definedName>
    <definedName name="CAUCAL" localSheetId="3">#REF!</definedName>
    <definedName name="CAUCAL" localSheetId="4">#REF!</definedName>
    <definedName name="CAUCAL" localSheetId="5">#REF!</definedName>
    <definedName name="CAUCAL" localSheetId="1">#REF!</definedName>
    <definedName name="CAUCAL" localSheetId="2">#REF!</definedName>
    <definedName name="CAUCAL">#REF!</definedName>
    <definedName name="CENTRO" localSheetId="3">#REF!</definedName>
    <definedName name="CENTRO" localSheetId="4">#REF!</definedName>
    <definedName name="CENTRO" localSheetId="5">#REF!</definedName>
    <definedName name="CENTRO" localSheetId="1">#REF!</definedName>
    <definedName name="CENTRO" localSheetId="2">#REF!</definedName>
    <definedName name="CENTRO">#REF!</definedName>
    <definedName name="CENTROS_REGIONALES" localSheetId="3">#REF!</definedName>
    <definedName name="CENTROS_REGIONALES" localSheetId="4">#REF!</definedName>
    <definedName name="CENTROS_REGIONALES" localSheetId="5">#REF!</definedName>
    <definedName name="CENTROS_REGIONALES" localSheetId="1">#REF!</definedName>
    <definedName name="CENTROS_REGIONALES" localSheetId="2">#REF!</definedName>
    <definedName name="CENTROS_REGIONALES">#REF!</definedName>
    <definedName name="CENTROS2" localSheetId="3">#REF!</definedName>
    <definedName name="CENTROS2" localSheetId="4">#REF!</definedName>
    <definedName name="CENTROS2" localSheetId="5">#REF!</definedName>
    <definedName name="CENTROS2" localSheetId="1">#REF!</definedName>
    <definedName name="CENTROS2" localSheetId="2">#REF!</definedName>
    <definedName name="CENTROS2">#REF!</definedName>
    <definedName name="CESAR" localSheetId="3">#REF!</definedName>
    <definedName name="CESAR" localSheetId="4">#REF!</definedName>
    <definedName name="CESAR" localSheetId="5">#REF!</definedName>
    <definedName name="CESAR" localSheetId="1">#REF!</definedName>
    <definedName name="CESAR" localSheetId="2">#REF!</definedName>
    <definedName name="CESAR">#REF!</definedName>
    <definedName name="CESARL" localSheetId="3">#REF!</definedName>
    <definedName name="CESARL" localSheetId="4">#REF!</definedName>
    <definedName name="CESARL" localSheetId="5">#REF!</definedName>
    <definedName name="CESARL" localSheetId="1">#REF!</definedName>
    <definedName name="CESARL" localSheetId="2">#REF!</definedName>
    <definedName name="CESARL">#REF!</definedName>
    <definedName name="CHOCO" localSheetId="3">#REF!</definedName>
    <definedName name="CHOCO" localSheetId="4">#REF!</definedName>
    <definedName name="CHOCO" localSheetId="5">#REF!</definedName>
    <definedName name="CHOCO" localSheetId="1">#REF!</definedName>
    <definedName name="CHOCO" localSheetId="2">#REF!</definedName>
    <definedName name="CHOCO">#REF!</definedName>
    <definedName name="CHOCOL" localSheetId="3">#REF!</definedName>
    <definedName name="CHOCOL" localSheetId="4">#REF!</definedName>
    <definedName name="CHOCOL" localSheetId="5">#REF!</definedName>
    <definedName name="CHOCOL" localSheetId="1">#REF!</definedName>
    <definedName name="CHOCOL" localSheetId="2">#REF!</definedName>
    <definedName name="CHOCOL">#REF!</definedName>
    <definedName name="CORDOBA" localSheetId="3">#REF!</definedName>
    <definedName name="CORDOBA" localSheetId="4">#REF!</definedName>
    <definedName name="CORDOBA" localSheetId="5">#REF!</definedName>
    <definedName name="CORDOBA" localSheetId="1">#REF!</definedName>
    <definedName name="CORDOBA" localSheetId="2">#REF!</definedName>
    <definedName name="CORDOBA">#REF!</definedName>
    <definedName name="CORDOBAL" localSheetId="3">#REF!</definedName>
    <definedName name="CORDOBAL" localSheetId="4">#REF!</definedName>
    <definedName name="CORDOBAL" localSheetId="5">#REF!</definedName>
    <definedName name="CORDOBAL" localSheetId="1">#REF!</definedName>
    <definedName name="CORDOBAL" localSheetId="2">#REF!</definedName>
    <definedName name="CORDOBAL">#REF!</definedName>
    <definedName name="CUNDINAMARCA" localSheetId="3">#REF!</definedName>
    <definedName name="CUNDINAMARCA" localSheetId="4">#REF!</definedName>
    <definedName name="CUNDINAMARCA" localSheetId="5">#REF!</definedName>
    <definedName name="CUNDINAMARCA" localSheetId="1">#REF!</definedName>
    <definedName name="CUNDINAMARCA" localSheetId="2">#REF!</definedName>
    <definedName name="CUNDINAMARCA">#REF!</definedName>
    <definedName name="CUNDINAMARCAL" localSheetId="3">#REF!</definedName>
    <definedName name="CUNDINAMARCAL" localSheetId="4">#REF!</definedName>
    <definedName name="CUNDINAMARCAL" localSheetId="5">#REF!</definedName>
    <definedName name="CUNDINAMARCAL" localSheetId="1">#REF!</definedName>
    <definedName name="CUNDINAMARCAL" localSheetId="2">#REF!</definedName>
    <definedName name="CUNDINAMARCAL">#REF!</definedName>
    <definedName name="Departamentos" localSheetId="3">#REF!</definedName>
    <definedName name="Departamentos" localSheetId="4">#REF!</definedName>
    <definedName name="Departamentos" localSheetId="5">#REF!</definedName>
    <definedName name="Departamentos" localSheetId="1">#REF!</definedName>
    <definedName name="Departamentos" localSheetId="2">#REF!</definedName>
    <definedName name="Departamentos">#REF!</definedName>
    <definedName name="DIRECCIONL" localSheetId="3">#REF!</definedName>
    <definedName name="DIRECCIONL" localSheetId="4">#REF!</definedName>
    <definedName name="DIRECCIONL" localSheetId="5">#REF!</definedName>
    <definedName name="DIRECCIONL" localSheetId="1">#REF!</definedName>
    <definedName name="DIRECCIONL" localSheetId="2">#REF!</definedName>
    <definedName name="DIRECCIONL">#REF!</definedName>
    <definedName name="DISTRITOL" localSheetId="3">#REF!</definedName>
    <definedName name="DISTRITOL" localSheetId="4">#REF!</definedName>
    <definedName name="DISTRITOL" localSheetId="5">#REF!</definedName>
    <definedName name="DISTRITOL" localSheetId="1">#REF!</definedName>
    <definedName name="DISTRITOL" localSheetId="2">#REF!</definedName>
    <definedName name="DISTRITOL">#REF!</definedName>
    <definedName name="Fuentes" localSheetId="3">#REF!</definedName>
    <definedName name="Fuentes" localSheetId="4">#REF!</definedName>
    <definedName name="Fuentes" localSheetId="5">#REF!</definedName>
    <definedName name="Fuentes" localSheetId="1">#REF!</definedName>
    <definedName name="Fuentes" localSheetId="2">#REF!</definedName>
    <definedName name="Fuentes">#REF!</definedName>
    <definedName name="GUAINIAL" localSheetId="3">#REF!</definedName>
    <definedName name="GUAINIAL" localSheetId="4">#REF!</definedName>
    <definedName name="GUAINIAL" localSheetId="5">#REF!</definedName>
    <definedName name="GUAINIAL" localSheetId="1">#REF!</definedName>
    <definedName name="GUAINIAL" localSheetId="2">#REF!</definedName>
    <definedName name="GUAINIAL">#REF!</definedName>
    <definedName name="GUAJIRAL" localSheetId="3">#REF!</definedName>
    <definedName name="GUAJIRAL" localSheetId="4">#REF!</definedName>
    <definedName name="GUAJIRAL" localSheetId="5">#REF!</definedName>
    <definedName name="GUAJIRAL" localSheetId="1">#REF!</definedName>
    <definedName name="GUAJIRAL" localSheetId="2">#REF!</definedName>
    <definedName name="GUAJIRAL">#REF!</definedName>
    <definedName name="GUAVIAREL" localSheetId="3">#REF!</definedName>
    <definedName name="GUAVIAREL" localSheetId="4">#REF!</definedName>
    <definedName name="GUAVIAREL" localSheetId="5">#REF!</definedName>
    <definedName name="GUAVIAREL" localSheetId="1">#REF!</definedName>
    <definedName name="GUAVIAREL" localSheetId="2">#REF!</definedName>
    <definedName name="GUAVIAREL">#REF!</definedName>
    <definedName name="HUILAL" localSheetId="3">#REF!</definedName>
    <definedName name="HUILAL" localSheetId="4">#REF!</definedName>
    <definedName name="HUILAL" localSheetId="5">#REF!</definedName>
    <definedName name="HUILAL" localSheetId="1">#REF!</definedName>
    <definedName name="HUILAL" localSheetId="2">#REF!</definedName>
    <definedName name="HUILAL">#REF!</definedName>
    <definedName name="Indicadores" localSheetId="3">#REF!</definedName>
    <definedName name="Indicadores" localSheetId="4">#REF!</definedName>
    <definedName name="Indicadores" localSheetId="5">#REF!</definedName>
    <definedName name="Indicadores" localSheetId="1">#REF!</definedName>
    <definedName name="Indicadores" localSheetId="2">#REF!</definedName>
    <definedName name="Indicadores">#REF!</definedName>
    <definedName name="jom" localSheetId="12">#REF!</definedName>
    <definedName name="jom" localSheetId="3">OFFSET(#REF!,0,0,COUNTA(#REF!)-1,1)</definedName>
    <definedName name="jom" localSheetId="9">#REF!</definedName>
    <definedName name="jom" localSheetId="4">OFFSET(#REF!,0,0,COUNTA(#REF!)-1,1)</definedName>
    <definedName name="jom" localSheetId="5">OFFSET(#REF!,0,0,COUNTA(#REF!)-1,1)</definedName>
    <definedName name="jom" localSheetId="1">OFFSET(#REF!,0,0,COUNTA(#REF!)-1,1)</definedName>
    <definedName name="jom" localSheetId="2">OFFSET(#REF!,0,0,COUNTA(#REF!)-1,1)</definedName>
    <definedName name="jom">OFFSET(#REF!,0,0,COUNTA(#REF!)-1,1)</definedName>
    <definedName name="LISTA_CENTROS_REGIONALES" localSheetId="6">#REF!</definedName>
    <definedName name="LISTA_CENTROS_REGIONALES" localSheetId="3">#REF!</definedName>
    <definedName name="LISTA_CENTROS_REGIONALES" localSheetId="4">#REF!</definedName>
    <definedName name="LISTA_CENTROS_REGIONALES" localSheetId="10">#REF!</definedName>
    <definedName name="LISTA_CENTROS_REGIONALES" localSheetId="5">#REF!</definedName>
    <definedName name="LISTA_CENTROS_REGIONALES" localSheetId="1">#REF!</definedName>
    <definedName name="LISTA_CENTROS_REGIONALES" localSheetId="7">#REF!</definedName>
    <definedName name="LISTA_CENTROS_REGIONALES" localSheetId="8">#REF!</definedName>
    <definedName name="LISTA_CENTROS_REGIONALES" localSheetId="2">#REF!</definedName>
    <definedName name="LISTA_CENTROS_REGIONALES">#REF!</definedName>
    <definedName name="LISTA_REGIONALES" localSheetId="3">#REF!</definedName>
    <definedName name="LISTA_REGIONALES" localSheetId="4">#REF!</definedName>
    <definedName name="LISTA_REGIONALES" localSheetId="5">#REF!</definedName>
    <definedName name="LISTA_REGIONALES" localSheetId="1">#REF!</definedName>
    <definedName name="LISTA_REGIONALES" localSheetId="2">#REF!</definedName>
    <definedName name="LISTA_REGIONALES">#REF!</definedName>
    <definedName name="LISTADESPLEGAR_CENTRO" localSheetId="3">#REF!</definedName>
    <definedName name="LISTADESPLEGAR_CENTRO" localSheetId="4">#REF!</definedName>
    <definedName name="LISTADESPLEGAR_CENTRO" localSheetId="5">#REF!</definedName>
    <definedName name="LISTADESPLEGAR_CENTRO" localSheetId="1">#REF!</definedName>
    <definedName name="LISTADESPLEGAR_CENTRO" localSheetId="2">#REF!</definedName>
    <definedName name="LISTADESPLEGAR_CENTRO">#REF!</definedName>
    <definedName name="MAGDALENAL" localSheetId="3">#REF!</definedName>
    <definedName name="MAGDALENAL" localSheetId="4">#REF!</definedName>
    <definedName name="MAGDALENAL" localSheetId="5">#REF!</definedName>
    <definedName name="MAGDALENAL" localSheetId="1">#REF!</definedName>
    <definedName name="MAGDALENAL" localSheetId="2">#REF!</definedName>
    <definedName name="MAGDALENAL">#REF!</definedName>
    <definedName name="METAL" localSheetId="3">#REF!</definedName>
    <definedName name="METAL" localSheetId="4">#REF!</definedName>
    <definedName name="METAL" localSheetId="5">#REF!</definedName>
    <definedName name="METAL" localSheetId="1">#REF!</definedName>
    <definedName name="METAL" localSheetId="2">#REF!</definedName>
    <definedName name="METAL">#REF!</definedName>
    <definedName name="NARIÑOL" localSheetId="3">#REF!</definedName>
    <definedName name="NARIÑOL" localSheetId="4">#REF!</definedName>
    <definedName name="NARIÑOL" localSheetId="5">#REF!</definedName>
    <definedName name="NARIÑOL" localSheetId="1">#REF!</definedName>
    <definedName name="NARIÑOL" localSheetId="2">#REF!</definedName>
    <definedName name="NARIÑOL">#REF!</definedName>
    <definedName name="NORTEL" localSheetId="3">#REF!</definedName>
    <definedName name="NORTEL" localSheetId="4">#REF!</definedName>
    <definedName name="NORTEL" localSheetId="5">#REF!</definedName>
    <definedName name="NORTEL" localSheetId="1">#REF!</definedName>
    <definedName name="NORTEL" localSheetId="2">#REF!</definedName>
    <definedName name="NORTEL">#REF!</definedName>
    <definedName name="Objetivos" localSheetId="12">#REF!</definedName>
    <definedName name="Objetivos" localSheetId="3">OFFSET(#REF!,0,0,COUNTA(#REF!)-1,1)</definedName>
    <definedName name="Objetivos" localSheetId="9">#REF!</definedName>
    <definedName name="Objetivos" localSheetId="4">OFFSET(#REF!,0,0,COUNTA(#REF!)-1,1)</definedName>
    <definedName name="Objetivos" localSheetId="5">OFFSET(#REF!,0,0,COUNTA(#REF!)-1,1)</definedName>
    <definedName name="Objetivos" localSheetId="1">OFFSET(#REF!,0,0,COUNTA(#REF!)-1,1)</definedName>
    <definedName name="Objetivos" localSheetId="2">OFFSET(#REF!,0,0,COUNTA(#REF!)-1,1)</definedName>
    <definedName name="Objetivos">OFFSET(#REF!,0,0,COUNTA(#REF!)-1,1)</definedName>
    <definedName name="PUTUMAYOL" localSheetId="6">#REF!</definedName>
    <definedName name="PUTUMAYOL" localSheetId="3">#REF!</definedName>
    <definedName name="PUTUMAYOL" localSheetId="4">#REF!</definedName>
    <definedName name="PUTUMAYOL" localSheetId="10">#REF!</definedName>
    <definedName name="PUTUMAYOL" localSheetId="5">#REF!</definedName>
    <definedName name="PUTUMAYOL" localSheetId="1">#REF!</definedName>
    <definedName name="PUTUMAYOL" localSheetId="7">#REF!</definedName>
    <definedName name="PUTUMAYOL" localSheetId="8">#REF!</definedName>
    <definedName name="PUTUMAYOL" localSheetId="2">#REF!</definedName>
    <definedName name="PUTUMAYOL">#REF!</definedName>
    <definedName name="QUINDIOL" localSheetId="3">#REF!</definedName>
    <definedName name="QUINDIOL" localSheetId="4">#REF!</definedName>
    <definedName name="QUINDIOL" localSheetId="5">#REF!</definedName>
    <definedName name="QUINDIOL" localSheetId="1">#REF!</definedName>
    <definedName name="QUINDIOL" localSheetId="2">#REF!</definedName>
    <definedName name="QUINDIOL">#REF!</definedName>
    <definedName name="REGIONAL" localSheetId="3">#REF!</definedName>
    <definedName name="REGIONAL" localSheetId="4">#REF!</definedName>
    <definedName name="REGIONAL" localSheetId="5">#REF!</definedName>
    <definedName name="REGIONAL" localSheetId="1">#REF!</definedName>
    <definedName name="REGIONAL" localSheetId="2">#REF!</definedName>
    <definedName name="REGIONAL">#REF!</definedName>
    <definedName name="REGIONALES" localSheetId="3">#REF!</definedName>
    <definedName name="REGIONALES" localSheetId="4">#REF!</definedName>
    <definedName name="REGIONALES" localSheetId="5">#REF!</definedName>
    <definedName name="REGIONALES" localSheetId="1">#REF!</definedName>
    <definedName name="REGIONALES" localSheetId="2">#REF!</definedName>
    <definedName name="REGIONALES">#REF!</definedName>
    <definedName name="RISARALDAL" localSheetId="3">#REF!</definedName>
    <definedName name="RISARALDAL" localSheetId="4">#REF!</definedName>
    <definedName name="RISARALDAL" localSheetId="5">#REF!</definedName>
    <definedName name="RISARALDAL" localSheetId="1">#REF!</definedName>
    <definedName name="RISARALDAL" localSheetId="2">#REF!</definedName>
    <definedName name="RISARALDAL">#REF!</definedName>
    <definedName name="SANANDRESL" localSheetId="3">#REF!</definedName>
    <definedName name="SANANDRESL" localSheetId="4">#REF!</definedName>
    <definedName name="SANANDRESL" localSheetId="5">#REF!</definedName>
    <definedName name="SANANDRESL" localSheetId="1">#REF!</definedName>
    <definedName name="SANANDRESL" localSheetId="2">#REF!</definedName>
    <definedName name="SANANDRESL">#REF!</definedName>
    <definedName name="SANTANDERL" localSheetId="3">#REF!</definedName>
    <definedName name="SANTANDERL" localSheetId="4">#REF!</definedName>
    <definedName name="SANTANDERL" localSheetId="5">#REF!</definedName>
    <definedName name="SANTANDERL" localSheetId="1">#REF!</definedName>
    <definedName name="SANTANDERL" localSheetId="2">#REF!</definedName>
    <definedName name="SANTANDERL">#REF!</definedName>
    <definedName name="sebas" localSheetId="3">#REF!</definedName>
    <definedName name="sebas" localSheetId="4">#REF!</definedName>
    <definedName name="sebas" localSheetId="5">#REF!</definedName>
    <definedName name="sebas" localSheetId="1">#REF!</definedName>
    <definedName name="sebas" localSheetId="2">#REF!</definedName>
    <definedName name="sebas">#REF!</definedName>
    <definedName name="SN" localSheetId="4">[1]Maestros!$B$1:$B$2</definedName>
    <definedName name="SN" localSheetId="8">[1]Maestros!$B$1:$B$2</definedName>
    <definedName name="SN">[2]Maestros!$B$1:$B$2</definedName>
    <definedName name="SUCREL" localSheetId="6">#REF!</definedName>
    <definedName name="SUCREL" localSheetId="3">#REF!</definedName>
    <definedName name="SUCREL" localSheetId="4">#REF!</definedName>
    <definedName name="SUCREL" localSheetId="10">#REF!</definedName>
    <definedName name="SUCREL" localSheetId="5">#REF!</definedName>
    <definedName name="SUCREL" localSheetId="1">#REF!</definedName>
    <definedName name="SUCREL" localSheetId="7">#REF!</definedName>
    <definedName name="SUCREL" localSheetId="8">#REF!</definedName>
    <definedName name="SUCREL" localSheetId="2">#REF!</definedName>
    <definedName name="SUCREL">#REF!</definedName>
    <definedName name="TOLIMAL" localSheetId="3">#REF!</definedName>
    <definedName name="TOLIMAL" localSheetId="4">#REF!</definedName>
    <definedName name="TOLIMAL" localSheetId="5">#REF!</definedName>
    <definedName name="TOLIMAL" localSheetId="1">#REF!</definedName>
    <definedName name="TOLIMAL" localSheetId="2">#REF!</definedName>
    <definedName name="TOLIMAL">#REF!</definedName>
    <definedName name="VALLE" localSheetId="3">#REF!</definedName>
    <definedName name="VALLE" localSheetId="4">#REF!</definedName>
    <definedName name="VALLE" localSheetId="5">#REF!</definedName>
    <definedName name="VALLE" localSheetId="1">#REF!</definedName>
    <definedName name="VALLE" localSheetId="2">#REF!</definedName>
    <definedName name="VALLE">#REF!</definedName>
    <definedName name="VALLEL" localSheetId="3">#REF!</definedName>
    <definedName name="VALLEL" localSheetId="4">#REF!</definedName>
    <definedName name="VALLEL" localSheetId="5">#REF!</definedName>
    <definedName name="VALLEL" localSheetId="1">#REF!</definedName>
    <definedName name="VALLEL" localSheetId="2">#REF!</definedName>
    <definedName name="VALLEL">#REF!</definedName>
    <definedName name="VAUPESL" localSheetId="3">#REF!</definedName>
    <definedName name="VAUPESL" localSheetId="4">#REF!</definedName>
    <definedName name="VAUPESL" localSheetId="5">#REF!</definedName>
    <definedName name="VAUPESL" localSheetId="1">#REF!</definedName>
    <definedName name="VAUPESL" localSheetId="2">#REF!</definedName>
    <definedName name="VAUPESL">#REF!</definedName>
    <definedName name="VICHADAL" localSheetId="3">#REF!</definedName>
    <definedName name="VICHADAL" localSheetId="4">#REF!</definedName>
    <definedName name="VICHADAL" localSheetId="5">#REF!</definedName>
    <definedName name="VICHADAL" localSheetId="1">#REF!</definedName>
    <definedName name="VICHADAL" localSheetId="2">#REF!</definedName>
    <definedName name="VICHAD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4" i="13" l="1"/>
  <c r="AH4" i="13"/>
  <c r="AE4" i="13"/>
  <c r="AG6" i="12" l="1"/>
  <c r="AD6" i="12"/>
  <c r="AN5" i="11"/>
  <c r="AM5" i="11"/>
  <c r="AE5" i="11"/>
  <c r="AM7" i="10" l="1"/>
  <c r="AL7" i="10"/>
  <c r="AG7" i="10"/>
  <c r="AD7" i="10"/>
  <c r="AM6" i="10"/>
  <c r="AL6" i="10"/>
  <c r="AG6" i="10"/>
  <c r="AD6" i="10"/>
  <c r="AD5" i="10"/>
  <c r="AE5" i="10" s="1"/>
  <c r="AG5" i="10" s="1"/>
  <c r="AH5" i="10" s="1"/>
  <c r="AD4" i="10"/>
  <c r="AE4" i="10" s="1"/>
  <c r="AG4" i="10" s="1"/>
  <c r="AH4" i="10" s="1"/>
  <c r="AI4" i="10" s="1"/>
  <c r="AM5" i="10" l="1"/>
  <c r="AL4" i="10"/>
  <c r="AL5" i="10"/>
  <c r="AM4" i="10"/>
  <c r="AH7" i="9" l="1"/>
  <c r="AH5" i="9"/>
  <c r="AM5" i="8"/>
  <c r="AL5" i="8"/>
  <c r="AD5" i="8"/>
  <c r="AH8" i="7"/>
  <c r="AE8" i="7"/>
  <c r="AH7" i="7"/>
  <c r="AE7" i="7"/>
  <c r="AH6" i="7"/>
  <c r="AE6" i="7"/>
  <c r="AH5" i="7"/>
  <c r="AE5" i="7"/>
  <c r="AM5" i="6" l="1"/>
  <c r="AG5" i="6"/>
  <c r="AD5" i="6"/>
  <c r="AD6" i="5" l="1"/>
  <c r="AD5" i="5"/>
  <c r="AM4" i="5"/>
  <c r="AL4" i="5"/>
  <c r="AG4" i="5"/>
  <c r="AD4" i="5"/>
  <c r="AM5" i="4" l="1"/>
  <c r="AL5" i="4"/>
  <c r="AG5" i="4"/>
  <c r="AD5" i="4"/>
  <c r="AG8" i="3"/>
  <c r="AD8" i="3"/>
  <c r="AG7" i="3"/>
  <c r="AD7" i="3"/>
  <c r="AG6" i="3"/>
  <c r="AD6" i="3"/>
  <c r="AG5" i="3"/>
  <c r="AD5" i="3"/>
  <c r="AB5" i="2" l="1"/>
  <c r="AH10" i="1"/>
  <c r="AI10" i="1" s="1"/>
  <c r="AF10" i="1"/>
  <c r="AE10" i="1"/>
  <c r="AE9" i="1"/>
  <c r="AF9" i="1" s="1"/>
  <c r="AH9" i="1" s="1"/>
  <c r="AI9" i="1" s="1"/>
  <c r="AJ9" i="1" s="1"/>
  <c r="AE8" i="1"/>
  <c r="AF8" i="1" s="1"/>
  <c r="AH8" i="1" s="1"/>
  <c r="AI8" i="1" s="1"/>
  <c r="AJ8" i="1" s="1"/>
  <c r="AE7" i="1"/>
  <c r="AE6" i="1"/>
  <c r="AF6" i="1" s="1"/>
  <c r="AH6" i="1" s="1"/>
  <c r="AI6" i="1" s="1"/>
  <c r="AJ6" i="1" s="1"/>
  <c r="AE5" i="1"/>
  <c r="AF5" i="1" s="1"/>
  <c r="AH5" i="1" s="1"/>
  <c r="AI5" i="1" s="1"/>
  <c r="AJ5" i="1" s="1"/>
  <c r="AN8" i="1" l="1"/>
  <c r="AN5" i="1"/>
  <c r="AM5" i="1"/>
</calcChain>
</file>

<file path=xl/sharedStrings.xml><?xml version="1.0" encoding="utf-8"?>
<sst xmlns="http://schemas.openxmlformats.org/spreadsheetml/2006/main" count="1830" uniqueCount="753">
  <si>
    <t>FECHA DE ACTUALIZACIÓN:  enero 2024</t>
  </si>
  <si>
    <t>CONCLUSIONES DE EFICACIA</t>
  </si>
  <si>
    <t>MONITOREO DE CONTROLES</t>
  </si>
  <si>
    <t xml:space="preserve">PROCESO </t>
  </si>
  <si>
    <t>INTERNO</t>
  </si>
  <si>
    <t>EXTERNO</t>
  </si>
  <si>
    <t>TIPO</t>
  </si>
  <si>
    <t>ORIGEN</t>
  </si>
  <si>
    <t xml:space="preserve">DEBIDO A
(Causa(s))
</t>
  </si>
  <si>
    <t xml:space="preserve">PUEDE SUCEDER QUE
(Riesgo)
</t>
  </si>
  <si>
    <t xml:space="preserve">QUE PODRÍA OCASIONAR (Consecuencia(s))
</t>
  </si>
  <si>
    <t>PROBABILIDAD
5:  Casi seguro
4: Probable
3: Posible
2: Improbable
1: Raro</t>
  </si>
  <si>
    <t>IMPACTO
Ver pestaña "Criterios de impacto"
5: Catastrófico
4: Mayor
3: Moderado</t>
  </si>
  <si>
    <t>Observación de criterio</t>
  </si>
  <si>
    <t>NIVEL DE RIESGO INHERENTE</t>
  </si>
  <si>
    <t>TIPO DE CONTROL</t>
  </si>
  <si>
    <t>RESPONSABLE PRIMERA LÍNEA DE DEFENSA
(Desarrollo e implementación de procesos de control y gestión de riesgos a través de su identificación, análisis, valoración, monitoreo y acciones de mejora)</t>
  </si>
  <si>
    <t>RESPONSABLE DEL CONTROL
(Persona asignada para ejecutar el control. Debe tener la autoridad, competencias y conocimientos para ejecutar el control)</t>
  </si>
  <si>
    <t>PERIODICIDAD DEL CONTROL
(La periodicidad debe prevenir o detectar el riesgo de manera oportuna)</t>
  </si>
  <si>
    <t>PROPÓSITO DEL CONTROL
 (Validar, verificar, conciliar, comparar, revisar, cotejar…)
El control ayuda a mitigar las causas de los riesgos o detectar su materialización</t>
  </si>
  <si>
    <t>CÓMO SE REALIZA LA ACTIVIDAD DE CONTROL
(EL control debe indicar el cómo se realiza, de tal forma que se pueda
evaluar si la fuente u origen de la información que sirve para ejecutar el
control, es confiable para la mitigación del riesgo)</t>
  </si>
  <si>
    <t>CÓMO SE ACTÚA EN CASO DE OBSERVACIONES O DESVIACIONES
(Qué se hace cuando se detectan observaciones o desviaciones como resultado de la ejecución de un control?)</t>
  </si>
  <si>
    <t>EVIDENCIA DE LA EJECUCIÓN DEL CONTROL
(El control debe dejar evidencia de su ejecución. Esta evidencia ayuda a que se pueda revisar la misma información por parte de un tercero y llegue a la misma conclusión de quien ejecutó el control)</t>
  </si>
  <si>
    <t>NOMBRE DEL SOPORTE REVISADO</t>
  </si>
  <si>
    <t>RESULTADO DE LA REVISIÓN</t>
  </si>
  <si>
    <t>ASIGNACIÓN DEL RESPONSABLE
Asignado: 15
No asignado: 0</t>
  </si>
  <si>
    <t>SEGREGACIÓN Y AUTORIDAD DEL RESPONSABLE:
Adecuado: 15
Inadecuado: 0</t>
  </si>
  <si>
    <t>PERIODICIDAD
Oportuna: 15
Inoportuna: 0</t>
  </si>
  <si>
    <t>PROPÓSITO
Prevenir: 15
Detectar: 10
No es un control: 0</t>
  </si>
  <si>
    <t>CÓMO SE REALIZA LA ACTIVIDAD DE CONTROL
Confiable: 15
No confiable: 0</t>
  </si>
  <si>
    <t>QUÉ PASA CON LAS OBSERVACIONES O DESVIACIONES
Se investigan y resuelven oportunamente: 15
No se investigan o resuelven oportunamente: 0</t>
  </si>
  <si>
    <t>EVIDENCIA DE LA EJECUCIÓN DEL CONTROL
Completa: 10
Incompleta: 5
No existe: 0</t>
  </si>
  <si>
    <t xml:space="preserve">RESULTADO DE LA EVALUACIÓN DEL DISEÑO DEL CONTROL
</t>
  </si>
  <si>
    <t>RESULTADO DE LA EVALUACION DEL DISEÑO DEL CONTROL
Fuerte: 96 y 100
Moderado: 86 y 95
Débil: 0 y 85
(D)</t>
  </si>
  <si>
    <t>EVALUACIÓN DE LA EJECUCIÓN DEL CONTROL
Fuerte: Se ejecuta de manera consistente
Moderado: Se ejecuta algunas veces 
Débil: No se ejecuta
(E)</t>
  </si>
  <si>
    <t>SOLIDEZ INDIVIDUAL DE CADA CONTROL
(D+E)</t>
  </si>
  <si>
    <t>SOLIDEZ INDIVIDUAL DE CADA CONTROL
Fuerte: 100
Moderado: 50
Débil: 0
(D + E)</t>
  </si>
  <si>
    <t>SOLIDEZ DEL CONJUNTO DE CONTROLES
Fuerte: Promedio 100 
Moderado: Promedio entre 50 y 99
Débil: Promedio menor a 50
Si hay más de un control, se debe actualizar la fórmula del promedio y combinar las celdas</t>
  </si>
  <si>
    <t>CONTROLES AYUDAN A DISMINUIR LA PROBABILIDAD
Directamente o Indirectamente</t>
  </si>
  <si>
    <t>CONTROLES AYUDAN A DISMINUIR IMPACTO
Directamente o Indirectamente</t>
  </si>
  <si>
    <t>NÚMERO DE COLUMNAS QUE SE DESPLAZA EN EL EJE DE PROBABILIDAD</t>
  </si>
  <si>
    <t>NÚMERO DE COLUMNAS QUE SE DESPLAZA EN EL EJE DE IMPACTO</t>
  </si>
  <si>
    <t>PROBABILIDAD
5: Casi seguro
4: Probable
3: Posible 
2: Improbable 
1: Raro</t>
  </si>
  <si>
    <t>IMPACTO
5: Catastrófico
4: Mayor
3: Moderado
2: Menor
1: Insignificante</t>
  </si>
  <si>
    <t>NIVEL DE RIESGO RESIDUAL</t>
  </si>
  <si>
    <t>RESPUESTAS AL RIESGO</t>
  </si>
  <si>
    <t>Acciones asociadas al control</t>
  </si>
  <si>
    <t>RESPONSABLE</t>
  </si>
  <si>
    <t>FECHA LÍMITE PARA EL CUMPLIMIENTO DE LA ACCIÓN</t>
  </si>
  <si>
    <t>INDICADOR</t>
  </si>
  <si>
    <t>RECURSOS 
Económico, Humano y/o Logístico</t>
  </si>
  <si>
    <t>PLAN DE CONTINGENCIA - POR CADA RIESGO</t>
  </si>
  <si>
    <t>Análisis de la información revisada</t>
  </si>
  <si>
    <t>¿Se materializó el riesgo?</t>
  </si>
  <si>
    <t>Adquisición de Bienes y Servicios</t>
  </si>
  <si>
    <t>Desempeño de los procesos: Capacidad humana, técnica y financiera de los procesos para lograr el cumplimiento de sus objetivos.</t>
  </si>
  <si>
    <t>N/A</t>
  </si>
  <si>
    <t>Corrupción</t>
  </si>
  <si>
    <t>Análisis de contexto de índole táctico</t>
  </si>
  <si>
    <t>Deficiencia en la estructuración de requisitos del bien, obra  o servicio a contratar</t>
  </si>
  <si>
    <t xml:space="preserve"> Uso del poder  en la  elaboración de estudios y documentos previos que omitan requisitos o que establezcan requisitos desproporcionados en los componentes jurídicos y/o financieros y/o técnicos específicos que den como resultado el direccionamiento de la adjudicación de un contrato a un oferente en particular  para beneficio privado o de un tercero desviando la gestión de lo público </t>
  </si>
  <si>
    <t>Investigaciones disciplinarias, fiscales y penales.
Pérdida de imagen o reputación institucional.</t>
  </si>
  <si>
    <t>Posible (3)</t>
  </si>
  <si>
    <t>Preventivo</t>
  </si>
  <si>
    <t>Subdirector de Contratación</t>
  </si>
  <si>
    <t xml:space="preserve">
Abogado asignado por la Subdirección de Contratación
</t>
  </si>
  <si>
    <t>Por cada proceso</t>
  </si>
  <si>
    <t>Verificar que los requisitos de todos los componentes del proceso de selección  estén establecidos acorde a la necesidades a contratar.</t>
  </si>
  <si>
    <t xml:space="preserve">
Revisión de la ficha técnica y anexos técnicos previo a la cotización
Revisión de los estudios previos y anexos técnicos para la adquisición de bienes y servicios
Análisis del comité de contratación
</t>
  </si>
  <si>
    <t>Solicitar ajuste de los requisitos al área responsable del proceso</t>
  </si>
  <si>
    <t xml:space="preserve">Correos electrónicos - memorandos
Actas de reunión </t>
  </si>
  <si>
    <t>ACTA MESA TÉCNICA PROCESOS DE SELECCIÓN
SUBDIRECCIÓN DE CONTRATACIÓN</t>
  </si>
  <si>
    <t>Se aportan las siguientes evidencias del Proceso de Selección de Mínima Cuantía IDRD- SASI-044-2024- cuyo objeto es CONTRATAR EL SUMINISTRO DE AYUDAS ERGOGÉNICAS, BEBIDAS HIDRATANTES Y COMPLEMENTOS NUTRICIONALES, PARA EL APOYO NUTRICIONAL Y PREPARACIÓN DEPORTIVA EN ENTRENAMIENTO Y COMPETENCIA DE LOS DEPORTISTAS DEL REGISTRO DE BOGOTÁ D.C.
Acta denominada "COMITÉ/REUNIÓN": Ficha técnica - 
1)	Revisión análisis de costos realizado por el Área de Costos y Estudios Económicos del IDRD
2)	Estimación de cantidades por ítems (servicios) con base en los precios de referencia unitarios establecidos por el IDRD en el análisis de costos realizado
3)	Revisión de la FT
De la revisión se generan observaciones, las cual son objeto de ajuste por parte de la STDR. Algunas de ellas son: 
1.Ajustar el número del proceso
2.La cantidad de ítems que se relacionan en el formato son 62, mientras la cantidad que se
mencionan en la ficha técnica son 54, igual cantidad que se señala en el análisis de costos PDF- III. Formato 5 de experiencia del proponente. Ajustar el presupuesto del proceso, que ya no es de 270 millones, según se indica en el EP .
IV. Formato pregunta Secop: Revisar el valor total de precios unitarios. Allí se menciona $7.762.583 frente al análisis de costos.
V. Aviso de convocatoria Verificar número de proceso y el cronograma, inicia 1 día hábil a la decisión que resuelve el recurso de reposición del proceso de bebidas
VI. minuta de contrato. La tipología es suministro y no prestación de servicios como allí se menciona VII. Estudio previo a. Ajustar en la necesidad, incluyendo el estado actual del proceso anterior para evidenciar que entre al desierta y la decisión del recurso ha transcurrido un periodo que ja incidido en
el nuevo E.P. B. requisito de seguridad y salud en el trabajo. Se sugiere dejar el requisito con la redacción del proceso 1, porque venimos de un proceso desierto.
En el MEMORANDO  Radicado IDRD No. 20245000492883 se anuncian los ajustes con soportes con el fin de adelantar proceso del proceso de selección para el suministro de ayudas
ergogénicas, bebidas hidratantes y complementos nutricionales, para el apoyo nutricional
y preparación deportiva en entrenamiento y competencia el cual incluye:
1. Estudios previos
2. Estudio del sector
3. Ficha Técnica</t>
  </si>
  <si>
    <t>Fuerte</t>
  </si>
  <si>
    <t>Directamente</t>
  </si>
  <si>
    <t>No Disminuye</t>
  </si>
  <si>
    <t>Improbable (2)</t>
  </si>
  <si>
    <t>Mayor (4)</t>
  </si>
  <si>
    <t>Reducir</t>
  </si>
  <si>
    <t>Tomar acciones frente a los resultados del  seguimiento aleatorio al 10% de todos los procesos de selección adelantados  en el semestre para verificar el grado de cumplimiento de los requisitos en los procesos de contratación</t>
  </si>
  <si>
    <t>30 de noviembre de 2024</t>
  </si>
  <si>
    <t>Números de casos donde se elaboren estudios y documentos previos que omitan requisitos o que establezcan requisitos desproporcionados en los componentes jurídicos y/o financieros y/o técnicos específicos que den como resultado el direccionamiento de la adjudicación de un contrato a un oferente en particular 
Meta: 0
Frecuencia: Semestral</t>
  </si>
  <si>
    <t>Recurso humano: Funcionarios  y personal contratista de la Subdirección de Contratación  financiado por el proyecto  de inversión de la SAF</t>
  </si>
  <si>
    <t>Realizar las acciones legales y administrativas a que haya lugar, las cuales dependen de la etapa contractual donde se encuentre el proceso</t>
  </si>
  <si>
    <t>En cuanto al análisis del indicador, se reporta en ISOLUCION resultados del primer semestre (Medición: semestral): Entre el 1 de enero y 30 de junio de 2024, se adelantaron 4 procesos de selección publica, escogiéndose uno (1), para efectuar seguimiento verificando que se cumplieron con todos los requisitos establecidos en los procedimientos, que se encuentran publicados en el aplicativo Isolución.</t>
  </si>
  <si>
    <t xml:space="preserve">De acuerdo con los resultados del monitoreo se concluye que se están implementando los controles y las mediciones de los indicadores dan cuenta del cumplimiento de metas.
Es importante que en la celda de observaciones de las fichas técnicas se mencione el porcentaje de muestreo a realizar para medir el indicador. </t>
  </si>
  <si>
    <t>No</t>
  </si>
  <si>
    <t xml:space="preserve">Direccionamiento del profesional para adjudicar el proceso 
(posible conflicto de intereses) </t>
  </si>
  <si>
    <t>Errores graves en la evaluación que incidan en el beneficio  de un privado o de un tercero  por omisión, uso del poder  o extralimitación de requisitos evaluados desviando la gestión de lo público</t>
  </si>
  <si>
    <t>Probable (4)</t>
  </si>
  <si>
    <t>Comité evaluador</t>
  </si>
  <si>
    <t xml:space="preserve">Subdirector de Contratación
</t>
  </si>
  <si>
    <t xml:space="preserve">Revisar que los ítems objeto de evaluación cumplan con los requisitos establecidos en el pliego </t>
  </si>
  <si>
    <t>Cada integrante del comité evaluador, diligencia el formato de evaluación, técnica, jurídica o económica de acuerdo a su competencia.</t>
  </si>
  <si>
    <t>Realizar el ajuste en el documento de evaluación.</t>
  </si>
  <si>
    <t>Evaluación, técnica, jurídica y económica de  cada proceso</t>
  </si>
  <si>
    <t>INFORME CONSOLIDADO FINAL DE REQUISITOS HABILITANTES Y EVALUACON ECONÓMICA
PROCESO DE SELECCIÓN DE MÍNIMA CUANTÍA</t>
  </si>
  <si>
    <t>INFORME CONSOLIDADO PRELIMINAR DE REQUISITOS HABILITANTES Y EVALUACON ECONÓMICA-EVALUACION TECNICA-EVALUACION JURIDICA PROCESO DE SELECCIÓN ABREVIADA DE MENOR CUANTIA IDRD-SG-SAMC-031-20244, cuyo objeto es CONTRATAR LA PRESTACION DE LOS SERVICIOS PARA LA ORGANIZACION Y REALIZACION DE LAS ACTIVIDADES, CERTAMENES Y EVENTOS APOYADOS Y/O EJECUTADOS POR EL IDRD, INCLUIDOS LOS ELEMENTOS PARA LA DIVULGACION Y PROMOCION:  Se verifica evaluaciones del proceso así como los integrantes del Comité Evaluador designado para el proceso de selección publicada el 6 y 15 de noviembre de 2024, así como el acto de adjudicación los anteriores corresponden al PAA y a las condiciones técnicas jurídicas y financieras solicitadas, así mismo los documentos fueron publicados en la plataforma del SECOP II, cumpliendo con el debido proceso.</t>
  </si>
  <si>
    <t>e</t>
  </si>
  <si>
    <t xml:space="preserve">
Tomar acciones frente a los resultados del  seguimiento aleatorio al 15% de todos los procesos de convocatoria pública adelantados en el semestre para verificar que contengan los formatos de evaluación</t>
  </si>
  <si>
    <t>Número de casos donde se presenten errores graves en la evaluación que incidan en favorecer a un oferente en particular, por omisión o extralimitación de requisitos evaluados 
Frecuencia: Semestral
Meta: 0</t>
  </si>
  <si>
    <t xml:space="preserve">Recurso humano: Comité evaluador </t>
  </si>
  <si>
    <t>Desde el  1 de enero y 30 de junio de 2024, se adelantaron 4 procesos de selección publica, escogiéndose uno (1) para efectuar seguimiento, verificando que cuentan con la evaluación pertinente.</t>
  </si>
  <si>
    <t xml:space="preserve">Preventivo </t>
  </si>
  <si>
    <t xml:space="preserve">Ordenador del gasto </t>
  </si>
  <si>
    <t xml:space="preserve">Abogado asignado por la Subdirección de Contratación </t>
  </si>
  <si>
    <t>Revisar la existencia   del memorando "Designación comité evaluador"</t>
  </si>
  <si>
    <t xml:space="preserve">Verificar que el  memorando  "Designación  comité evaluador",   haga parte de los documentos del proceso </t>
  </si>
  <si>
    <t xml:space="preserve">Solicitar al ordenador del gasto la remisión del memorando  "Designación  comité evaluador" para la incorporación en  los documentos del proceso </t>
  </si>
  <si>
    <t xml:space="preserve">Lista de verificación de documentación contractual </t>
  </si>
  <si>
    <t>OFICIO</t>
  </si>
  <si>
    <t>Se verifica que los procesos en proceso para adjudicación en el mes de noviembre se encontraran con la correspondiente acta de designación de comité evaluador, para el mes correspondiente se conto con el memorando de designación de comité evaluador  PROCESO DE SELECCIÓN ABREVIADA DE MENOR CUANTIA IDRD-SG-SAMC-031-20244, cuyo objeto es CONTRATAR LA PRESTACION DE LOS SERVICIOS PARA LA ORGANIZACION Y REALIZACION DE LAS ACTIVIDADES, CERTAMENES Y EVENTOS APOYADOS Y/O EJECUTADOS POR EL IDRD, INCLUIDOS LOS ELEMENTOS PARA LA DIVULGACION Y PROMOCION.
Se designan las siguientes personas del Comité Evaluador:  Estructurador Jurídico – (encargado de la gestión y el trámite del Proceso de Selección OSCAR ALEXANDER MESA  – SC- Estructuradores Técnicos KAREN SUSETT MEJIA MARTINEZ –STRD MYLLER CAMACHO GARCÍA –STRD  LUISA FERNANDA BOTERO ÁLZATE – ABOGADA – STRD  JAIRO ERNESTO RIZO PINEDA – SAF Estructurador Financiero Estructurador Económico RODRIGO ALFONSO ÁLVAREZ TORRES – SC</t>
  </si>
  <si>
    <t xml:space="preserve">Fuerte </t>
  </si>
  <si>
    <t>Deficiente seguimiento a la gestión contractual por parte del supervisor</t>
  </si>
  <si>
    <t>Uso del poder para aprobación de adiciones y prorrogas, que no se requieren para la ejecución del contrato, para beneficio privado o de un tercero desviando la gestión de lo público</t>
  </si>
  <si>
    <t>Investigaciones disciplinarias, fiscales y penales.
Detrimento patrimonial.
Incumplimiento de metas de los proyectos de inversión.</t>
  </si>
  <si>
    <t>Validar que la solicitud de adición esté debidamente justificada</t>
  </si>
  <si>
    <t>Se verifica que la documentación de la solicitud este completa, y que la justificación sea coherente con los soportes técnicos adjuntados.</t>
  </si>
  <si>
    <t>No se tramitan las solicitudes de adición</t>
  </si>
  <si>
    <t>Correo electrónico - devolviendo la solicitud de adición</t>
  </si>
  <si>
    <t>SOLICITUD DE MODIFICACIÓN CONTRACTUAL</t>
  </si>
  <si>
    <t xml:space="preserve">Se verifica solicitud de adición PRORROGA Y ADICIÓN CONTRATO DE PRESTACIÓN DE SERVICIOS No. IDRD-CTO-1595-2024 de2024-11-14 la misma se encuentra acorde a los soportes contractuales y debidamente cargados en el SECOP II-  la documentación de la solicitud este completa, y que la justificación sea coherente con los soportes técnicos adjuntados. </t>
  </si>
  <si>
    <t>Realizar el seguimiento aleatorio al 10% de todas las solicitudes de adición y prorroga de contratos, con el fin de verificar la debida justificación del tramite solicitado.</t>
  </si>
  <si>
    <t>Número de solicitudes de adición y prorroga que no cumplen con la adecuada justificación técnica,  de conformidad con la ejecución del contrato
Frecuencia: Semestral
Meta: 0</t>
  </si>
  <si>
    <t xml:space="preserve">Recurso humano: Funcionarios  y personal contratista de la Subdirección de Contratación  financiado por el proyecto  de inversión de la SAF  </t>
  </si>
  <si>
    <t>De acuerdo el reporte en ISOLUCION se efectuó el análisis a 115 de 1144 solicitudes de adición y prorrogas realizadas en el periodo comprendido entre 1 de enero y 30 de junio de 2024, observando que se cuentan con una adecuada justificación para dicho tramite.</t>
  </si>
  <si>
    <t>Uso del poder para aprobar informes que acrediten el recibo a satisfacción de bienes, obras y/o servicios que realmente nunca han sido entregados o recibidos por la entidad, con el propósito de autorizar los pagos acordados en el contrato o proceder a su correspondiente liquidación, 
para beneficio privado o de un tercero ( contratista) desviando la gestión de lo público</t>
  </si>
  <si>
    <t>Recibir bienes, obras y/o servicios que no satisfacen las necesidades de la entidad.
Investigaciones disciplinarias, fiscales y penales.
Detrimento patrimonial.
Pérdida de imagen o reputación institucional.</t>
  </si>
  <si>
    <t>Casi Seguro (5)</t>
  </si>
  <si>
    <t>Supervisor
Interventor
Ordenador del Gasto</t>
  </si>
  <si>
    <t>Mensual</t>
  </si>
  <si>
    <t>Revisar que se están cumpliendo con las obligaciones contractuales.</t>
  </si>
  <si>
    <t>Mediante el informe de actividades y supervisión se debe evidenciar el avance de la ejecución del contrato.</t>
  </si>
  <si>
    <t>Solicitar ajuste del informe presentado.</t>
  </si>
  <si>
    <t>Informes de supervisión
Informes de interventoría</t>
  </si>
  <si>
    <t>PANTALLAZOS DE INFORMES CARGADOS EN SECOP II</t>
  </si>
  <si>
    <t>El control lo realiza el Supervisor. Se revisaron los pantallazos aleatoriamente de los contratos para el mes de noviembre, Se verifica cargue de información de Contratistas en el SECOP II tomando como muestra los siguiente contratistas LAURA MILENA CORREDOR LADINO NUMERO DE CONTRATO: IDRD-CTO-0523-2024, SILVIA ELEONORA GARCIA CONVERS NUMERO DE CONTRATO: IDRD-CTO-0374-2024, EDGAR JAVIER HERRERA ISAZA NUMERO DE CONTRATO: IDRD-CTO-0386-2024 DORA CRISTINA MEDINA  NUMERO DE CONTRATO: IDRD-CTO-3349-2024, la información se encuentre publicado el informe de actividades, con los soportes establecidos en el contrato, se da continuidad al control establecido</t>
  </si>
  <si>
    <t>Tomar acciones frente a los resultados del  seguimiento aleatorio al 10% de los contratos de prestación de servicios suscritos en el semestre, para verificar que se encuentran debidamente publicados los informes de actividades respectivos</t>
  </si>
  <si>
    <t>Número de contratos que no tienen debidamente publicados los informes de actividades y supervisión en SECOP
Frecuencia: Semestral
Meta: 0</t>
  </si>
  <si>
    <t>De acuerdo con el reporte de ISOLUCION en el periodo comprendido entre 1 de enero y 30 de junio de 2024, se efectuó la verificación en SECOP de 267 contratos de prestación de servicios, observando que contaran con la publicación de los respectivos informes en SECOP II.</t>
  </si>
  <si>
    <t>Para cada proceso que aplique</t>
  </si>
  <si>
    <t>Revisar que el contenido del acta de liquidación sea coherente   con los soportes adjuntos y con la información publicada en SECOP</t>
  </si>
  <si>
    <t>Comparando que los soportes del contrato estén completos y acordes con lo descrito en el acta de liquidación</t>
  </si>
  <si>
    <t>Solicitar el ajuste del acta de liquidación,  allegar los soportes faltantes o ajustar los mismos según corresponda</t>
  </si>
  <si>
    <t>Acta de liquidación de contratos</t>
  </si>
  <si>
    <t>ACTA LIQUIDACIÒN</t>
  </si>
  <si>
    <t>Se realiza revisión a de manera aleatoria de las liquidaciones tramitadas en el mes de octubre y se toma la del  proceso Número: MIGUEL ARTURO SÁNCHEZ No. IDRD-CTO-3049-2023 -Y-CONSORCIO SANTA ELISA 090 IDRD-CTO-3443-2022, Se verifica que el acta de liquidación coincide con los datos contractuales, así mismo que contemple su justificación conforme a la necesidad una vez revisados los soportes los resultados son positivos no encontrando observaciones</t>
  </si>
  <si>
    <t>Efectuar una revisión a 10 liquidaciones que se estén adelantando en el semestre ,  a fin de verificar que se este dando cumplimiento con lo establecido en el procedimiento de liquidación de contratos</t>
  </si>
  <si>
    <t>Número de liquidaciones que no cumplen con lo establecido en el procedimiento
Frecuencia: Semestral
Meta: 0</t>
  </si>
  <si>
    <t>De acuerdo con el reporte de ISOLUCION en el primer semestre de 2024, se realizó seguimiento a 5 liquidaciones, en las que se revisó que cumplieran con las actividades descritas en el procedimiento</t>
  </si>
  <si>
    <t>FECHA DE ACTUALIZACIÓN:  28 de febrero 2024</t>
  </si>
  <si>
    <t xml:space="preserve">MONITOREO CONTROLES </t>
  </si>
  <si>
    <t>,</t>
  </si>
  <si>
    <t xml:space="preserve">DEBIDO A 
(Causa(s))
</t>
  </si>
  <si>
    <t xml:space="preserve">QUE PODRÍA OCASIONAR (Consecuencia(s))
</t>
  </si>
  <si>
    <t>PROBABILIDAD
5:  Casi seguro
4: Probable
3: Posible 
2: Improbable 
1: Raro</t>
  </si>
  <si>
    <t>CÓMO SE ACTÚA EN CASO DE OBSERVACIONES O DESVIACIONES 
(Qué se hace cuando se detectan observaciones o desviaciones como resultado de la ejecución de un control?)</t>
  </si>
  <si>
    <t xml:space="preserve">CONTROLES AYUDAN A DISMINUIR IMPACTO
</t>
  </si>
  <si>
    <t>Plan de contingencia</t>
  </si>
  <si>
    <t>¿Se materializó el riesgo?
Respuesta SI o NO</t>
  </si>
  <si>
    <t>Gestión de Comunicaciones</t>
  </si>
  <si>
    <t>Desempeño de los procesos: Capacidad humana, técnica y financiera de los procesos para lograr el cumplimiento de sus objetivos</t>
  </si>
  <si>
    <t>No correspondencia entre el plan de medios y los ejes conceptuables y objetivos específicos establecidos en el plan de comunicaciones.</t>
  </si>
  <si>
    <t xml:space="preserve">Utilización de recursos en pauta publicitaria que no corresponda a las necesidades comunicacionales de la entidad, sino en beneficio de un tercero desviando la gestión de lo público
</t>
  </si>
  <si>
    <t>Pérdida de recursos
Pérdida de imagen o reputación institucional.
Sanciones legales y disciplinarias derivadas del incumplimiento contractua</t>
  </si>
  <si>
    <t>Detectivo</t>
  </si>
  <si>
    <t>Jefe Oficina Asesora de Comunicaciones</t>
  </si>
  <si>
    <t xml:space="preserve">Responsable de apoyo de la supervisión </t>
  </si>
  <si>
    <t xml:space="preserve">Mensual </t>
  </si>
  <si>
    <t>Validar que cada solicitud de plan medios responda a los ejes conceptuales y objetivos del plan de comunicaciones.</t>
  </si>
  <si>
    <t xml:space="preserve">En la solicitud que el IDRD hace a Central de Medios a través de un formato se deben diligenciar los campos establecidos para ejes y objetivos, de tal manera que se asegure que la pauta programado tenga coherrencia con dichos lineamientos. </t>
  </si>
  <si>
    <t xml:space="preserve">Si la solicitud a pautar no corresponde a los ejes conceptuales, ni objetivos, no se tramita. </t>
  </si>
  <si>
    <t xml:space="preserve">Documento de solicitud - plan de medios 
Certificación de cumplimiento 
Informe de ejecución
</t>
  </si>
  <si>
    <t>Moderado</t>
  </si>
  <si>
    <t>No disminuye</t>
  </si>
  <si>
    <t xml:space="preserve"> Raro (1) </t>
  </si>
  <si>
    <t xml:space="preserve">Mayor (4) </t>
  </si>
  <si>
    <t xml:space="preserve"> Alta (4) </t>
  </si>
  <si>
    <t>no aplica</t>
  </si>
  <si>
    <t>Durante el mes de octubre y la mayor parte de noviembre no se contó con un contrato para la Central de Medios. Dicho contrato fue firmado a finales de noviembre y, en consecuencia, aún no se han presentado facturas ni evidencias de avance debido al corto tiempo de trabajo realizado</t>
  </si>
  <si>
    <t xml:space="preserve">Sensibilizar a los colaboradores del IDRD a cerca de los lineamientos establecidos en el plan de comunicación y la orientación de las  campañas. </t>
  </si>
  <si>
    <t>Jefe Oficina de Comunicaciones</t>
  </si>
  <si>
    <t>15 de diciembre de 2024</t>
  </si>
  <si>
    <t xml:space="preserve">Número de casos en que se utilizaron pautas publicitarias que no correspondieron a las necesidades comunicacionales de la entidad
META: 0
FRECUENCIA: Mensual </t>
  </si>
  <si>
    <t>Recurso humano y financiero</t>
  </si>
  <si>
    <t xml:space="preserve">Comunicación con la Central de Medios para detener la pauta. 
</t>
  </si>
  <si>
    <t xml:space="preserve">Como producto de la información revisada se generan las siguientes conclusiones y acciones a ser implementadas en el proceso:
1) El procesono no requirio estas acciones  teniendo en cuenta que no tenia vigente contato de central de medios 
</t>
  </si>
  <si>
    <t>NO</t>
  </si>
  <si>
    <t>FECHA DE ACTUALIZACIÓN:  16 de febrero 2024</t>
  </si>
  <si>
    <t xml:space="preserve">CONCLUSIONES DE EFICACIA </t>
  </si>
  <si>
    <t>PROCESO</t>
  </si>
  <si>
    <t>DEBIDO A 
(Causa(s))
A</t>
  </si>
  <si>
    <t>PUEDE SUCEDER QUE
(Riesgo)
B</t>
  </si>
  <si>
    <t xml:space="preserve">QUE PODRÍA OCASIONAR (Consecuencia(s))
C
</t>
  </si>
  <si>
    <t>PROPÓSITO DEL CONTROL
D 
 (Validar, verificar, conciliar, comparar, revisar, cotejar…)
El control ayuda a mitigar las causas de los riesgos o detectar su materialización</t>
  </si>
  <si>
    <t>CÓMO SE REALIZA LA ACTIVIDAD DE CONTROL
E
(EL control debe indicar el cómo se realiza, de tal forma que se pueda
evaluar si la fuente u origen de la información que sirve para ejecutar el
control, es confiable para la mitigación del riesgo)</t>
  </si>
  <si>
    <t>CÓMO SE ACTÚA EN CASO DE OBSERVACIONES O DESVIACIONES 
F
(Qué se hace cuando se detectan observaciones o desviaciones como resultado de la ejecución de un control?)</t>
  </si>
  <si>
    <t>NOMBRE SOPORTE REVISADO</t>
  </si>
  <si>
    <t xml:space="preserve">RESULTADO DE LA REVISION </t>
  </si>
  <si>
    <t>RESULTADO DE LA EVALUACIÓN DEL DISEÑO DEL CONTROL</t>
  </si>
  <si>
    <t>RESULTADO DE LA EVALUACIÓN DEL DISEÑO DEL CONTROL
Fuerte: 96 y 100
Moderado: 86 y 95
Débil: 0 y 85
(D)</t>
  </si>
  <si>
    <t>CONTROLES AYUDAN A DISMINUIR IMPACTO
Tratándose de riesgos de corrupción
únicamente hay disminución de probabilidad. Es decir, para el impacto
no opera el desplazamiento.</t>
  </si>
  <si>
    <t xml:space="preserve">PLAN DE CONTINGENCIA </t>
  </si>
  <si>
    <t xml:space="preserve">ANALISIS DE LA INFORMACION REVISADA </t>
  </si>
  <si>
    <t xml:space="preserve">SE MATERIALIZO EL RIESGO
RESPUESTA SI NO </t>
  </si>
  <si>
    <t xml:space="preserve">Gestión de Tecnologías de la Información </t>
  </si>
  <si>
    <t>Falta de validación de ingreso a sistemas de información a funcionarios no autorizados.</t>
  </si>
  <si>
    <t>Manipulación y adulteración de la información contenida en los sistemas de información por uso del poder desviando la gestión de lo público para beneficio privado o de un tercero.</t>
  </si>
  <si>
    <t>Pérdida de la integridad de la información.
Investigaciones y/o sanciones administrativas, penales y fiscales.
Pérdida de credibilidad y confianza.
Divulgación indebida de información.
Pérdida de recursos financieros.
Dilatación de actos administrativos.</t>
  </si>
  <si>
    <t>Subdirector Administrativo y Financiero</t>
  </si>
  <si>
    <t>El administrador del sistema de información</t>
  </si>
  <si>
    <t>De acuerdo con cada solicitud de servicio tecnológico</t>
  </si>
  <si>
    <t>Verificar que la solicitud de servicio tecnológico sea generada por el jefe de la dependencia, donde se definan claramente los roles y perfiles de acceso al sistema de información y así asignar los permisos solicitados de acuerdo a los (ANS) establecidos.</t>
  </si>
  <si>
    <t xml:space="preserve">Se realiza la asignación de los roles y perfiles de acceso de acuerdo a la solicitud remitida
Así mismo, el administrador del sistema de información valida que la solicitud  sea clara y precisa y procede a dar las autorizaciones de acuerdo a la solicitud.
Validar que el usuario se encuentre activo </t>
  </si>
  <si>
    <t>En caso de no tener la suficiente información de la solicitud, el administrador del sistema de información solicita la aclaración o ampliación  de los datos requeridos, registrados en la mesa de servicios,  para realizar la asignación de permisos en el sistema de información  de manera adecuada.
En caso que el usuario no aclare o complete la información solicitada después de 3 días hábiles, se procederá a cerrar la solicitud en la mesa de servicios.</t>
  </si>
  <si>
    <t xml:space="preserve">Trazabilidad de la solicitud del servicio tecnológico en el sistema de gestión de mesa de servicio </t>
  </si>
  <si>
    <t xml:space="preserve">Se evidencia el reporte de GLPI donde se evidencia la trazabilidad de los casos de mesa de servcios </t>
  </si>
  <si>
    <t xml:space="preserve">Se viene implementando el control de acuerdo a lo establecido </t>
  </si>
  <si>
    <t>fuerte</t>
  </si>
  <si>
    <t>Raro (1)</t>
  </si>
  <si>
    <t>Moderado (3)</t>
  </si>
  <si>
    <t>Revisar actualizaciones de roles y perfiles de usuario cuando se presente cambios de responsables de área y/o dependencia (radicado y/o requerimiento el sistema de gestión de mesa de servicio  )</t>
  </si>
  <si>
    <t>Responsable Área de Sistemas</t>
  </si>
  <si>
    <r>
      <t xml:space="preserve">Número de casos de manipulación y adulteración de la información contenida en los sistemas de información para beneficio propio o de un tercero.
Meta: 0
Frecuencia: Semestral </t>
    </r>
    <r>
      <rPr>
        <sz val="18"/>
        <color rgb="FFFF0000"/>
        <rFont val="Calibri"/>
        <family val="2"/>
      </rPr>
      <t xml:space="preserve">
</t>
    </r>
  </si>
  <si>
    <t>Recurso humano: Funcionarios   y personal contratista del  Área de sistemas financiado por el proyecto  de inversión de la SAF</t>
  </si>
  <si>
    <t>Revisión de los log de las aplicaciones con el fin de extraer la información necesaria para validar el acceso a la información por parte de una persona no autorizada
Restaurar a una versión anterior el sistema a través del back up de la información.
Informar a los entes de control que corresponda ( dependiendo de la incidencia)</t>
  </si>
  <si>
    <t xml:space="preserve">Como producto de la información revisada se generan las siguientes conclusiones y acciones a ser implementadas en el proceso:
1 ) El proceso viene implementando los controles establecidos 
2) se viene cumpliendo los indicadores propuestos 
3) se recomienda revisar los controles y establecer con claridad cuales son automatizados </t>
  </si>
  <si>
    <t>Exposición a vulnerabilidades de seguridad de la información</t>
  </si>
  <si>
    <t>Grupo de infraestructura</t>
  </si>
  <si>
    <t>Cada de vez que se identifica o se requiera un cambio o actualización de la configuración</t>
  </si>
  <si>
    <t>Verificar la configuración de los dispositivos de red y de los servidores para que se encuentren actualizados acorde con las necesidades de seguridad digital de la entidad, cumpliendo con las buenas prácticas recomendadas por los fabricantes o alertas generadas por  CSIRT, Mintic, Alta Consejería de TIC, entre otras. Así como la actualización de las políticas de acceso y configuración del firewall.</t>
  </si>
  <si>
    <t>Se verifica si las alertas generadas aplican a los sistemas operativos de servidores o dispositivos de red, así como si se requiere cambios en las políticas de control de acceso en el firewall. En caso de ser requerida la apertura o cierre de un servicio se genera ventana de mantenimiento la cual debe ser solicitada mediante el formato de 	solicitud de cambio de seguridad de la información, el cual es aprobado por el responsable de sistemas.</t>
  </si>
  <si>
    <t>Se realiza un cambio crítico en  la configuración  debido a la urgencia de la vulnerabilidad, se aprueba, se realiza de manera inmediata y se formaliza  en el formato de control de cambios, después de realizada la acción.</t>
  </si>
  <si>
    <t xml:space="preserve">Se evidencia los soportes de  los controles de cambio, actualizaciones y ventanas de mantenimiento de las actualizaciones de virtualizaciones y componentes de red. 
</t>
  </si>
  <si>
    <t>Se evidencia que el proceso ha implementado controles automatizados con el fin de controlar su riesgo</t>
  </si>
  <si>
    <t>Definición inadecuada de perfiles de usuario por parte de los líderes de los sistemas de información.</t>
  </si>
  <si>
    <t>Responsables de la administración de los sistemas de información</t>
  </si>
  <si>
    <t>Anual</t>
  </si>
  <si>
    <t>Cotejar con el administrador funcional del sistema de información y el jefe de área, que la asignación de los roles y perfiles de cada área del IDRD corresponda con los sistemas de información.</t>
  </si>
  <si>
    <t>Se realiza reunión con los jefes de cada área o quien este delegue para la revisión de la matriz de roles y perfiles de cada sistema de información, en compañía del administrador funcional del sistema de información.</t>
  </si>
  <si>
    <t xml:space="preserve">Si son detectadas desviaciones son informadas de manera formal al responsable del proceso o en su defecto al jefe inmediato el área y/o dependencia.
Se formalizan los cambios de los roles a través de un correo al jefe del área.
En caso de ser necesarios se inactiva o se modifican los roles, de acuerdo a las solicitudes </t>
  </si>
  <si>
    <t>Actas de reunión con los jefes de área o a quien este delegue, el administrador funcional y el administrador del sistema de información.</t>
  </si>
  <si>
    <t>Se observa la matriz de roles, y la plataforma de seven perfiles y permisos de orfeo por área</t>
  </si>
  <si>
    <t>Se evidencia que el proceso ha implementado controles de acuerdo a su periocidad</t>
  </si>
  <si>
    <t xml:space="preserve">El acceso a los sistemas de información de usuarios que no cuenten con vínculo laboral o contractual. </t>
  </si>
  <si>
    <t>Coordinador de mesa de servicios</t>
  </si>
  <si>
    <t>Semestral</t>
  </si>
  <si>
    <t xml:space="preserve">Verificar la vigencia de las cuentas de los usuarios al ser creados en los sistemas de información que se encuentren integrados con el directorio activo, así como los sistemas que cuenten con claves de acceso independientes. También se validan las solicitudes de  desactivación en los sistemas de información por traslados de área, vacaciones u otras novedades informadas en la mesa de servicios GLPI, dichas excepciones se tienen contempladas en una categoría especial. </t>
  </si>
  <si>
    <t>De acuerdo con las solicitudes realizadas en la mesa de servicio de creación o inactivación  de usuarios de los sistemas de información se validan los permisos de acuerdo a los roles y perfiles solicitados por el jefe del área y/o dependencia.</t>
  </si>
  <si>
    <t>En caso de requerir permisos de acceso a los sistemas de información de personal que no cuente con contrato vigente o haya terminado su vinculo con el IDRD, el jefe del área deberá solicitar al Subdirector Administrativo y Financiero la autorización para prorrogar los permisos de acceso.</t>
  </si>
  <si>
    <t xml:space="preserve">Casos generados en el sistema de gestión de mesa de servicio </t>
  </si>
  <si>
    <t xml:space="preserve">Se evidencia la matriz de seguimiento del reporte de activaciòn y desactivaciòn de usuarios de acuerdo con las vacaciones, traslados y novedades que se presenten 
</t>
  </si>
  <si>
    <t>FECHA  DE ACTUALIZACIÓN: enero de 2024</t>
  </si>
  <si>
    <t>CÓMO SE ACTÚA EN CASO DE OBSERVACIONES O DESVIACIONES 
(Qué se hace cuando se detectan observaciones o desviaciones como resultado de la ejecución de un control?)</t>
  </si>
  <si>
    <r>
      <rPr>
        <b/>
        <sz val="12"/>
        <color theme="1"/>
        <rFont val="Arial Narrow"/>
        <family val="2"/>
      </rPr>
      <t xml:space="preserve">NOMBRE DEL SOPORTE REVISADO
</t>
    </r>
    <r>
      <rPr>
        <b/>
        <sz val="12"/>
        <color rgb="FF7030A0"/>
        <rFont val="Arial Narrow"/>
        <family val="2"/>
      </rPr>
      <t xml:space="preserve"> Registrar el nombre de cada evidencia</t>
    </r>
  </si>
  <si>
    <t xml:space="preserve">RESULTADO DE LA REVISIÓN 
</t>
  </si>
  <si>
    <t xml:space="preserve">INDICADOR
</t>
  </si>
  <si>
    <t xml:space="preserve">Análisis de la información revisada
</t>
  </si>
  <si>
    <t>Gestión Documental</t>
  </si>
  <si>
    <t>Falta de seguimiento  al inventario  documental del FUID contra los expedientes físicos en el archivo central</t>
  </si>
  <si>
    <r>
      <rPr>
        <sz val="16"/>
        <color theme="1"/>
        <rFont val="Calibri"/>
        <family val="2"/>
      </rPr>
      <t xml:space="preserve">Pérdida de expedientes y/o sustracción de un documento por acción u omisión y uso del poder lo cual desvía la gestión de lo público en los archivos </t>
    </r>
    <r>
      <rPr>
        <strike/>
        <sz val="16"/>
        <color theme="1"/>
        <rFont val="Calibri"/>
        <family val="2"/>
      </rPr>
      <t xml:space="preserve"> </t>
    </r>
    <r>
      <rPr>
        <sz val="16"/>
        <color theme="1"/>
        <rFont val="Calibri"/>
        <family val="2"/>
      </rPr>
      <t>para beneficio propio o de un tercero</t>
    </r>
  </si>
  <si>
    <t>Investigaciones disciplinarias, penales y fiscales.                                             
Pérdida de la memoria institucional.                            Reprocesos y pérdidas económicas.                                       
Observaciones por parte de los entes de control.</t>
  </si>
  <si>
    <t>Secretario(a) General</t>
  </si>
  <si>
    <t xml:space="preserve">Responsable Área de Archivo y Correspondencia </t>
  </si>
  <si>
    <t>Bimestral</t>
  </si>
  <si>
    <t>Validar que los documentos inventariados se encuentren en el expediente físico.</t>
  </si>
  <si>
    <t>Se revisa el 100%  de las series consultadas (registro de préstamo de documentos) con mayor frecuencia contra el inventario documental en el FUID.</t>
  </si>
  <si>
    <t xml:space="preserve">En caso de identificar faltantes en el expediente físico, se confronta contra el registro de  préstamo de documentos y se contacta al funcionario o contratista al que se le realizó el prestamo 
 En caso de identificar que el expediente fisico no ha sido devuelto en la fecha establecida en el registro de  préstamo de documentos se contacta al funcionario o contratista al que se le realizó el prestamo </t>
  </si>
  <si>
    <t xml:space="preserve">
FUID
registro de préstamo de documentos
</t>
  </si>
  <si>
    <t>FUID y registros de prestamo documentos de octubre - noviembre y diciembre  2024</t>
  </si>
  <si>
    <t xml:space="preserve">
se encuentra  completa la evidencia de aplicación del control,  de acuerdo con la frecuencia establecida </t>
  </si>
  <si>
    <t>Actualizar y realizar seguimiento al inventario general del archivo central cada vez que ingresa una transferencia.</t>
  </si>
  <si>
    <t>Responsable Área de Archivo y Correspondencia</t>
  </si>
  <si>
    <t>30 de noviembre 2024</t>
  </si>
  <si>
    <t xml:space="preserve">Número de expedientes pérdida  en el archivo central 
Meta: 0
Frecuencia: Mensual </t>
  </si>
  <si>
    <t xml:space="preserve">Recurso humano:  Personal contratista del Área de Archivo y Correspondencia  financiado por el proyecto  de inversión de la SAF </t>
  </si>
  <si>
    <t xml:space="preserve">Notificar al responsable del área
Colocar denuncia  ( si aplica) 
Realizar la reconstrucción del expediente 
</t>
  </si>
  <si>
    <t xml:space="preserve">Como producto de la información revisada se concluye que el proceso está implementando el control, el plan deacción y el indicador  ( publicados en Isolucion)  conforme a lo establecido en este documento. </t>
  </si>
  <si>
    <t xml:space="preserve">NO </t>
  </si>
  <si>
    <t xml:space="preserve">CONTROL DE CAMBIOS </t>
  </si>
  <si>
    <t>Fecha: 6 de febrero de 2024</t>
  </si>
  <si>
    <t>Se analizan los riesgos y controles del proceso, determinando que para la vigencia 2024: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t>
  </si>
  <si>
    <t>Fecha: 12 de octubre  de  2023</t>
  </si>
  <si>
    <t xml:space="preserve">Teniendo en cuenta el informe No. 34-1 de control interno de seguimiento a los riesgos  con corte 31 de agosto de 2023   la OAP nuevamente  con el  proceso realiza  la revision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 Pérdida de expedientes y/o sustracción de un documento  en los archivos central para beneficio propio o de un tercero  POR  Pérdida de expedientes y/o sustracción de un documento por acción u omisión y uso del poder lo cual desvía la gestión de lo público en los archivos  para beneficio propio o de un tercero
</t>
  </si>
  <si>
    <t>Fecha: 9  de febrero de  2023</t>
  </si>
  <si>
    <t xml:space="preserve">Se analizan los riesgos y controles del proceso, determinando que para la vigencia 2023: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
</t>
  </si>
  <si>
    <t>Fecha: 8 de febrero de 2022</t>
  </si>
  <si>
    <t>Se verifica la calificación de impacto residual mediante la evaluación de los 19 criterios de impacto</t>
  </si>
  <si>
    <t>FECHA DE ACTUALIZACIÓN: mayo  2024</t>
  </si>
  <si>
    <t>DEBIDO A 
(Causa(s))</t>
  </si>
  <si>
    <t>PUEDE SUCEDER  QUE
(Riesgo)</t>
  </si>
  <si>
    <t>TIPO DE CONTROL
PREVENTIVO
DETECTIVO</t>
  </si>
  <si>
    <t xml:space="preserve">RESPONSABLE PRIMERA LÍNEA DE DEFENSA
(Desarrollo e implementación de procesos de control y gestión de riesgos a través de su identificación, análisis, valoración, monitoreo y acciones de mejora)
</t>
  </si>
  <si>
    <t>PROPÓSITO DEL CONTROL
 (Validar, verificar, conciliar, comparar, revisar, cotejar…)
El control ayuda a mitigar las causas de los riesgos o detectar su materialización</t>
  </si>
  <si>
    <t>CÓMO SE ACTÚA EN CASO DE OBSERVACIONES O DESVIACIONES
(Qué se hace cuando se detectan observaciones o desviaciones como resultado de la ejecución de un control?)</t>
  </si>
  <si>
    <t xml:space="preserve">RESULTADO DE LA EVALUACION DEL DISEÑO DEL CONTROL
Fuerte: 96 y 100
Moderado: 86 y 95
Débil: 0 y 85
</t>
  </si>
  <si>
    <t xml:space="preserve">EVALUACIÓN DE LA EJECUCIÓN DEL CONTROL
Fuerte: Se ejecuta de manera consistente
Moderado: Se ejecuta algunas veces 
Débil: No se ejecuta
</t>
  </si>
  <si>
    <t xml:space="preserve">SOLIDEZ INDIVIDUAL DE CADA CONTROL
</t>
  </si>
  <si>
    <t xml:space="preserve">SOLIDEZ INDIVIDUAL DE CADA CONTROL
Fuerte: 100
Moderado: 50
Débil: 0
</t>
  </si>
  <si>
    <t>IMPACTO
5: Catastrófico
4: Mayor
3: Moderado</t>
  </si>
  <si>
    <t>ACCIÓN</t>
  </si>
  <si>
    <t xml:space="preserve">PLAN DE CONTINGENCIA (POR CADA RIESGO) </t>
  </si>
  <si>
    <t>Gestión Jurídica</t>
  </si>
  <si>
    <t>Desempeño de los procesos: Flujo de información y uso sistemático del conocimiento que determinan la interacción con otros procesos y la mejora del desempeño institucional.
Desempeño de los procesos: Capacidad humana, técnica y financiera de los procesos para lograr el cumplimiento de sus objetivos.</t>
  </si>
  <si>
    <t xml:space="preserve">Omitir los preceptos legales aplicables y el acervo probatorio, así como los lineamientos dados por el Jefe de la Oficina y/o el Comité de Conciliación
</t>
  </si>
  <si>
    <r>
      <t xml:space="preserve"> uso del poder  para beneficio de la contraparte,  propio o de  un tercero, que desvía la gestión de lo público       </t>
    </r>
    <r>
      <rPr>
        <sz val="18"/>
        <color rgb="FFFF0000"/>
        <rFont val="Calibri"/>
        <family val="2"/>
      </rPr>
      <t xml:space="preserve">    </t>
    </r>
    <r>
      <rPr>
        <sz val="18"/>
        <color theme="1"/>
        <rFont val="Calibri"/>
        <family val="2"/>
      </rPr>
      <t xml:space="preserve">                 </t>
    </r>
  </si>
  <si>
    <t xml:space="preserve">Condenas en contra de la entidad.
Investigaciones disciplinarias, penales y  fiscales. 
Acciones de repetición.
Pago de sanciones y multas.
</t>
  </si>
  <si>
    <t>Jefe Oficina Jurídica</t>
  </si>
  <si>
    <r>
      <rPr>
        <sz val="18"/>
        <color theme="1"/>
        <rFont val="Calibri"/>
        <family val="2"/>
      </rPr>
      <t xml:space="preserve">Cuando aplique </t>
    </r>
    <r>
      <rPr>
        <b/>
        <sz val="18"/>
        <color theme="1"/>
        <rFont val="Calibri"/>
        <family val="2"/>
      </rPr>
      <t xml:space="preserve">
</t>
    </r>
  </si>
  <si>
    <r>
      <t xml:space="preserve">
</t>
    </r>
    <r>
      <rPr>
        <sz val="18"/>
        <color rgb="FF00B050"/>
        <rFont val="Calibri"/>
        <family val="2"/>
      </rPr>
      <t xml:space="preserve">
</t>
    </r>
    <r>
      <rPr>
        <sz val="18"/>
        <color theme="1"/>
        <rFont val="Calibri"/>
        <family val="2"/>
      </rPr>
      <t xml:space="preserve">Verificar que la defensa técnica   sea adecuada, pertinente  y eficaz acorde a la estrategia de defensa de la entidad , al marco normativo, acervo probatorio y a los lineamientos  dados por el  jefe de la oficina  o por el comité de conciliación según sea el caso </t>
    </r>
    <r>
      <rPr>
        <sz val="18"/>
        <color rgb="FF00B050"/>
        <rFont val="Calibri"/>
        <family val="2"/>
      </rPr>
      <t xml:space="preserve">
</t>
    </r>
    <r>
      <rPr>
        <sz val="18"/>
        <color theme="1"/>
        <rFont val="Calibri"/>
        <family val="2"/>
      </rPr>
      <t xml:space="preserve">  </t>
    </r>
  </si>
  <si>
    <t xml:space="preserve">
Hacer seguimiento a las actuaciones que adelanten los apoderados de la entidad dentro de los procesos judiciales que se le asignen velando por la radicación oportuna , y que cada instancia  sea adecuada , pertinente y eficaz acorde a la estrategia de defensa de la entidad , al marco normativo, acervo probatorio y a los lineamientos   impartidos por el Jefe de la Oficina o el Comité de Conciliación, según sea el caso. </t>
  </si>
  <si>
    <t>En caso de detectar  inconsistencias en los lineamientos de defensa de los abogados de la OJ en los procesos judiciales, el Jefe de la OJ  revisará la oportunidad como la procedencia de radicar un nuevo documento o un alcance al inicialmente presentado con estricto cumplimiento a los lineamientos dados por el Jefe de la  OJ o el Comité de Conciliación según sea el caso y en consideración a que la obligación de la abogacía es de medio y no resultado y cuenta con una cierta liberalidad por parte del apoderado.</t>
  </si>
  <si>
    <t xml:space="preserve">Actas del comité interno de defensa judicial   donde se presentan los avances en cada actuación judicial y se fijan y reiteran lineamientos en materia de defensa de los intereses del IDRD en los procesos que se presenten en dicha instancia, a este comité asisten los abogados,  funcionarios y contratistas a cargo de las acciones litigiosas. 
Reporte de procesos judiciales SIPROJ. 
</t>
  </si>
  <si>
    <t>se evidencia el acta del mes de noviembre  comités internos de defensa con el equipo de abogados de la Oficina Jurídica 
 matriz de seguimiento la cual es de acceso para las personas a cargo de cada uno de los procesos</t>
  </si>
  <si>
    <t xml:space="preserve">Se evidencia la apliación del control </t>
  </si>
  <si>
    <t xml:space="preserve">Realizar reuniones con el equipo de trabajo 2 veces al año o cuando haya renovación del equipo de trabajo en donde se establezcan los procedimientos, lineamientos de defensa, radicación de documentos en ejercicio de la defensa judicial. 
</t>
  </si>
  <si>
    <t>30 de noviembre  de 2024</t>
  </si>
  <si>
    <t xml:space="preserve">Número de casos de favorecimiento detectados a terceros en procesos judiciales y extrajudiciales 
Meta: 0 
Frecuencia: trimestral </t>
  </si>
  <si>
    <t xml:space="preserve">Recurso humano </t>
  </si>
  <si>
    <t xml:space="preserve">Se analizarán la oportunidad y procedencia de posibles alternativas jurídicas para modificar la postura inicialmente manifestada por la entidad a través del apoderado, con un nuevo documento dando un alcance al inicial, posteriormente el caso será reasignado a otro profesional del derecho y se dará traslado de lo sucedido a las instancias  pertinentes como por ejemplo la Oficina de Control Disciplinario Interno y en caso de que sea un contratista se hará el requerimiento respectivo por posible incumplimiento de sus obligaciones contractuales, para de ser el caso dar traslado a la Subdirección de Contratación para el trámite sancionatorio del caso. Lo anterior sin perjuicio  a que por una acción u omisión dolosa o gravemente culposa, se oficie al Consejo Superior de la Judicatura y se procederá a la revocación y sustitución del poder. </t>
  </si>
  <si>
    <t>Como producto de la información revisada se generan las siguientes conclusiones y acciones a ser implementadas en el proceso:
1) El proceso está implementando los controles establecidos 
proceso
2) el riesgo no se ha materizalizado</t>
  </si>
  <si>
    <t xml:space="preserve">Omitir el cumplimiento de los requisitos legales exigidos o agilizar indebidamente el trámite respectivo.  </t>
  </si>
  <si>
    <t xml:space="preserve">Recibir dadivas por  agilizar de manera indebida o actuar con falsa o falta de motivación por uso del poder,   en los  trámites relacionados con el Aval deportivo de las escuelas de formación deportiva y el Reconocimiento deportivo a clubes deportivos, clubes promotores y clubes pertenecientes a entidades no deportivas, que desvía la gestión de lo público                </t>
  </si>
  <si>
    <t xml:space="preserve">Afectación de la imagen o reputación institucional.
Demandas en contra de la entidad. 
Daños a terceros.
Acciones de lesividad. </t>
  </si>
  <si>
    <t>Profesional Universitario</t>
  </si>
  <si>
    <t xml:space="preserve">Por cada trámite </t>
  </si>
  <si>
    <t xml:space="preserve">Verificar cumplimiento de requisitos con base en la normativa vigente y conforme a los documentos que reposen en el expediente dejando evidencia en la matriz  de control de solicitudes de reconocimiento deportivo y/o Matriz de control de aval de escuelas deportivas </t>
  </si>
  <si>
    <t xml:space="preserve"> Revisión del estudio técnico (Formato verificación de requisitos diligenciado), marco legal y proyección del Acto Administrativo para posterior revisión y visto bueno del Jefe
</t>
  </si>
  <si>
    <t xml:space="preserve">
Se realiza un alcance al oficio inicial en caso de subsanación indicando la postura conforme a la normatividad legal, inició de revocatoria del acto administrativo solicitando la ausencia del particular o demandar mediante acción de nulidad el acto si el mismo se encuentra en firme (acción de lesividad). </t>
  </si>
  <si>
    <t>Matriz  de control de solicitudes de reconocimiento deportivo y/o Matriz de control de aval de escuelas deportivas, 
Comunicación oficial (correo o memorando) 
Proyecto  Acto Administrativo</t>
  </si>
  <si>
    <t xml:space="preserve">
se evidencia la matriz de control de solicitudes de reconocimiento deportivo y de aval de escuelas deportivas con de los meses octubre, noviembre y diciembre
correos electrónicos, proyecto de acto administrativo y estudio técnico de los clubes "CLUB DEPORTIVO CHURTA M radicado IDRD 20242100326072 y CLUB DEPORTIVO REPRESENT ACADEMY 20242100299022 - 20242100316322, CORPORACION CLUB EL NOGAL 20242100378362 Y CLUB DEPORTIVO TEAM BACATA SPORT 20242100387592"</t>
  </si>
  <si>
    <t xml:space="preserve">Proyectar 2 memorandos donde se impartan lineamientos sobre la ley de transparencia y anticorrupción en relación con los trámites de Aval deportivo de las escuelas de formación deportiva y el Reconocimiento deportivo a clubes deportivos, dirigido a los profesionales responsables del trámite al interior de la Oficina Jurídica. </t>
  </si>
  <si>
    <t>Jefe Oficina  Jurídica</t>
  </si>
  <si>
    <t xml:space="preserve">Número de casos de favorecimiento detectados relacionados con el Aval deportivo de las escuelas de formación deportiva y el Reconocimiento deportivo a clubes deportivos, clubes promotores y clubes pertenecientes a entidades no deportivas.  
Meta: 0
Frecuencia: trimestral 
</t>
  </si>
  <si>
    <t>Económico, tecnológico,  Humano y/o Logístico</t>
  </si>
  <si>
    <t xml:space="preserve">Revisar nuevamente la documentación para validar que los requisitos hayan sido cumplidos en su totalidad  por el club y/o escuela de acuerdo a la normativa vigente, de no ser así se revisará la oportunidad y procedencia de corregir o revocar dicho reconocimiento o aval deportivo o de ser necesario demandar el mismo según sea el caso, posteriormente el caso será reasignado a otra persona del área y se dará traslado de lo sucedido a las instancias  pertinentes como por ejemplo la Oficina de Control  Disciplinario Interno y en caso de que sea un contratista se hará el requerimiento respectivo por posible incumplimiento de sus obligaciones contractuales, para de ser el caso dar traslado a la Subdirección de Contratación para el trámite sancionatorio del caso. </t>
  </si>
  <si>
    <t>Responsable delegado por el Jefe de la Oficina</t>
  </si>
  <si>
    <t>Verificar el listado de solictudes para determinar si el consecutivo de respuesta de los trámites se esta realizando conforme a los turnos de radicación.</t>
  </si>
  <si>
    <t>Revisando en la matriz de otorgamiento las fechas de radicación de las solicitudes frente a la entrega que realizan los abogados al Jefe del área o a  quien este delegue, verificando que se cumpla el derecho de turno.</t>
  </si>
  <si>
    <t xml:space="preserve">Devolver la solicitud al abogado que proyecta para que la remita de acuerdo con el turno que la corresponda. </t>
  </si>
  <si>
    <t>Matriz de otorgamiento 
Correo electrónico</t>
  </si>
  <si>
    <t xml:space="preserve">se evidencia la matriz de control de solicitudes de reconocimiento deportivo y de aval de escuelas deportivas de los meses octubre, novirmbre y diciembre 
</t>
  </si>
  <si>
    <t>Débil</t>
  </si>
  <si>
    <t>Realizar dos sensibilizaciones al equipo encargada del trámite para recordar la importancia del derecho de turno-</t>
  </si>
  <si>
    <t>15 diciembre de 2024</t>
  </si>
  <si>
    <t>No aplica para este monitoreo</t>
  </si>
  <si>
    <t>FECHA DE ACTUALIZACIÓN: enero  2024</t>
  </si>
  <si>
    <t xml:space="preserve">RESPONSABLE PRIMERA LÍNEA DE DEFENSA
</t>
  </si>
  <si>
    <t xml:space="preserve">RESPONSABLE DEL CONTROL
</t>
  </si>
  <si>
    <r>
      <t xml:space="preserve">NOMBRE DEL SOPORTE REVISADO
</t>
    </r>
    <r>
      <rPr>
        <b/>
        <sz val="18"/>
        <color rgb="FF7030A0"/>
        <rFont val="Arial Narrow"/>
        <family val="2"/>
      </rPr>
      <t xml:space="preserve"> Registrar el nombre de cada evidencia</t>
    </r>
  </si>
  <si>
    <t>PLAN DE CONTINGENCIA (POR CADA RIESGO)</t>
  </si>
  <si>
    <t>Gestión de Talento Humano</t>
  </si>
  <si>
    <t>Acceso al espacio de custodia a personas no autorizadas para realizar el préstamo de hojas de vida.</t>
  </si>
  <si>
    <t xml:space="preserve">
Revelación de información reservada y clasificada de historias laborales conn uso del poder por parte de servidores públicos para beneficio propio o de terceros que desvia la gestión de lo público</t>
  </si>
  <si>
    <t>Daños antijurídicos.
Demandas.
Sanciones y multas.</t>
  </si>
  <si>
    <t xml:space="preserve">Moderado (3) </t>
  </si>
  <si>
    <t>Subdirector(a) Administrativo(a) y Financiero(a)</t>
  </si>
  <si>
    <t>Responsable del área de Talento Humano</t>
  </si>
  <si>
    <t>Cada vez que se recibe una solicitud</t>
  </si>
  <si>
    <t>Verificar la razón por la que se está generando la consulta o la solicitud de préstamo de la historia laboral la cual siempre debe ser consultada en el área de Talento Humano</t>
  </si>
  <si>
    <t xml:space="preserve">Analizando la procedencia y la finalidad de la solicitud. En caso de que sea el titular de la información se permite la consulta de los documentos.
Cuando corresponda a una hoja de vida diferente a un titular, debe tener una justicación para el acceso de la información que normalmente corresponde a entes de control.
El acceso al espacio y a la consulta de las historias laborales,  solo está permitido a las personas autorizadas la cual es supervisada para evitar manejo inadecuado de la información </t>
  </si>
  <si>
    <t>Responder negando la solicitud y justificando la respuesta
Cuando se evidencie que hubo un manejo inadecuado de la información se debe comunicar a los entes de control que apliquen</t>
  </si>
  <si>
    <t>SOLICITUD EXTERNA: Respuesta a la solicitud ya sea física o digital informando la decisión de préstamo
SOLICITUD INTERNA: Formato préstamo de hojas de vida en la cual aparece el nombre de la persona que ingresó.</t>
  </si>
  <si>
    <t>Registro prestamo hojas de vida meses octubre y noviembre    2024</t>
  </si>
  <si>
    <t xml:space="preserve">
se encuentra  completa la evidencia de aplicación del control, no se ha presentado la situación de responder no a una solicitud</t>
  </si>
  <si>
    <t xml:space="preserve">Moderado(3) </t>
  </si>
  <si>
    <t>Realizar acuerdos de confidencialidad al personal que ingrese al Área de Talento Humano y tenga acceso a las historias laborales. ( en caso de que aplique )</t>
  </si>
  <si>
    <t>Responsable Área Talento Humano</t>
  </si>
  <si>
    <t xml:space="preserve"> 15 diciembre de 2024</t>
  </si>
  <si>
    <t xml:space="preserve">Número de casos que se reveló  información reservada y clasificada de historias laborales por parte de servidores públicos para beneficio propio o de terceros
Meta: 0
Frecuencia: anual </t>
  </si>
  <si>
    <t>Recurso humano: Funcionarios y personal contratista del Área de Talento Humano  financiado por el proyecto  de inversión de la SAF</t>
  </si>
  <si>
    <t>Hacer efectivas las clausulas establecidas en el acuerdo de confidencialidad en caso de incumplimiento cuando se identifique  la materialización del riesgo ante la autoridad competente  ( Oficina de Control Disciplinario Interno y/o Procuraduría ).</t>
  </si>
  <si>
    <t xml:space="preserve">Como producto de la información revisada se concluye que el proceso está implementando el control y el indicador  ( publicado en Isolucion)  conforme a lo establecido en este documento. </t>
  </si>
  <si>
    <t>De acuerdo a la revision se identificó que la frecuencia de medición de los indicadores relacionados con los riesgos de corrupción en el Proceso de Gestión de Tecnologías de la Información y las Comunicaciones es muy alta, lo que podría aumentar la probabilidad de materialización de riesgos antes de ser identificados y gestionados. Esto compromete la seguridad de los sistemas tecnológicos, la integridad de la información y la confianza de los usuarios.</t>
  </si>
  <si>
    <t xml:space="preserve">FECHA DE ACTUALIZACIÓN: febrero 2024 </t>
  </si>
  <si>
    <r>
      <t xml:space="preserve">PROBABILIDAD
</t>
    </r>
    <r>
      <rPr>
        <sz val="8"/>
        <rFont val="Arial Narrow"/>
        <family val="2"/>
      </rPr>
      <t>5:  Casi seguro
4: Probable
3: Posible 
2: Improbable 
1: Raro</t>
    </r>
  </si>
  <si>
    <r>
      <t xml:space="preserve">RESPONSABLE PRIMERA LÍNEA DE DEFENSA
</t>
    </r>
    <r>
      <rPr>
        <sz val="8"/>
        <rFont val="Arial Narrow"/>
        <family val="2"/>
      </rPr>
      <t>(Desarrollo e implementación de procesos de control y gestión de riesgos a través de su identificación, análisis, valoración, monitoreo y acciones de mejora)</t>
    </r>
  </si>
  <si>
    <r>
      <t xml:space="preserve">RESPONSABLE DEL CONTROL
</t>
    </r>
    <r>
      <rPr>
        <sz val="8"/>
        <rFont val="Arial Narrow"/>
        <family val="2"/>
      </rPr>
      <t>(Persona asignada para ejecutar el control. Debe tener la autoridad, competencias y conocimientos para ejecutar el control)</t>
    </r>
  </si>
  <si>
    <t xml:space="preserve">REGISTRO </t>
  </si>
  <si>
    <t>RESULTADOS</t>
  </si>
  <si>
    <r>
      <t xml:space="preserve">ASIGNACIÓN DEL RESPONSABLE
</t>
    </r>
    <r>
      <rPr>
        <sz val="8"/>
        <rFont val="Arial Narrow"/>
        <family val="2"/>
      </rPr>
      <t>Asignado: 15
No asignado: 0</t>
    </r>
  </si>
  <si>
    <r>
      <t xml:space="preserve">SEGREGACIÓN Y AUTORIDAD DEL RESPONSABLE:
</t>
    </r>
    <r>
      <rPr>
        <sz val="8"/>
        <rFont val="Arial Narrow"/>
        <family val="2"/>
      </rPr>
      <t>Adecuado: 15
Inadecuado: 0</t>
    </r>
  </si>
  <si>
    <r>
      <t xml:space="preserve">PERIODICIDAD
</t>
    </r>
    <r>
      <rPr>
        <sz val="8"/>
        <rFont val="Arial Narrow"/>
        <family val="2"/>
      </rPr>
      <t>Oportuna: 15
Inoportuna: 0</t>
    </r>
  </si>
  <si>
    <r>
      <t xml:space="preserve">PROPÓSITO
</t>
    </r>
    <r>
      <rPr>
        <sz val="8"/>
        <rFont val="Arial Narrow"/>
        <family val="2"/>
      </rPr>
      <t>Prevenir: 15
Detectar: 10
No es un control: 0</t>
    </r>
  </si>
  <si>
    <r>
      <t xml:space="preserve">CÓMO SE REALIZA LA ACTIVIDAD DE CONTROL
</t>
    </r>
    <r>
      <rPr>
        <sz val="8"/>
        <rFont val="Arial Narrow"/>
        <family val="2"/>
      </rPr>
      <t>Confiable: 15
No confiable: 0</t>
    </r>
  </si>
  <si>
    <r>
      <t xml:space="preserve">QUÉ PASA CON LAS OBSERVACIONES O DESVIACIONES
</t>
    </r>
    <r>
      <rPr>
        <sz val="8"/>
        <rFont val="Arial Narrow"/>
        <family val="2"/>
      </rPr>
      <t>Se investigan y resuelven oportunamente: 15
No se investigan o resuelven oportunamente: 0</t>
    </r>
  </si>
  <si>
    <r>
      <t xml:space="preserve">EVIDENCIA DE LA EJECUCIÓN DEL CONTROL
</t>
    </r>
    <r>
      <rPr>
        <sz val="10"/>
        <rFont val="Arial Narrow"/>
        <family val="2"/>
      </rPr>
      <t>Completa: 10
Incompleta: 5
No existe: 0</t>
    </r>
  </si>
  <si>
    <r>
      <t xml:space="preserve">RESULTADO DE LA EVALUACION DEL DISEÑO DEL CONTROL
</t>
    </r>
    <r>
      <rPr>
        <sz val="8"/>
        <rFont val="Arial Narrow"/>
        <family val="2"/>
      </rPr>
      <t>Fuerte: 96 y 100
Moderado: 86 y 95
Débil: 0 y 85
(D)</t>
    </r>
  </si>
  <si>
    <r>
      <t xml:space="preserve">EVALUACIÓN DE LA EJECUCIÓN DEL CONTROL
</t>
    </r>
    <r>
      <rPr>
        <sz val="8"/>
        <rFont val="Arial Narrow"/>
        <family val="2"/>
      </rPr>
      <t>Fuerte: Se ejecuta de manera consistente
Moderado: Se ejecuta algunas veces 
Débil: No se ejecuta
(E)</t>
    </r>
  </si>
  <si>
    <r>
      <t xml:space="preserve">SOLIDEZ INDIVIDUAL DE CADA CONTROL
</t>
    </r>
    <r>
      <rPr>
        <sz val="8"/>
        <rFont val="Arial Narrow"/>
        <family val="2"/>
      </rPr>
      <t>Fuerte: 100
Moderado: 50
Débil: 0
(D + E)</t>
    </r>
  </si>
  <si>
    <r>
      <t xml:space="preserve">SOLIDEZ DEL CONJUNTO DE CONTROLES
</t>
    </r>
    <r>
      <rPr>
        <sz val="7"/>
        <rFont val="Arial Narrow"/>
        <family val="2"/>
      </rPr>
      <t>Fuerte: Promedio 100 
Moderado: Promedio entre 50 y 99
Débil: Promedio menor a 50
Si hay más de un control, se debe actualizar la fórmula del promedio y combinar las celdas</t>
    </r>
  </si>
  <si>
    <r>
      <t xml:space="preserve">CONTROLES AYUDAN A DISMINUIR LA PROBABILIDAD
</t>
    </r>
    <r>
      <rPr>
        <sz val="8"/>
        <rFont val="Arial Narrow"/>
        <family val="2"/>
      </rPr>
      <t>Directamente o Indirectamente</t>
    </r>
  </si>
  <si>
    <r>
      <t xml:space="preserve">CONTROLES AYUDAN A DISMINUIR IMPACTO
</t>
    </r>
    <r>
      <rPr>
        <sz val="8"/>
        <rFont val="Arial Narrow"/>
        <family val="2"/>
      </rPr>
      <t>Directamente o Indirectamente</t>
    </r>
  </si>
  <si>
    <r>
      <t xml:space="preserve">PROBABILIDAD
</t>
    </r>
    <r>
      <rPr>
        <sz val="8"/>
        <rFont val="Arial Narrow"/>
        <family val="2"/>
      </rPr>
      <t>5: Casi seguro
4: Probable
3: Posible 
2: Improbable 
1: Raro</t>
    </r>
  </si>
  <si>
    <r>
      <t xml:space="preserve">IMPACTO
</t>
    </r>
    <r>
      <rPr>
        <sz val="8"/>
        <rFont val="Arial Narrow"/>
        <family val="2"/>
      </rPr>
      <t>5: Catastrófico
4: Mayor
3: Moderado
2: Menor
1: Insignificante</t>
    </r>
  </si>
  <si>
    <t xml:space="preserve">Conclusiones </t>
  </si>
  <si>
    <t>Se materializó el riesgos?</t>
  </si>
  <si>
    <t>Diseño y Construcción de Parques y Escenarios</t>
  </si>
  <si>
    <t>Desempeño de los procesos: Capacidad humana, técnica y financiera de los procesos para lograr el cumplimiento de sus objetivos.
Aspecto Humano: Competencia del personal.</t>
  </si>
  <si>
    <t xml:space="preserve">
No revisión por parte del supervisor de las actividades no previstas presentadas y aprobadas por parte de la interventoría y el contratista</t>
  </si>
  <si>
    <t>Aprobación de actividades no previstas o mayores cantidades por uso del poder sin el cumplimiento de los requisitos internos para favorecer a un tercero, lo cual desvía la gestión de lo público</t>
  </si>
  <si>
    <t>1. Procesos penales
2. Procesos fiscales
3. Procesos disciplinarios
4. Procesos de incumplimiento, aplicación de multas
5. Detrimento Patrimonial
6. Mayor gestión administrativa
7. Posibles retrasos en la ejecución contractual</t>
  </si>
  <si>
    <t>Subdirector(a) Técnico(a) de Construcciones</t>
  </si>
  <si>
    <t xml:space="preserve">Supervisor y personal de apoyo a la supervisión
</t>
  </si>
  <si>
    <t>Cuando los proyectos de obra presenten solicitudes de aprobación de actividades No Previstas</t>
  </si>
  <si>
    <t>Verificar que las actividades no previstas cuenten con la justificación y los soportes necesarios para su aprobación</t>
  </si>
  <si>
    <t>A través de reuniones de supervisores y apoyos a la supervisión, se verifica que la solicitud de aprobación de las actividades no previstas tengan concordancia con la información contenida en los pliegos de condiciones, con la documentación que soporta el avance de las obras y demás soportes que las justifiquen</t>
  </si>
  <si>
    <t>Se le informa por medio de comunicación oficial al interventor y contratista que las actividades no previstas no cumplen con los requisitos establecidos en la documentación técnica de la obra</t>
  </si>
  <si>
    <t xml:space="preserve">Actas de reuniones de seguimiento y verificación de actividades no previstas 
Comunicaciones oficiales </t>
  </si>
  <si>
    <t xml:space="preserve">Respecto al cuarto trimestre de octubre a diciembre de 2024, el proceso informa que durante este periodo se aprobaron ítems no previstos en un solo caso  mediante  modificacion contractual suscrita el 3 de diciembre de 2024 del proyecto de Lineal contrato obra 3144-2023 (Solicitud de modificación numero 4 adición #1 y prórroga #2 al contrato 3144 de 2023 Parque Lineal Ambiental  y prorroga #2 inclusión de ítems NP IDRD 3144 de 2023) </t>
  </si>
  <si>
    <t xml:space="preserve">Comunicación Oficial a la interventoría de la obra sobre los criterios de aprobación de Actividades No Previstas </t>
  </si>
  <si>
    <t>Subdirector(a) Técnico(a) de Construcciones
Supervisor</t>
  </si>
  <si>
    <t xml:space="preserve">
Aprobación de actividades no previstas o mayores cantidades sin el cumplimiento de los requisitos internos
Meta: 0
Frecuencia: mensual 
</t>
  </si>
  <si>
    <t>Recurso humano: Funcionarios y personal contratista  de la Subdirección Técnica de Construcciones financiados por  el  proyecto de inversión de la STC</t>
  </si>
  <si>
    <t>El ordenador del gasto inicia las acciones legales necesarias internas y externas que correspondan</t>
  </si>
  <si>
    <t>1.  El proceso está implementando los controles establecidos . 
2. Para el Cuarto trimestre de la vigencia 2024 se evidencia unicamente la aprobación de un proceso debidamente justificado en la modificación contractual al proyecto parque lineal  contrato 3144 de 2023, por lo cual se cumple la meta establecida en 0</t>
  </si>
  <si>
    <t>N.A.</t>
  </si>
  <si>
    <t xml:space="preserve">
No aplicación de los requisitos técnicos, jurídicos, financieros y contables de la liquidación de los contratos de obra</t>
  </si>
  <si>
    <t>Liquidación de los contratos sin el cumplimiento u omisión de los requisitos técnicos jurídicos y financieros por uso del poder para favorecer a un tercero, lo cual desvía la gestión de lo público</t>
  </si>
  <si>
    <t>1. Procesos penales
2. Procesos fiscales
3. Procesos disciplinarios
4. Procesos de incumplimiento, aplicación de multas
5. Mayores costos del contrato
6. Caducidad del contrato</t>
  </si>
  <si>
    <t xml:space="preserve">Supervisor y
Personal de Apoyo a la Supervisión
Interventor
</t>
  </si>
  <si>
    <t>Por cada contrato terminado.</t>
  </si>
  <si>
    <t>Verificar  el cumplimiento de los requisitos técnicos, jurídicos, financieros y contables definidos en los contratos terminados a cargo de la Subdirección.</t>
  </si>
  <si>
    <t>Revisar que la documentación entregada por el interventor cumpla con los lineamientos normativos vigentes para liquidar el contrato.</t>
  </si>
  <si>
    <t xml:space="preserve">Se devuelve documentación con las observaciones al responsable  ( interventor y/o Contratista)  para que se subsane la inconsistencia. </t>
  </si>
  <si>
    <t xml:space="preserve">
Correos del supervisor a la interventoría con el resultado de las listas de chequeo
Comunicaciones oficiales.</t>
  </si>
  <si>
    <t>Memorando de liquidación 
Acta de Liquidación bilateral</t>
  </si>
  <si>
    <t>Durante el perioriodo de OCT a DIC de 2024 no se llevaron a cabo liquidaciones correspondientes a contratos de Obra Pública a cargo de la STC:</t>
  </si>
  <si>
    <t>Comunicación oficial informando a los supervisores y apoyos a la supervisión los componentes a tener en cuenta para la liquidación de los contratos.</t>
  </si>
  <si>
    <t xml:space="preserve">profesional ( abogado) 
Supervisor </t>
  </si>
  <si>
    <t xml:space="preserve">
Número de contratos  liquidados sin el lleno de requisitos 
Meta: 0
Frecuencia: Cuatrimestral </t>
  </si>
  <si>
    <t>El ordenador del gasto realiza las acciones legales y administrativas a que haya lugar</t>
  </si>
  <si>
    <t>1. El proceso está implementando los controles.
2. El indicador del segundo cuatrimestre del año arroja un valor de cero</t>
  </si>
  <si>
    <t>Omisión de los requisitos establecidos al momento de realizar la liquidación de los fondos compensatorios de cesiones públicas para parques y equipamientos</t>
  </si>
  <si>
    <t>Inadecuada liquidación de los fondos compensatorios sin el cumplimiento u omisión de los requisitos técnicos y normativos por uso del poder para favorecer a los urbanizadores lo cual desvía la gestión de lo público</t>
  </si>
  <si>
    <t>1. Procesos penales
2. Procesos fiscales
3. Procesos disciplinarios
4. Procesos de incumplimiento, aplicación de multas</t>
  </si>
  <si>
    <t>Catastrófico (5)</t>
  </si>
  <si>
    <t>Alto (5)</t>
  </si>
  <si>
    <t>Profesional Universitario / Profesional especializado</t>
  </si>
  <si>
    <t>Por cada solicitud de liquidación del pago de fondo compensatorio de cesiones públicas</t>
  </si>
  <si>
    <t>Revisar el cumplimiento de los requisitos establecidos al momento de realizar la liquidación de los fondos compensatorios de cesiones públicas para parques y equipamientos</t>
  </si>
  <si>
    <t xml:space="preserve">Revisar que la documentación entregada por el urbanizador cumpla con los lineamientos normativos vigentes para liquidar los fondos compensatorios </t>
  </si>
  <si>
    <t xml:space="preserve">En caso de faltar algún documento o encontrar inconsistencias se devuelve la solicitud mediante comunicación oficial para su ajuste </t>
  </si>
  <si>
    <t>Correos del profesional universitario / profesional especializado a los urbanizadores 
Comunicaciones oficiales.</t>
  </si>
  <si>
    <t xml:space="preserve">Correo </t>
  </si>
  <si>
    <t>En el mes de noviembre de 2024 se realiza una liquidación de fondos compensatorios correspondiente al proyecto PROYECTO ANDES 2. donde se validan los siguientes documentos:
1. Oficio Curaduría
2. Documentos Constructor
4. Certificación Catastro
5. Formato de Liquidación 
6. Proyecto de Resolución 
7. Resolución firmada No 1765 del 29 de noviembre de 2024 “Por la cual se expide la liquidación del pago compensatorio de las obligaciones urbanísticas para un proyecto dentro del área de tratamiento de renovación urbana del Decreto Distrital 621 de 2016, modificado y adicionado por el Decreto 595 de 2017</t>
  </si>
  <si>
    <t>Sensibilizar a los responsables de la liquidación de los fondos compensatorios, frente a los requisitos establecidos por la normatividad vigente en el momento de realizar el proceso.</t>
  </si>
  <si>
    <t>Profesional Universitario / Profesional Especializado</t>
  </si>
  <si>
    <t>Número de liquidaciones realizadas de fondos compensatorios sin el lleno de requisitos 
Meta: 0
Frecuencia: Trimestral</t>
  </si>
  <si>
    <t>El ordenador del gasto realiza las acciones legales y administrativas a que haya lugar frente al urbanizador y se realiza la liquidación cumpliendo con los requisitos normativos</t>
  </si>
  <si>
    <t xml:space="preserve">1. El proceso está implementando los controles.
2. El indicador del cuarto trimestre arroja un resultado de cero según las solicitudes presentadas por los urbanizadores respecto a los requisitos </t>
  </si>
  <si>
    <t>Omisión de los requisitos establecidos al momento de otorgar la vocación de parques y aprobación del proyecto especifico</t>
  </si>
  <si>
    <t>Otorgar vocación de parques y aprobación de proyecto específico por uso del poder sin el cumplimiento de los requisitos técnicos, legales y ambientales para favorecer  a los urbanizadores lo cual desvía la gestión de lo público</t>
  </si>
  <si>
    <t>Extremo (10)</t>
  </si>
  <si>
    <t>Cada vez que se reciba una solicitud de vocación y lineamientos de diseño</t>
  </si>
  <si>
    <t>Revisar el cumplimiento de los requisitos establecidos al momento de asignar vocación de parques y aprobación del proyecto especifico</t>
  </si>
  <si>
    <t>Revisar que la documentación entregada por el urbanizador cumpla con los lineamientos normativos vigentes para asignar vocación de parques y aprobación del proyecto especifico</t>
  </si>
  <si>
    <t xml:space="preserve">En octubre se emitió vocación correspondiente para la Urbanización "Bosa la Independencia" de la localidad de Bosa la cual reposa en el Expediente Virtual No. 2024410660300056E; en noviembre se emite la respectiva vocación para  la Urbanización "El Dorado" de la localidad de Fontibón la cual reposa en el Expediente Virtual 2024410660300058E; así mismo para la Urbanización "Green Corp" para los parques 1,2 y 3, la cual se evidencia en el Expediente virtual No. 2021410660300069E.
Para el mes de diciembre, se emite la respectiva vocación para la Urbanización "Hacienda El Bosque Etapa 1 Paque 1", la cual reposa en el Expediente Virtual No. 202441066030006.
Para el mes de diciembre se adelantaron vocaciones de los siguientes parques con el fin de incluirlas dentro de los pre pliegos para la intervención: Parque 11-886  Urbanizacion Santa Beatriz;  Parque 08-783	Urb Gerona Del Vergel Parque 1; Parque 08-627	Senderos de Castilla;  Parque 08-651	Rincón De Los Ángeles II Etapa; Parque 09-017	Melec; Parque IDRD 10-327 Urbanización Bachue I Etapa; Parque 16-313 Industrial Puente Aranda.
Ahora bien, con respecto a los parques que cuenten con proyecto específico, se realiza la aprobación para la Urbanización "Plan Parcial Contador Oriental" de la localidad de Usaquen mediante Resolución IDRD No. 1446 la cual reposa en el expediente virtual No. 2021410660300206E; Urbanización "Usme II - Idipron" de la localidad de Usme aprobado mediante Resolución IDRD No. 1562 la cual reposa en el Expediente Virtual No.2023410660300095E; Urbanización "El Otoño" de la localidad de Suba aprobado mediante Resolución IDRD 1563 y reposa en el Expediente Virtual No. 2022410660300037E.
Para el mes de noviembre se aprobaron para la Urbanización "Ciudad La Salle" de la localidad de Usaquen mediante la Resolución IDRD 1766 la cual reposa en el Expediente Virtual No. 2021410660300036E; Urbanización "San Bernardo (Plan Parcial de Renovación Urbana San Bernardo - Tercer Milenio)" de lla localidad de Santa fe aprobado mediante Resolución IDRD 1654 en Expediente Virtual No. 2023410660300057E; Urbanización "El Pedregal" de la localidad de Usme aprobado mediante Resolución IDRD 1640 en el Expediente Virtual No. 2024410660300008E; Urbanización "Ciudad Nuevo Milenio Etapa VII" de la localidad de Usme aprobado mediante Resolución IDRD 1639 en el Expediente Virtual No. 2024410660300054E; Urbzanización "Caney Reservado" de la localida de Fontibón aprobado mediante Resolución IDRD 1642 en el Expediente Virtual No. 2022410660300031E; Urbanización "Camino del Escritrio - Urbania" de la localidad de Fontibón aprobado mediante Resolución IDRD 1714 en el Expediente Virtual No.2021410660300159E y Urbanización "La Felicidad (Parque Central)" de la localidad de Fontibón aprobado mediante Resolución IDRD 1655 en el Expediente virtual No. 2021410660300078E. </t>
  </si>
  <si>
    <t>Sensibilizar a los responsables de la asignación de la vocación de parques y aprobación de proyectos específicos, frente a los requisitos establecidos por la normatividad vigente en el momento de realizar el proceso.</t>
  </si>
  <si>
    <t>Número de vocaciones de parques y aprobación de proyectos específicos sin el lleno de requisitos 
Meta: 0
Frecuencia: Trimestral</t>
  </si>
  <si>
    <t>El ordenador del gasto realiza las acciones legales y administrativas a que haya lugar frente al urbanizador y se realiza la vocación  cumpliendo con los requisitos normativos</t>
  </si>
  <si>
    <t>1. El proceso está implementando los controles.
2. El indicador del tercer trimestre arroja un resultado de cero
3 El indicador del cuarto trimestre arroja un resultado de Cero y cumple la meta se revisaron el cumplimiento de los requisitos establecidos al momento de asignar vocación de parques y aprobación del proyecto especifico</t>
  </si>
  <si>
    <t xml:space="preserve">
</t>
  </si>
  <si>
    <t xml:space="preserve">FECHA: 29  de febrero de 2024 </t>
  </si>
  <si>
    <t xml:space="preserve">En todos los riesgos se amplió el plan de contingencia detallando las acciones a realizar así mismo se ampliaron evidencia de controles </t>
  </si>
  <si>
    <t>FECHA: 18 de octubre  de 2023</t>
  </si>
  <si>
    <t xml:space="preserve">Teniendo en cuenta el informe No. 34-1 de control interno de seguimiento a los riesgos  con corte 31 de agosto de 2023   la OAP nuevamente  con el  proceso realiza  la revisión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 
Aprobación de actividades no previstas o mayores cantidades por uso del poder  sin el cumplimiento de los requisitos internos para favorecer un tercero lo cual desvía la gestión de lo público  POR   
Aprobación de actividades no previstas o mayores cantidades POR USO DEL PODER sin el cumplimiento de los requisitos internos para favorecer un tercero LO CUAL DESVÍA LA GESTIÓN DE LO PÚBLICO
Liquidación de los contratos sin el cumplimiento u omisión de los requisitos técnicos jurídicos y financieros para favorecer a un tercero POR Liquidación de los contratos sin el cumplimiento u omisión de los requisitos técnicos jurídicos y financieros POR USO DEL PODER para favorecer a un tercero LO CUAL DESVÍA LA GESTIÓN DE LO PÚBLICO
Inadecuada liquidación de los fondos compensatorios sin el cumplimiento u omisión de los requisitos técnicos y normativos para favorecer a los urbanizadores POR Inadecuada liquidación de los fondos compensatorios sin el cumplimiento u omisión de los requisitos técnicos y normativos POR USO DEL PODER para favorecer a los urbanizadores LO CUAL DESVÍA LA GESTIÓN DE LO PÚBLICO
Otorgar vocación de parques y aprobación de proyecto específico  sin el cumplimiento de los requisitos técnicos, legales y ambientales POR  Otorgar vocación de parques y aprobación de proyecto específico POR USO DEL PODER sin el cumplimiento de los requisitos técnicos, legales y ambientales PARA FAVORECER A LOS URBANIZADORES LO CUAL DESVÍA LA GESTIÓN DE LO PÚBLICO
</t>
  </si>
  <si>
    <t>FECHA: 08 de febrero de 2023</t>
  </si>
  <si>
    <t xml:space="preserve">Se analizan los riesgos y controles del proceso, determinando que para la vigencia 2023: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
</t>
  </si>
  <si>
    <t>FECHA: 21 de septiembre de 2022</t>
  </si>
  <si>
    <t>Se ajusta redacción de la acción del control 2, cambiando el destinatario interventores por supervisores.  La nueva redacción queda así: Comunicación oficial informando a los supervisores y apoyos a la supervisión los componentes a tener en cuenta para la liquidación de los contratos</t>
  </si>
  <si>
    <t>FECHA DE ACTUALIZACIÓN: enero  de 2024</t>
  </si>
  <si>
    <t xml:space="preserve">PLAN DE CONTINGENCIA ( POR CADA RIESGO) </t>
  </si>
  <si>
    <t>Control Disciplinario</t>
  </si>
  <si>
    <t>Ausencia de estricta cadena de custodia de los procesos disciplinarios tramitados bajo los parámetros de la Ley 734 de 2002 y el artículo 263 del Código General Disciplinario, modificado por la Ley 2094 de junio 29 de 2021.</t>
  </si>
  <si>
    <t>Posibilidad de alteración, modificación, sustracción, ocultamiento o pérdida de la información de los procesos disciplinarios tramitados bajo los parámetros de la Ley 734 de 2002 y el artículo 263 del Código General Disciplinario, modificado por la Ley 2094 de junio 29 de 2021, por abuso de poder por parte del equipo de trabajo de la Oficina para beneficio propio o de un tercero.</t>
  </si>
  <si>
    <t>Investigaciones disciplinarias y/o penales.</t>
  </si>
  <si>
    <t>Jefe Oficina Control Disciplinario Interno</t>
  </si>
  <si>
    <t xml:space="preserve">Profesional universitaria
(contratista)
</t>
  </si>
  <si>
    <t xml:space="preserve">Cotejar la existencia del expediente fisico activo y/o terminado contra lo registrado en la base de datos </t>
  </si>
  <si>
    <t xml:space="preserve">Se compara que el número de  expedientes fisicos y/o virtuales concuerde contra el número de expedientes registrados en la base de datos  (implementada desde el 22 de enero de 2020) </t>
  </si>
  <si>
    <t xml:space="preserve">En caso de detectar la falta de un expediente activo (fisicos y/o virtuales) , procede a dar aviso al Jefe de la Oficina para iniciar las respectivas acciones disciplinarias y/o penales 
En caso de detectar inconsistencias se procede a revisar otros sistemas de información para establecer la pérdida o no del expediente , establecida la misma se inician las acciones legales </t>
  </si>
  <si>
    <t>Base de datos (excel) de procesos disciplinarios tramitados bajo los parámetros de la Ley 734 de 2002,  Ley 1952 de 2019 reformada por la Ley 2094 de 2021</t>
  </si>
  <si>
    <t>Base de datos en formato Excel</t>
  </si>
  <si>
    <t xml:space="preserve">  Se encuentra  que los expedientes activos  vs  expedientes  registrados en la base de datos concuerdan 
</t>
  </si>
  <si>
    <t xml:space="preserve">Escanear los procesos disciplinarios activos </t>
  </si>
  <si>
    <t xml:space="preserve">
Número de casos donde se presenten alteración, modificación, sustracción, ocultamiento o pérdida de  la información de los procesos
FRECUENCIA: Mensualmente 
META: 0 </t>
  </si>
  <si>
    <t>Recurso humano: Funcionarios y personal contratista de la Oficina  de Control Disciplinario Interno financiado por el proyecto  de inversión de la SAF</t>
  </si>
  <si>
    <t xml:space="preserve">Formular la respectiva denuncia penal ante la Fiscalia General de la Nación e iniciar oficiosamente la acción  disciplinaria contra el infractor </t>
  </si>
  <si>
    <t xml:space="preserve">Como producto de la información revisada se concluye que el proceso está implementando los controles  y  el  indicador  ( publicado en Isolucion)  conforme a lo establecido en este documento. </t>
  </si>
  <si>
    <t>FECHA: 15 de febrero de 2024</t>
  </si>
  <si>
    <t>Se analiza el riesgo y el control del proceso, determinando que para la vigencia 2024: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t>
  </si>
  <si>
    <t>FECHA: 26 de octubre  de 2023</t>
  </si>
  <si>
    <t xml:space="preserve">Teniendo en cuenta el informe No. 34-1 de control interno de seguimiento a los riesgos  con corte 31 de agosto de 2023   la OAP nuevamente  con el  proceso realiza  la revision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incluyendo la frase ABUSO DE PODER POR </t>
  </si>
  <si>
    <t>FECHA: 09 de febrero de 2023</t>
  </si>
  <si>
    <t xml:space="preserve">Se analizan los riesgos y controles del proceso, determinando que para la vigencia 2023: 
- No se presentan nuevos riesgos a los ya documentados
- Se ajusta la redacción de la causa del riesgo
- Se ajusta la redacción del riesgo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
</t>
  </si>
  <si>
    <t>Fecha: 14 de febrero de 2022</t>
  </si>
  <si>
    <t>FECHA DE ACTUALIZACIÓN :27 de septiembre  de 2024</t>
  </si>
  <si>
    <t xml:space="preserve">DEBIDO A 
(Causa(s))
</t>
  </si>
  <si>
    <t xml:space="preserve">PUEDE SUCEDER QUE
(Riesgo)
</t>
  </si>
  <si>
    <t>CÓMO SE REALIZA LA ACTIVIDAD DE CONTROL
(EL control debe indicar el cómo se realiza, de tal forma que se pueda
evaluar si la fuente u origen de la información que sirve para ejecutar el
control, es confiable para la mitigación del riesgo)</t>
  </si>
  <si>
    <t xml:space="preserve">NOMBRE DEL SOPORTE REVISADO
</t>
  </si>
  <si>
    <t>Control evaluación y mejora</t>
  </si>
  <si>
    <t>Aceptación de dádivas ofrecidas por el evaluado u otros actores</t>
  </si>
  <si>
    <t>Omitir o alterar, ocultar o manipular hechos presuntamente irregulares o información detectados en auditorias, evaluaciones y/o seguimientos, con el fin de favorecerse a sí mismo y/o a un tercero</t>
  </si>
  <si>
    <t xml:space="preserve">Pérdida de la confianza y credibilidad en el ejercicio de evaluación independiente.
No contar con información relevante para la toma de decisiones que contribuya a la mejora y sostenibilidad del Sistema de Control Interno Institucional.
Detrimento, pérdida y/o malversación de los recursos públicos.
Sanciones por parte de los entes de control.
Generación de informe con opiniones sesgadas o no objetivas. 
Posibles sanciones disciplinarias </t>
  </si>
  <si>
    <t>Jefe Oficina de Control Interno</t>
  </si>
  <si>
    <t xml:space="preserve">Durante el proceso auditor/seguimiento/Evaluación (cuando aplique) </t>
  </si>
  <si>
    <t xml:space="preserve">Verificar que se mantenga la trazabilidad de la información levantada antes-durante y después de la auditoria de conformidad con el Procedimiento  AUDITORIAS INTERNAS DE CONTROL INTERNO vigente y directrices de la Jefatura.  Así mismo verificar que todos los colaboradores de la Oficina, firmen  la  CARTA DE COMPROMISOS ÉTICOS DEL AUDITOR INTERNO DEL IDRD </t>
  </si>
  <si>
    <t xml:space="preserve">En carpeta compartida de la OCI, se carga toda la documentación  resultado de la auditoria.
Mediante memorando,  los funcionarios de planta, remiten al Área de Talento Humano, CARTA DE COMPROMISOS ÉTICOS DEL AUDITORINTERNO DEL IDRD, debidamente firmada para repose en las historias laborales. Para el caso de los contratista se carga en SECOP II .
</t>
  </si>
  <si>
    <t>En caso de identificar posibles actos de corrupción, se debe retirar el profesional de la Auditoría en curso y se asigna otro auditor para culminar la evaluación.
Se presenta al Comité CICCI la presunta situación de corrupción.</t>
  </si>
  <si>
    <t xml:space="preserve">Relación de la documentación que reposa en la carpeta compartida por cada auditoria. 
Cartas firmadas y memorando de remisión a Talento Humano
Pantallazo de SECOP
Comunicado a los integrantes del CICCI informando el presunto acto de corrupción.
</t>
  </si>
  <si>
    <t xml:space="preserve">CARTA DE COMPROMISOS ÉTICOS DEL AUDITOR INTERNO DEL INSTITUTO DISTRITAL DE RECREACIÓN Y DEPORTE
</t>
  </si>
  <si>
    <t>Se evidencian los archivos de auditoría al proceso de Adquisición de bienes y servicios realizada entre el segundo semestre de 2023 y primer cuatrimestre de 2024. 
CARTA DE COMPROMISOS ÉTICOS DEL AUDITOR INTERNO DEL INSTITUTO DISTRITAL DE RECREACIÓN Y DEPORT: Bogotá D.C., 16 de octubre de 2024: SERGIO ALBERTO ARDILA LUNA: Se presenta como evidencia el pantallazo de esta información en SECOPII.
CARTA DE COMPROMISOS ÉTICOS DEL AUDITOR INTERNO DEL INSTITUTO DISTRITAL DE RECREACIÓN Y DEPORTE:  Bogotá D.C., septiembre de 2024: Khaanko Norberto Ruiz Rodríguez: Se presenta como evidencia el pantallazo de esta información en SECOPII.</t>
  </si>
  <si>
    <t>MODERADO</t>
  </si>
  <si>
    <t xml:space="preserve">
Verificar que los  equipos de auditoría se conformen con un número plural de auditores, (preferiblemente impar) para promover control compartido sobre el desarrollo de la auditoría.</t>
  </si>
  <si>
    <t>31 de enero  de 2025</t>
  </si>
  <si>
    <r>
      <rPr>
        <b/>
        <u/>
        <sz val="20"/>
        <rFont val="Aptos Narrow"/>
        <family val="2"/>
        <scheme val="minor"/>
      </rPr>
      <t>Asociado a controles</t>
    </r>
    <r>
      <rPr>
        <sz val="20"/>
        <rFont val="Aptos Narrow"/>
        <family val="2"/>
        <scheme val="minor"/>
      </rPr>
      <t xml:space="preserve">
Identificación de casos de hechos irregulares.
Meta: 0
Frecuencia: Semestral 
</t>
    </r>
    <r>
      <rPr>
        <b/>
        <u/>
        <sz val="20"/>
        <rFont val="Aptos Narrow"/>
        <family val="2"/>
        <scheme val="minor"/>
      </rPr>
      <t>Asociado a  Plan de acción</t>
    </r>
    <r>
      <rPr>
        <sz val="20"/>
        <rFont val="Aptos Narrow"/>
        <family val="2"/>
        <scheme val="minor"/>
      </rPr>
      <t xml:space="preserve">. 
Equipo auditor asignado a trabajos de auditoria
Meta: 100%
Frecuencia: De acuerdo al cronograma establecido 
</t>
    </r>
  </si>
  <si>
    <t xml:space="preserve">Recurso humano: Funcionarios y personal contratista asignados a  la Oficina de Control Interno </t>
  </si>
  <si>
    <t xml:space="preserve">
En el momento que se detecte una situación de corrupción, se abordará al interior de la Oficina con el líder y convocar al comité CICCI para que se tome las decisiones y notificar a la Oficina de Control Disciplinario Interno así como a las autoridades competentes. </t>
  </si>
  <si>
    <t>1. De acuerdo con las evidencias se están implementando los controles. 
2. El indicador asociado a controles se modificó en ISOLUCION y se empieza a medir en enero de 2025 con los datos del segundo semestre de 2024.</t>
  </si>
  <si>
    <t>No manifestar la existencia  o el surgimiento de conflicto de intereses para  la práctica de auditorias, evaluaciones y seguimientos</t>
  </si>
  <si>
    <t xml:space="preserve">Validar en los sistemas  de información SIDEAP/ SIGEP que cada profesional asignado haya actualizado  en el sistema la "Declaración de Conflictos de Interés".  Diligenciar y firmar el formato "Declaración de Conflictos de Intereses y Compromiso Ético". </t>
  </si>
  <si>
    <t xml:space="preserve">Cada profesional deberá aportar los registros arrojados por los  aplicativos SIGEP  y SIDEAP y el formato en físico debidamente diligenciado y firmado "Declaración de Conflictos de Interese y Compromiso Ético", el cual se descarga del aplicativo ISOLUCION. Así mismo, se incluye en  los contrato de la vigencia 2022, la clausula "Mantener estricta reserva y confidencialidad sobre la información que conozca con ocasión del contrato".
</t>
  </si>
  <si>
    <t>En caso de existir conflicto de intereses por parte de un auditor interno, se someterá a consideración del Comité Institucional de Coordinación de Control Interno - CICCI del IDRD, instancia responsable de conocer y resolver este asunto.</t>
  </si>
  <si>
    <t>Registro de la Declaración de conflicto de intereses y compromiso ético firmada.
Pantallazos de la Declaración de Conflictos  de Intereses actualizada.
Acta de Comité CICCI (cuando corresponda).</t>
  </si>
  <si>
    <t>CARTA DE COMPROMISOS ÉTICOS DEL AUDITOR INTERNO DEL INSTITUTO
DISTRITAL DE RECREACIÓN Y DEPORTE</t>
  </si>
  <si>
    <t>CARTA DE COMPROMISOS ÉTICOS DEL AUDITOR INTERNO DEL INSTITUTO DISTRITAL DE RECREACIÓN Y DEPORTE: Bogotá D.C., septiembre de 2024. Khaanko Norberto Ruiz Rodríguez. Al momento de este monitoreo la auditoría se encuentra en proceso, por lo cual el cargue de información se realizará una vez esta finalice según lo establecido en el Procedimiento de Auditorías. 
DECLARACIÓN DE CONFLICTO DE INTERESES Y COMPROMISO ÉTICO
INSTITUTO DISTRITAL DE RECREACIÓN Y DEPORTE -IDRD- Día: 18. Mes: 10. Año: 2024
SERGIO ALBERTO ARDILA LUNA: Auditoría Proceso Gestión Jurídica, enfocada en riesgos de Corrupción y de Gestión, cumplimiento de documentación del proceso y normativa aplicable al proceso.
Capturas de pantalla de SIDEAP y SIGEP: ok</t>
  </si>
  <si>
    <t>Influencia sobre las auditorias o  evaluaciones  por parte de actores internos o externos al equipo auditor</t>
  </si>
  <si>
    <t xml:space="preserve">Revisar  alcance , objetivo y resultados de la auditoría interna, evaluaciones y/o seguimientos de control interno, en cuanto a cumplimiento de objetivos, ejecución de pruebas ,  calidad y pertinencia de las evidencias.
</t>
  </si>
  <si>
    <t xml:space="preserve">De acuerdo con la metodología del Jefe de la Oficina, se realiza reunión inicial, para determinar el objeto, alcance de la auditoría, evaluaciones y/o seguimientos y se adelantan retroalimentaciones  mediante correos electrónicos. </t>
  </si>
  <si>
    <t>En caso de evidenciarse influencia externa y/o interna sobre el trabajo de auditoría, se suspenderá el mismo. Se evaluará por parte de la jefatura de la OCI y dependiendo de la situación se comunicará al CICCI para la toma de decisiones sobre el particular.</t>
  </si>
  <si>
    <t xml:space="preserve">Agenda de  reuniones y/o correos electrónicos
</t>
  </si>
  <si>
    <t>PLAN DE AUDITORIA</t>
  </si>
  <si>
    <t>Documento: Plan de Auditoría: EQUIPO AUDITOR Norberto Ruiz- Auditor OCI
Jorge Zambrano - Auditor OCI: OBJETIVO GENERAL Evaluar el proceso Gestión de la Tecnología de la Información. OBJETIVOS ESPECÍFICOS: 
1-Evaluar la alineación del Plan Estratégico de Tecnologías y Comunicaciones (PETI) con los objetivos y necesidades organizacionales del IDRD y el seguimiento al cronograma establecido.
2-Evaluar la efectividad del Modelo de Seguridad y Privacidad de la Información (MSPI) en la protección de los datos y activos de información.
3-Seguimiento a la capacidad de respuesta ante incidentes y desastres a través del Plan de Recuperación ante Desastres (DRP).
4-Seguimiento al Plan de Continuidad del Negocio (BCP) para garantizar la resiliencia operativa del IDRD en situaciones de emergencia o interrupciones prolongadas.
5-Verificar el aprovisionamiento de servicios (sistemas de información y capacidad de computo, licenciamiento, almacenamiento) de la entidad y control de terceros.
6-Evaluar la gestión de riesgos frente a un incidente de datos personales del IDRD y el cumplimiento de controles en sus mapas de riesgos de gestión y corrupción.
ALCANCE: La auditoría evaluará las actividades del proceso de Gestión de la Tecnología de la Información del IDRD, para el período comprendido entre el 1 de Mayo de 2023 y el 30 de septiembre de 2024.</t>
  </si>
  <si>
    <t xml:space="preserve">Revisar los informes asignados, así como las observaciones, oportunidades de mejora y recomendaciones generadas en los trabajos de auditoría/ Seguimientos/Informes de Ley/Evaluaciones, antes a su emisión. </t>
  </si>
  <si>
    <t>La Jefatura de la OCI, realiza supervisión de los productos emitidos por el equipo auditor.</t>
  </si>
  <si>
    <t>En caso de evidenciarse influencia externa y/o interna sobre el proceso  de auditoria, evaluaciones y/o seguimientos se suspenderá la auditoría, evaluaciones y/o seguimientos se evaluará por parte de la jefatura de la OCI y dependiendo de la situación se comunicará al CICCI para la toma de decisiones sobre el particular.</t>
  </si>
  <si>
    <t>Informe
Comunicaciones al CICCI</t>
  </si>
  <si>
    <t>CORREOS ELECTRÓNICOS</t>
  </si>
  <si>
    <t>Auditoría: Proceso de Tecnologías de la Información y las Comunicaciones.
Fecha de correo donde se envía el informe a la Jefe de la OCI: 2024-12-23
Fecha de respuesta de la Jefe de la OCI: 2024-12-26
Nota: Se realizan correcciones a informe de acuerdo con los comentarios de el Jefe de la OCI</t>
  </si>
  <si>
    <t>Verificar que todos los informes que emite la OCI estén soportados con evidencias suficientes; las cuales se deben ubicar en la carpeta compartida respectiva</t>
  </si>
  <si>
    <r>
      <rPr>
        <u/>
        <sz val="20"/>
        <rFont val="Aptos Narrow"/>
        <family val="2"/>
        <scheme val="minor"/>
      </rPr>
      <t>Asociado a controles</t>
    </r>
    <r>
      <rPr>
        <sz val="20"/>
        <rFont val="Aptos Narrow"/>
        <family val="2"/>
        <scheme val="minor"/>
      </rPr>
      <t xml:space="preserve">
Identificación de casos de hechos irregulares.
Meta: 0
Frecuencia: Semestral </t>
    </r>
  </si>
  <si>
    <t>1. De acuerdo con las evidencias se están implementando los controles. 
2. El indicador asociado a controles se modificó en ISOLUCION y se empieza a medir en enero de 2025 con los datos del segundo semestre de 2024</t>
  </si>
  <si>
    <t>FECHA: 27 de septiembre  de 2024</t>
  </si>
  <si>
    <t xml:space="preserve">Teniendo en cuenta el informe de seguimiento a la gestión de riesgos de corrupción  del segundo cuatrimestre 2024 de septiembre de 2024  la OCI estableció una recomendación: 
Control 3 y 4 :  el propósito , actividad y evidencia del control hace referencia solamente a  auditoria internas  sin considerar seguimiento  y evaluaciones . SE AJUSTA INCLUYENDO SEGUIMIENTOS Y EVALUACIONES 
</t>
  </si>
  <si>
    <t>FECHA: 17 de junio de 2024</t>
  </si>
  <si>
    <t xml:space="preserve">Se complementó la descripción del riesgo, se incluyó un control y se ajustó la redacción en la periodicidad de la aplicación del control </t>
  </si>
  <si>
    <t>FECHA: 11 de enero de 2023</t>
  </si>
  <si>
    <t xml:space="preserve">En el tercer control se ajusta la periodicidad de : Mínimo 3 reuniones durante cada proceso auditor  A :  Durante el proceso auditor 
en cómo se realiza la actividad el control se cambia: A través de mesas de trabajo, para el seguimiento al desarrollo de cada proceso auditor  Por :  De acuerdo con la metodología del Jefe de la Oficina, se realiza reunión inicial, para determinar el objeto, alcance de la auditoría, y se adelantan retroalimentaciones  mediante correos electrónicos. </t>
  </si>
  <si>
    <t>FECHA: 16 de agosto de 2022</t>
  </si>
  <si>
    <t>Se ajustan los controles 1 y 2 en consideración de las actividades que implementó el proceso para evitar conflictos de interés y conductas irregulares que puedan afectar el desarrollo de las auditorías</t>
  </si>
  <si>
    <t>FECHA:  18 de febrero de 2022</t>
  </si>
  <si>
    <t>Se realiza evaluación de impacto con los criterios establecidos en la Guía de Administración de riesgos del DAFP</t>
  </si>
  <si>
    <t xml:space="preserve">FECHA DE ACTUALIZACIÓN: 26 de febrero de 2024 </t>
  </si>
  <si>
    <r>
      <rPr>
        <b/>
        <sz val="18"/>
        <color theme="1"/>
        <rFont val="Arial Narrow"/>
        <family val="2"/>
      </rPr>
      <t xml:space="preserve">NOMBRE DEL SOPORTE REVISADO
</t>
    </r>
    <r>
      <rPr>
        <b/>
        <sz val="18"/>
        <color rgb="FF7030A0"/>
        <rFont val="Arial Narrow"/>
        <family val="2"/>
      </rPr>
      <t xml:space="preserve"> Registrar el nombre de cada evidencia</t>
    </r>
  </si>
  <si>
    <t>RECURSOS</t>
  </si>
  <si>
    <t>PLAN DE CONTINGENCIA</t>
  </si>
  <si>
    <t>Gestión Financiera</t>
  </si>
  <si>
    <t>Pagos a terceros no autorizados por el ordenador del gasto</t>
  </si>
  <si>
    <t>Desviación de los recursos públicos para beneficio particular por uso del poder  al realizar los pagos</t>
  </si>
  <si>
    <t>Investigaciones y sanciones disciplinarias, fiscales y penales.
Detrimento patrimonial.</t>
  </si>
  <si>
    <t>Técnico operativo, profesional universitario, profesional especializado del área de Tesorería</t>
  </si>
  <si>
    <t>Cada vez que se genera un pago</t>
  </si>
  <si>
    <t>Verificar que los recursos se consignen en las cuentas bancarias autorizadas por el ordenador del gasto</t>
  </si>
  <si>
    <t>Verificar que en el archivo que se genera para el pago de  los recursos de transferencia de la Secretaría de Hacienda (SHD) y/o en el documento que se genera del cargue de la operación en el banco para los recursos administrados, contengan los datos de tercero y cuenta bancaria de la orden de pago individual o colectiva suscrita por el ordenador del gasto.</t>
  </si>
  <si>
    <t xml:space="preserve">No se genera el pago y se envía a Central de Cuentas para su verificación y devolución para el correspondiente ajuste por parte del ordenador del gasto. </t>
  </si>
  <si>
    <t xml:space="preserve">Correo electronico avisando a la central de cuentas cuando existe inconsistencias  
</t>
  </si>
  <si>
    <t xml:space="preserve">
 correos electrónicos de devoluciones   por novedades en las planillas </t>
  </si>
  <si>
    <t xml:space="preserve">se encuentra  completa la informacion del control    teniendo en cuenta su periodicidad </t>
  </si>
  <si>
    <r>
      <rPr>
        <sz val="14"/>
        <color theme="1"/>
        <rFont val="Calibri"/>
        <family val="2"/>
      </rPr>
      <t>Verificar trimestralmente</t>
    </r>
    <r>
      <rPr>
        <b/>
        <sz val="14"/>
        <color theme="1"/>
        <rFont val="Calibri"/>
        <family val="2"/>
      </rPr>
      <t xml:space="preserve"> </t>
    </r>
    <r>
      <rPr>
        <sz val="14"/>
        <color theme="1"/>
        <rFont val="Calibri"/>
        <family val="2"/>
      </rPr>
      <t xml:space="preserve"> una muestra de 30 comprobantes de egreso representativos que se haya generado el pago en valor, cuenta y tercero para los cuales generó la autorización el ordenador del gasto  (documento de verificación de comprobantes) </t>
    </r>
  </si>
  <si>
    <t xml:space="preserve">Responsable del Área Financiera </t>
  </si>
  <si>
    <t xml:space="preserve">30 de abril 2024( I trimestre ) 
31 de julio 2024( II trimestre) 
31 de octubre 2024 ( III trimestre ) 
31 de enero 2025 ( IV trimestre ) </t>
  </si>
  <si>
    <t>Número de casos en que se han generado desviación de los recursos públicos para beneficio particular 
Frecuencia: Trimestral mes vencido 
Meta: 0</t>
  </si>
  <si>
    <t>Recurso humano: Funcionarios  y personal contratista  de la Subdirección Administrativa y Financiera  financiado por el proyecto  de inversión de la SAF</t>
  </si>
  <si>
    <t>Informar a los Jefes inmediatos para que se tomen las respectivas medidas</t>
  </si>
  <si>
    <t>Como producto de la información revisada se concluye que el proceso está implementando los controles , planes de acción  e indicadores  (publicados en Isolucion)  conforme a lo establecido en este documento</t>
  </si>
  <si>
    <t>Inclusión de gastos no autorizados o afectación de rubros que no corresponden con el objeto de gasto</t>
  </si>
  <si>
    <t>Auxiliar administrativo, técnico operativo, profesional universitario, profesional especializado del área de Presupuesto</t>
  </si>
  <si>
    <t xml:space="preserve">Cada vez que se genera un Certificado de Disponibilidad presupuestal </t>
  </si>
  <si>
    <t>Verificar que los recursos presupuestales sean afectados de acuerdo a su objeto</t>
  </si>
  <si>
    <t xml:space="preserve">Una vez se recibe los estudios previos que llegan de la Oficina Asesora de Planeación y  las solicitudes de Certificado de Disponibilidad Presupuestal, es revisado con el Plan Anual de Adquisiciones publicado  y el Rubro o proyecto a afectar, verificando el objeto que se pretende contratar,  la fecha, el valor y la suscripción por parte del ordenador del gasto </t>
  </si>
  <si>
    <t>No se tramita el Certificado de Disponibilidad presupuestal y se devuelve  a la Oficina Asesora de Planeación o al área solicitante según el caso para su ajuste</t>
  </si>
  <si>
    <t xml:space="preserve">Correos electrónicos recibidos y enviados reportando la inconsistencia 
Certificado de Disponibilidad Presupuestal firmado </t>
  </si>
  <si>
    <t xml:space="preserve">correos electrónicos de devoluciones en el trámite de certificados de disponibilidad presupuestal en el trimestre organizados por meses 
Pantallazo de certificados de disponibilidad presupuestal firmados  en el trimestre  </t>
  </si>
  <si>
    <t xml:space="preserve">Verificar trimestralmente una muestra de 30 certificados de disponibilidad presupuestal que se hayan tramitado afectando adecuadamente el rubro presupuestal con respecto al Plan Anual de Adquisiciones (documento de  verificación de certificaciones de disponibilidad)  </t>
  </si>
  <si>
    <t>Número de casos en que se han generado desviación en el rubro presupuestal autorizado en el PAA
Frecuencia: Trimestral mes vencido
Meta: 0</t>
  </si>
  <si>
    <t>Tecnología: Condiciones de los sistemas e infraestructura de TI</t>
  </si>
  <si>
    <t>Ingreso de funcionarios no autorizados al portal del banco</t>
  </si>
  <si>
    <t>Desviación de recursos públicos para beneficio particular, a través de transacciones realizadas por uso del poder al contar con las autorizaciones a través de los portales bancarios</t>
  </si>
  <si>
    <t>No pago de las obligaciones con las subsecuentes investigaciones disciplinarias, fiscales o penales.       
                                                                                                     Observaciones de entes de vigilancia y control.</t>
  </si>
  <si>
    <t xml:space="preserve">Tesorera General y Responsable Área Financiera  (Administrador de cada portal bancario) </t>
  </si>
  <si>
    <t>Cada vez que ocurre una novedad (cambio de funcionario o por novedades que puedan incidir en el uso del portal)</t>
  </si>
  <si>
    <t>Verificar que se de  autorización de ingreso al  portal del banco únicamente a las personas habilitadas (roles y privilegios).</t>
  </si>
  <si>
    <t xml:space="preserve">La Tesorera General asigna el rol con los perfiles al tercero y en la verificación la responsable del área financiera  valida que haya quedado asignado el rol correctamente  (la creación la puede hacer la responsable del área financiera y la aprobación la puede hacer  la Tesorera General) </t>
  </si>
  <si>
    <t xml:space="preserve">La persona que autoriza no aprueba la asignación del rol y devuelve el proceso a la persona que creó el tercero </t>
  </si>
  <si>
    <t xml:space="preserve">Pantallazos de la verificación realizada para dar la aprobación </t>
  </si>
  <si>
    <t xml:space="preserve">
 En el trimestre se presento un retiro  ( tatiana guavita) y asignacion a alexandra soto  - tesoreria </t>
  </si>
  <si>
    <t>Verificar semestralmente  los roles asignados en los portales bancarios, para confirmar que se encuentren actualizados y respondan a las funciones que deben realizar los funcionarios del Área de Tesorería.</t>
  </si>
  <si>
    <t>Responsable Área Financiera</t>
  </si>
  <si>
    <t xml:space="preserve">
31 de julio 2024 (I semestre)
31 de enero de 2025 (II semestre)</t>
  </si>
  <si>
    <t>Número de casos en que se han generado desviación en la asignación de roles o permisos en los portales bancarios
Frecuencia: Semestral  mes vencido 
Meta: 0</t>
  </si>
  <si>
    <t>Como producto de la información revisada se concluye que el proceso está implementando los controles , el plan de acción y el  indicador  (publicados en Isolucion)  conforme a lo establecido en este documento</t>
  </si>
  <si>
    <t xml:space="preserve">Token asignado a una persona no autorizada </t>
  </si>
  <si>
    <t xml:space="preserve">Tesorera General y Responsable Área Financiera  (Administrador de cada portal bancario)  </t>
  </si>
  <si>
    <t>Cada vez que es necesario asignar un token</t>
  </si>
  <si>
    <t>Verificar en el momento de la asignación del token que la persona se encuentre autorizada</t>
  </si>
  <si>
    <t xml:space="preserve">La Tesorera general y la Responsable del área Financiera en el momento de solicitar el token verifica que la persona se encuentre autorizada para realizar transacciones en el portal bancario, revisando el oficio que firma el Representante Legal o que se hayan establecido como parte de sus funciones en el área. </t>
  </si>
  <si>
    <t>No se tramita al solicitud del token si la persona no se encuentra autorizada y se devuelve el trámite al área correspondiente</t>
  </si>
  <si>
    <t>Pantallazos de la verificación realizada para tramitar la solicitud de token</t>
  </si>
  <si>
    <t>PROPÓSITO DEL CONTROL
 (Validar, verificar, conciliar, comparar, revisar, cotejar…)
El control ayuda a mitigar las causas de los riesgos o detectar su materialización</t>
  </si>
  <si>
    <t>Gestión de Recursos Físicos</t>
  </si>
  <si>
    <r>
      <t>Ingreso de personal no autorizado a la bodega</t>
    </r>
    <r>
      <rPr>
        <strike/>
        <sz val="12"/>
        <rFont val="Calibri"/>
        <family val="2"/>
      </rPr>
      <t xml:space="preserve"> </t>
    </r>
    <r>
      <rPr>
        <sz val="12"/>
        <rFont val="Calibri"/>
        <family val="2"/>
      </rPr>
      <t xml:space="preserve">
</t>
    </r>
  </si>
  <si>
    <t xml:space="preserve">Apropiación por uso del poder de bienes almacenados en la bodega de almacen general  para beneficio privado de servidores / contratistas que desvía  la gestión de lo público </t>
  </si>
  <si>
    <t xml:space="preserve">Investigaciones disciplinarias, para el  encargado de bodega.
</t>
  </si>
  <si>
    <t xml:space="preserve">Subdirector(a) Administrativo(a) y Financiero(a)
Almacenista General
</t>
  </si>
  <si>
    <t>Auxiliar de bodega</t>
  </si>
  <si>
    <t xml:space="preserve">Diario
</t>
  </si>
  <si>
    <t xml:space="preserve">
Verificar la presencia de personal no autorizado en la bodega  </t>
  </si>
  <si>
    <t xml:space="preserve">Para el personal que trabaja en la bodega se dispone de claves personales que activan o desactivan la alarma que se encuentra vinculada a la central de monitoreo de la empresa de seguridad.
Por otra parte, se cuenta con una planilla "Control de ingreso y salida de la bodega de almacén general", la cual debe ser diligenciada en el momento que el encargado de la bodega autoriza el ingreso de personal requerido para la verificación técnica de los bienes adquiridos de acuerdo con el contrato correspondiente, o salida y entrega de bienes.
</t>
  </si>
  <si>
    <t>Se denuncia el acto y se reporta a los entes de vigilancia y control para dar inicio a los procesos sancionatorios.</t>
  </si>
  <si>
    <t xml:space="preserve">Planillas de control de ingreso y salida de la bodega de almacén general dilgenciadas
</t>
  </si>
  <si>
    <t>se evidencia la planilla de control de ingreso y salida de la bodega de almacén general diligenciada correspondientede los meses octubre, noviembre y diciembre</t>
  </si>
  <si>
    <t xml:space="preserve">Se verifica el adecuado diligenciamiento de la planilla de control de ingreso y salida de lo bodega de almacén general, donde se identifica el nombre de la persona que ingresa a bodega con su documento de identidad ,fecha y hora de ingreso y salida
. El control se viene implmentando </t>
  </si>
  <si>
    <t>Revisión de las planillas de control de ingreso al almacén verificando su correcto y total diligenciamiento.</t>
  </si>
  <si>
    <t>Almacenista General</t>
  </si>
  <si>
    <t xml:space="preserve">
INDICADOR: 
Número de casos de pérdida de elementos en Bodega 
FRECUENCIA: Trimestral
META: Cero 
</t>
  </si>
  <si>
    <t>Recurso humano: Funcionarios y personal contratista   del  Área de Almacén General financiado por el proyecto  de inversión de la SAF</t>
  </si>
  <si>
    <t>Revisar las grabaciones de las videocámaras y tomar decisiones de acuerdo al análisis de los hechos 
Instaurar el Denuncio por el bien y dar conocimiento a los entes de Control, a la empresa de vigilancia y a las Aseguradoras para el respectivo tramite.</t>
  </si>
  <si>
    <t xml:space="preserve">Como producto de la información revisada se generan las siguientes conclusiones y acciones a ser implementadas en el proceso:
1) El proceso está implementando el control conforme a lo establecido en este documento.
2) El indicador cumple con la meta en el período evaluado. </t>
  </si>
  <si>
    <t>Se tienen avisos donde se restringe el acesso a personal no autorizado.</t>
  </si>
  <si>
    <t xml:space="preserve">FECHA DE ACTUALIZACIÓN:  4 de octubre de 2024 </t>
  </si>
  <si>
    <t>Registro</t>
  </si>
  <si>
    <t>Resultados</t>
  </si>
  <si>
    <t>PLAN DE CONTINGENCIA POR CADA RIESGO</t>
  </si>
  <si>
    <t>CONCLUSIONES DEL MONITOREO</t>
  </si>
  <si>
    <t>SE MATERIALIZÓ EL RIESGO?</t>
  </si>
  <si>
    <t>Administración y Mantenimiento de Parques y Escenarios</t>
  </si>
  <si>
    <t xml:space="preserve">No aplicación de los requisitos establecidos en el Manual o Protocolo de aprovechamiento económico vigente </t>
  </si>
  <si>
    <t>Por abuso del poder hacer omisión de  los criterios tarifarios para el beneficio propio o de un tercero frente al trámite:  Permiso de uso y/o aprovechamiento económico de parques o escenarios lo cual desvía la gestión de lo público</t>
  </si>
  <si>
    <t>Acciones legales.
Quejas y reclamos.
Disminución de ingresos por aprovechamiento económico.
Pérdida de buena imagen y credibilidad del Instituto.</t>
  </si>
  <si>
    <t>Alto (8)</t>
  </si>
  <si>
    <t>Subdirector(a) Técnico(a) de Parques</t>
  </si>
  <si>
    <t xml:space="preserve">Profesional contratado para realizar las visitas de seguimiento y control del aprovechamiento económico  
</t>
  </si>
  <si>
    <t xml:space="preserve">mensual </t>
  </si>
  <si>
    <t xml:space="preserve">Verificar el cumplimiento de las tarifas establecidas en el manual o protocolo de aprovechamiento económico vigente con respecto a los Títulos:  Tarifas o retribución para el aprovechamiento económico de los escenarios especiales Parques y escenarios de uso deportivo, recreativo y cultural
</t>
  </si>
  <si>
    <t xml:space="preserve">Mensualmente se toma una muestra aleatoria del 3% de parques y/o escenarios (146 parques estructurantes), para realizar visita de seguimiento, en la cual se verifica la aplicación de las tarifas con respecto a lo indicado en el manual o protocolo de aprovechamiento económico, con respecto al título: Tarifas o retribución(...) según corresponda a la vigencia de los permisos. </t>
  </si>
  <si>
    <t xml:space="preserve">A partir de las visitas en campo en la que se haya detectado la materialización del riesgo, informar al jefe de área responsable para tomar las acciones a que haya lugar </t>
  </si>
  <si>
    <t>Informe de visitas realizadas.</t>
  </si>
  <si>
    <t>Para el mes Octubre se visitaron 4 parques que corresponden al 3% de los 146 parques estructurantes, en los 3 meses se visitaron 12 parques de acuerdo con el muestreo requerido; en los cuáles se revisaron de forma aleatoria los permisos de aprovechamiento económico verificando la liquidación de los permisos para las diferentes disciplinas y escenarios.
Octubre (Ciudad Montes, La fragua, Timiza Sector I, Timiza Sector II), Noviembre (Sauzalito, Quiroga, Simón Bolívar Sector Central, Villa Mayor) y Diciembre (Villa Luz, Parque San Cristóbal, parque la Victoria, Parque Catilla
Se revisó el informe de visita del Parque Ciudad Montes del mes de octubre encontrando evidencias de la aplicación del control</t>
  </si>
  <si>
    <t xml:space="preserve">No disminuye </t>
  </si>
  <si>
    <t>Realizar procesos pedagógicos para reforzar la aplicación de  los criterios normativos,  procedimentales y tarifarios definidos  para el trámite: Permiso de uso y/o aprovechamiento económico de parques o escenarios.</t>
  </si>
  <si>
    <t xml:space="preserve">Responsable Área de administración de escenarios 
Responsable área promoción de servicios
</t>
  </si>
  <si>
    <t xml:space="preserve">
Número de casos detectados en los que se omiten los criterios normativos,  procedimentales y tarifarios para el beneficio  propio o de un tercero frente al trámite: Permiso de uso y/o aprovechamiento económico de parques o escenarios. 
Meta : 0 
Frecuencia: Mensual </t>
  </si>
  <si>
    <t xml:space="preserve">Recurso humano: Funcionarios y personal contratista de la Subdirección Técnica de Parques contratada por el proyecto de inversión </t>
  </si>
  <si>
    <t xml:space="preserve">Poner en conocimiento de las autoridades correspondientes (internas y/o externas) con el fin de iniciar las acciones a que haya lugar. </t>
  </si>
  <si>
    <t xml:space="preserve"> 1. Se evidencia la implementación de controles.
2. El proceso definió que desde el 1 octubre se va a realizar un muestreo del 3% del total de parques estructurantes (146) en los cuales hay presencia directa de administradores, lo cual se viene cumpliendo
3. Las mediciones del indicador generan un resultado de 0 lo cual indica el cumplimiento de la meta</t>
  </si>
  <si>
    <t>Falta de información de la gratuidad de la OPA para claridad del ciudadano.</t>
  </si>
  <si>
    <t>Por abuso del poder cobrar por la OPA de uso de piscina en práctica libre,  para beneficio propio lo cual desvía la gestión de lo público</t>
  </si>
  <si>
    <t>Quejas y reclamos
Mala percepción de la ciudadanía</t>
  </si>
  <si>
    <t>Subdirector Técnico de Parques
Administradores del parques 
Responsable de área Administración de Escenarios</t>
  </si>
  <si>
    <t>Profesional contratado para verificar la actualización de la información del OPA piscinas práctica libre</t>
  </si>
  <si>
    <t>Verificar que la información del trámite en la página  web, SUIT, guía de tramites y servicios esté actualizada y especifique la gratuidad del trámite</t>
  </si>
  <si>
    <t>Ingresando a las páginas web (página  web, SUIT y guía de tramites) para validar que la información  contenida incluya la gratuidad del trámite.</t>
  </si>
  <si>
    <t>Solicitar a la Oficina Asesora  de Comunicaciones o a la Oficina Asesora de  Planeación el ajuste de la información en la página respectiva.</t>
  </si>
  <si>
    <t xml:space="preserve">Documento con captura de imagen que soporta la información de gratuidad del trámite. 
Correo electrónico
</t>
  </si>
  <si>
    <t>Documento con captura de imagen que soporta la información de gratuidad del trámite. 
Correo electrónico</t>
  </si>
  <si>
    <t>Se revisaron los documentos con las capturas de pantalla de las páginas: Página Web IDRD, Página Guía de Trámites y Servicios y SUIT; donde se relaciona la información de la gratuidad del servicio, durante los meses de octubre (28 de octubre), noviembre (28 de noviembre) y diciembre (23 de diciembre).</t>
  </si>
  <si>
    <t>Informar sobre la gratuitad del OPA a los correos electrónicos de las personas que hacen uso del espacio de Piscinas en práctica libre, para informar cualquier anomalía.</t>
  </si>
  <si>
    <t>Responsable Subdirección Técnica de Parques</t>
  </si>
  <si>
    <t>Número de quejas recibidas por cobro del OPA uso de piscinas en práctica libre
Meta: 0
Frecuencia: Mensual</t>
  </si>
  <si>
    <t>1. Se evidencia la ejecución de los controles
2. El indicador arrojó resultado de 0 para los meses de octubre, noviembre y diciembre de 2024</t>
  </si>
  <si>
    <t>FECHA: 04 octubre 2024</t>
  </si>
  <si>
    <t>teniendo en cuenta el informe de seguimiento a la gestión de riesgos de corrupción  del segundo cuatrimestre 2024 de septiembre de 2024  la OCI estableció una oportunidad de mejora  así:
RIESGO 1 CONTROL 1 : La documentación no muestra la totalidad de los escenarios deportivos del IDRD y  sus respectivas visitas para el periodo establecido , se sugiere registrar y dejar evidencia detallada de las visitas mensuales realizadas a todos los parques y escenarios conforma a la descripción del control o ajustar  su redacción 
SE AJUSTO: se incluyo el protocolo en la causa , en el propósito del control 
CÓMO SE REALIZA LA ACTIVIDAD DE CONTROL: Se ajusta la redacción incluyendo  el % de muestreo aleatorio</t>
  </si>
  <si>
    <t>FECHA: 03 julio 2024</t>
  </si>
  <si>
    <t>Teniendo en cuenta el documento:  INFORME DE SEGUIMIENTO A LA GESTIÓN DE RIESGOS IDRD
INFORME No. 1 A CORTE A 30 DE ABRIL 2024  - PRIMER CUATRIMESTRE 2024  , de la Oficina de Control Interno  , en las conclusiones mencionan el revisar  que los OPAS  tengan identificación y tratamiento de riesgos , razón por la cual se realizó  reunión con el proceso   y se mapeo el riesgo relacionado con  la  OPA  "Uso de piscinas práctica libre"   a razón que este esta registrado en SUIT</t>
  </si>
  <si>
    <t>FECHA: 25 mayo 2024</t>
  </si>
  <si>
    <t>Teniendo en cuenta el documento  Seguimiento al programa de transparencia y ética pública del IDRD - Informe 1 con corte a  30 de abril de  2024  en su  anexo 2 seguimiento OCI Matriz Riesgos Corrupción, primer cuatrimestre 202,4 en el cual  realizan la recomendación " Se recomienda replantear la periodicidad del control dado que no está aplicando conforme fue definido."  se realizó reunión con el proceso  concluyendo que se va  a realizar el cambio: se ajustó la periodicidad de bimensual a mensual.</t>
  </si>
  <si>
    <t xml:space="preserve">Fecha:   13 de febrero de 2024 </t>
  </si>
  <si>
    <t>Se analizan los riesgos y controles del proceso, determinando que para la vigencia 2024: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t>
  </si>
  <si>
    <t>Fecha:  3 de noviembre de 2023</t>
  </si>
  <si>
    <t>Teniendo en cuenta el informe No. 34-1 de control interno de seguimiento a los riesgos  con corte 31 de agosto de 2023   la OAP nuevamente  con el  proceso realiza  la revisión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 Omisión de los criterios tarifarios para el beneficio propio o de un tercero frente al trámite:  Permiso de uso y/o aprovechamiento económico de parques o escenarios POR :  Por abuso del poder hacer omisión de los criterios tarifarios para el beneficio propio o de un tercero frente al trámite:  Permiso de uso y/o aprovechamiento económico de parques o escenarios LO CUAL DESVÍA LA GESTIÓN DE LO PÚBLICO.</t>
  </si>
  <si>
    <t>Fecha: 23 de febrero de 2023</t>
  </si>
  <si>
    <t>Se analizan los riesgos y controles del proceso, determinando que para la vigencia 2023: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t>
  </si>
  <si>
    <t>CÓMO SE REALIZA LA ACTIVIDAD DE CONTROL
(EL control debe indicar el cómo se realiza, de tal forma que se pueda
evaluar si la fuente u origen de la información que sirve para ejecutar el
control, es confiable para la mitigación del riesgo)</t>
  </si>
  <si>
    <t>Evidencia</t>
  </si>
  <si>
    <t>EVALUACIÓN DE LA EJECUCIÓN DEL CONTROL
Fuerte: Se ejecuta de manera consistente
Moderado: Se ejecuta algunas veces 
Débil: No se ejecuta
€</t>
  </si>
  <si>
    <t>FECHA</t>
  </si>
  <si>
    <t>CONCLUSIONES</t>
  </si>
  <si>
    <t>EL RIESGO SE MATERIALIZÓ?</t>
  </si>
  <si>
    <t>Diferencia en la información de la programación de jornadas frente a la reportada por la central de comunicaciones.</t>
  </si>
  <si>
    <t>Por abuso del poder autorizar el pago de
jornadas de un guardián de ciclovía  que no asista a la misma para beneficio propio lo cual desvía la gestión de lo público</t>
  </si>
  <si>
    <t>Procesos disciplinarios.
Detrimento patrimonial.</t>
  </si>
  <si>
    <t>Subdirectora técnica de recreación y deporte
Responsable de Área</t>
  </si>
  <si>
    <t>Profesional  administrativo programa Ciclovía para el caso de los guardianes</t>
  </si>
  <si>
    <t xml:space="preserve">Mensual
</t>
  </si>
  <si>
    <t>Verificar que las jornadas reportadas coincidan con la prestación del servicio.</t>
  </si>
  <si>
    <t>Cruce y verificación del control de asistencia con la programación de guardianes y jefes de rutas  por jornada cuya información debe coincidir. (control asistencia ciclovía)</t>
  </si>
  <si>
    <t>Ajustar el reporte para la planilla de pago de acuerdo con las jornadas cumplidas.</t>
  </si>
  <si>
    <t>Control asistencia ciclovía</t>
  </si>
  <si>
    <t>Programación de ciclovía
Control de Asistencia</t>
  </si>
  <si>
    <t>Mes muestreado: agosto: 
ABRIL CORREDOR KAREN DANIEL: Asistencia: 6, 13, 14, 20, 27 octubre, para un total de 5 jornadas cuyo pago corresponde a este nùmero de dìas. 
SANTIAGO BAQUERO: Asistencia: 6, 13, 14, 20, 27 octubre, para un total de 5 jornadas cuyo pago corresponde a este nùmero de dìas
LIZETH BIBIANA: 13, 14, 20, 27: Se revisa planilla de pago y se verifica las 4 jornadas.
PEREZ ANGEL JOHAN NICOLAS: 6, 13, 14, 20: Se revisa planilla de pago y se verifica las 4 jornadas.</t>
  </si>
  <si>
    <t>Indirectamente</t>
  </si>
  <si>
    <t>Cruce y verificación del informe mensual (control ejecución de contratos) que entregan los guardianes y jefes de ruta con la programación del mes .</t>
  </si>
  <si>
    <t>Profesional  administrativo programa Ciclovía para el caso de los guardianes y profesional operativo en el caso de los jefes de ruta.</t>
  </si>
  <si>
    <t>Pagos autorizados sin asistir a jornadas en Ciclovía
Meta: 0
Frecuencia: Mensual</t>
  </si>
  <si>
    <t>Recurso humano: Funcionarios y personal contratista  de  la Subdirección Técnica de Recreación y Deportes Financiados por los proyectos de inversión de la STRyD</t>
  </si>
  <si>
    <t>Informar al área de tesorería la inconsistencia identificada; a fin de que el supervisor solicite la devolución de los recursos indicando el mecanismo dado por el área.</t>
  </si>
  <si>
    <t xml:space="preserve">1. Se evidencia la aplicación de los controles de primera línea de defensa. 
2. El proceso informa que desde octubre de 2024 el pago a los guardianes se está llevando por el portal contratista. Asì mismo, se siguen llevando las planillas. 
</t>
  </si>
  <si>
    <t xml:space="preserve"> Falta de información de la gratuidad del trámite para claridad del ciudadano.</t>
  </si>
  <si>
    <t>Por abuso del poder cobrar por el trámite de tarjeta de recreación y espectáculos públicos para adultos mayores (Pasaporte Vital)  para beneficio propio lo cual desvía la gestión de lo público</t>
  </si>
  <si>
    <t>Quejas de los usuarios
Imagen negativa de la entidad</t>
  </si>
  <si>
    <t xml:space="preserve">Improbable (2) </t>
  </si>
  <si>
    <t xml:space="preserve">Moderado (6) </t>
  </si>
  <si>
    <t>Profesional especializado del programa adulto mayor.</t>
  </si>
  <si>
    <t>Verificar que la información del trámite  en la página  web, SUIT, guía de tramites y servicios  esté actualizada; al igual que en el portafolio de servicios y en  la  tarjeta  se especifique  la gratuidad del mismo.</t>
  </si>
  <si>
    <t>Ingresando a la plataformas para validar que la información  contenida incluya la gratuidad del trámite.</t>
  </si>
  <si>
    <t>Solicitar a la Oficina Asesora  de Comunicaciones o a la Oficina Asesora de  Planeación el ajuste de la información.</t>
  </si>
  <si>
    <t xml:space="preserve">Correo electrónico de confirmación
</t>
  </si>
  <si>
    <t>Revisión de las plataformas</t>
  </si>
  <si>
    <t xml:space="preserve">Encorreo de 18 de octubre se informa sobre la consulta en el SUIT de la gratuidad. Existe una nota en la que se información sobre la suspensión del mismo. 
Sigue vigente la siguiente situacion la cual se reportó desde el monitoreo anterio: "Por solicitud de la Dirección, desde septiembre se suspendió el anuncio de la página Web, Guía de Trámites y Servicios, hasta definir otros servicios que van a gozar de gratuidad, sin embargo continua el ofrecer dichos servicios sin cobro". </t>
  </si>
  <si>
    <t xml:space="preserve">Moderado </t>
  </si>
  <si>
    <t xml:space="preserve">Directamente </t>
  </si>
  <si>
    <t xml:space="preserve">Indirectamente </t>
  </si>
  <si>
    <t>Establecer y verificar el número de descargas, a fin de monitorear el uso del micrositio.</t>
  </si>
  <si>
    <t xml:space="preserve">Profesional especializado programa persona mayor </t>
  </si>
  <si>
    <t xml:space="preserve">No. De quejas recibidas por cobros del tramite 
Meta: 0
Frecuencia : mensual </t>
  </si>
  <si>
    <t>Realizar la investigación del caso para tomar las acciones a que haya lugar y notificar al área de Control Disciplinario Interno y al supervisor.</t>
  </si>
  <si>
    <t>1. Se evidencia la aplicación de los controles de primera línea de defensa. 
2. Es importante hacer seguimiento a las directrices establecidas por la dirección al momento en que se vuelva a dar el anuncio de la gratuidad de los servicios
3. Para el período evaluado la medición del indicador da un resultado de cero, lo cual demuestra la eficacia de los controles.</t>
  </si>
  <si>
    <t xml:space="preserve"> </t>
  </si>
  <si>
    <t>Del riesgo 1 se retira el rol de jefes de rutas dado que el riesgo no da a lugar por modalidad de pago que ir por jornada y hora con un frecuencia mensual que independiente de su asistencia o no, el valor el fijo.</t>
  </si>
  <si>
    <t xml:space="preserve">Se elimino el riesgo  relacionado con "Apoyar la realización de eventos deportivos que no hagan parte del Sistema Nacional del Deporte" toda vez que durante las vigencias 2021, 2022 y 2023 dicho riesgo no se materializó lo que evidencia la eficacia en los controles establecidos en los procedimientos y lineamientos dados desde esta Subdirección, como:
1. Todos los organismos deportivos deberán presentar y sustentar los planes de acción cada año, dichos planes tienen una estructura donde se identifica en el ítem e. CALENDARIO DE EVENTOS: Deportivos, académicos, sociales, entre otros. Distrital, Nacional e Internacional, ítem f. COMPETENCIAS PREPARATORIAS Y FUNDAMENTALES: Así como las concentraciones previstas para la temporada para cada deporte y modalidad y de ahí se crea el CALENDARIO COMPETENCIAS del Sistema Nacional del Deporte, dando cumplimiento con el procedimiento de "Apoyo Técnico Metodológico del atleta" dado lo anterior este plan pasa por una aprobación donde está inmerso la realización de eventos deportivos.
2. Por otro lado, para la realización de esos eventos el IDRD tiene establecido el procedimiento que es el "APOYO A LA PREPARACIÓN Y/O PARTICIPACIÓN EN COMPETENCIAS O EVENTOS DEPORTIVOS, RECREATIVOS Y DE ACTIVIDAD FÍSICA" donde se tiene definidas actividades y controles para el seguimiento al contrato con un operador y poder otorgar los apoyos que requieren los diferentes organismos deportivos, atletas, delegaciones y personal autorizado, que representen a Bogotá con el fin de poder participar en concentraciones, eventos y/o competencias deportivas, recreativas y de actividad física en el orden local, nacional e internacional, de esta manera se garantiza los recursos aprobados desde la STRD.
3. Todos los eventos distritales y nacionales para efectos de la trazabilidad se registran en el Sistema de Información misional y bajo el procedimiento "APOYO A LA PREPARACIÓN Y/O PARTICIPACIÓN EN COMPETENCIAS O EVENTOS DEPORTIVOS, RECREATIVOS Y DE ACTIVIDAD FÍSICA" se lleva por cada apoyo solicitado una carpeta con la documentación establecida en los procedimientos que de cuenta de los recursos proyectados para la realización de eventos deportivos. </t>
  </si>
  <si>
    <t>Teniendo en cuenta el informe No. 34-1 de control interno de seguimiento a los riesgos  con corte 31 de agosto de 2023   la OAP nuevamente  con el  proceso realiza  la revisión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 
*autorizar el pago de jornadas de un guardián de ciclovía  que no asista a la misma para beneficio propio POR :  POR ABUSO DEL PODER autorizar el pago de jornadas de un guardián de ciclovía  que no asista a la misma para beneficio propio LO CUAL DESVÍA LA GESTIÓN DE LO PÚBLICO
* cobrar por el trámite de tarjeta de recreación y espectáculos públicos para adultos mayores (Pasaporte Vital)  para beneficio propio POR : POR ABUSO DEL PODER cobrar por el trámite de tarjeta de recreación y espectáculos públicos para adultos mayores (Pasaporte Vital)  para beneficio propio LO CUAL DESVÍA LA GESTIÓN DE LO PÚBLICO
* se pueden presentar desviaciones de recursos en la realización de eventos deportivos con sede en Bogotá que no hagan parte del Sistema Nacional del Deporte para beneficio privado POR:  POR ABUSO DEL PODER se pueden presentar desviaciones de recursos en la realización de eventos deportivos con sede en Bogotá que no hagan parte del Sistema Nacional del Deporte para beneficio privado LO CUAL DESVÍA LA GESTIÓN DE LO PÚBLICO</t>
  </si>
  <si>
    <t xml:space="preserve">Para el  riesgo No.  1: Autorizar el pago de jornadas de un guardián de ciclovía que no asista a la misma para beneficio propio : Se amplia la descripción de las evidencias en los controles y en las acciones 
Para el riesgo No. 2 : Cobrar por el trámite de Tarjeta de recreación y espectáculos públicos para adultos mayores (Pasaporte Vital)  para beneficio propio:  se elimino de la evidencia del control : el certificado de confiabilidad 
Para el riesgo No. 3 : Se presenten desviaciones de recursos para beneficio privado con la realización de eventos deportivos con sede en Bogotá que no hagan parte del Sistema Nacional del Deporte: se ajusta la redacción del control "Verificar la programación de los eventos deportivos en la ciudad de Bogotá en concordancia con la agenda o calendario deportivo  del IDRD, a través del sistema de información misional- módulo de eventos "   así:  " Verificar que no se realicen eventos que no estén en la programación  del IDRD " , así mismo se ajusta la redacción de la acción y se ajusta el nombre del indicador </t>
  </si>
  <si>
    <t>SEGUIMIENTO OCI III CUATRIMESTRE 2024</t>
  </si>
  <si>
    <r>
      <t>Se evidenció que, para el indicador "</t>
    </r>
    <r>
      <rPr>
        <i/>
        <sz val="11"/>
        <rFont val="Aptos Narrow"/>
        <family val="2"/>
        <scheme val="minor"/>
      </rPr>
      <t>Número de casos detectados en los que se omiten los criterios normativos, procedimentales y tarifarios para el beneficio propio o de un tercero frente al trámite: Permiso de uso y/o aprovechamiento económico de parques o escenarios</t>
    </r>
    <r>
      <rPr>
        <sz val="11"/>
        <rFont val="Aptos Narrow"/>
        <scheme val="minor"/>
      </rPr>
      <t>", no se registro el monitoreo correspondiente al mes de noviembre en el aplicativo Isolución, a pesar de que la periodicidad establecida para su seguimiento es mensual.</t>
    </r>
  </si>
  <si>
    <r>
      <t>Se evidenció que, para el indicador "</t>
    </r>
    <r>
      <rPr>
        <i/>
        <sz val="11"/>
        <color theme="1"/>
        <rFont val="Aptos Narrow"/>
        <family val="2"/>
        <scheme val="minor"/>
      </rPr>
      <t>Número de casos detectados en los que se omiten los criterios normativos, procedimentales y tarifarios para el beneficio propio o de un tercero frente al trámite: Permiso de uso y/o aprovechamiento económico de parques o escenarios</t>
    </r>
    <r>
      <rPr>
        <sz val="11"/>
        <color theme="1"/>
        <rFont val="Aptos Narrow"/>
        <family val="2"/>
        <scheme val="minor"/>
      </rPr>
      <t>", no se encuentra registrado el monitoreo correspondiente al mes de noviembre en el aplicativo Isolución, a pesar de que la periodicidad establecida para su seguimiento es mensual.</t>
    </r>
  </si>
  <si>
    <t>Se identificó que para el proceso de Adquisición de Bienes y Servicios el riesgo relacionado con el indicador: "Número de solicitudes de adición y prórroga que no cumplen con la adecuada justificación técnica, de conformidad con la ejecución del contrato", la periodicidad es semestral y a la fecha del presente informe no está registrado el resultado correspondiente al II semestre de 2024 en el aplicativo Isolución.</t>
  </si>
  <si>
    <t>El riesgo del proceso de Adquisición de Bienes y Servicios relacionado con el indicador:  "Número de casos donde se elaboren estudios y documentos previos que omitan requisitos o establezcan requisitos desproporcionados, resultando en el direccionamiento de contratos la periodicidad es semestral y a la fecha del presente informe no está registrado el resultado correspondiente al II semestre de 2024 en el aplicativo Isolución.</t>
  </si>
  <si>
    <t>Se observó la gestión del seguimiento y registro de información en el aplicativo Isolución para el indicador “Número de casos de favorecimiento detectados relacionados con el Aval deportivo de las escuelas de formación deportiva y el Reconocimiento deportivo a clubes deportivos, clubes promotores y clubes pertenecientes a entidades no deportivas” del proceso de Gestión Jurídica, se evidenció que no registra medición del indicador para el IV trimestre de 2024; así mismo, los soportes remitidos con el seguimiento de primera línea de defensa, no se adjuntan al registro del indicador en Isolución.</t>
  </si>
  <si>
    <t>Se identificó en el proceso de Gestión de Talento Humano, que el seguimiento realizado a través del aplicativo Isolución que para el indicador “Número de casos que se reveló  información reservada y clasificada de historias laborales por parte de servidores públicos para beneficio propio o de terceros”,  los soportes remitidos a la segunda línea de defensa como resultado del seguimiento de la primera línea de defensa, no se adjuntan en el  registro del indicador en el aplicativo Isolución.</t>
  </si>
  <si>
    <t>Se observó la plicación de los controles y el monitoreo por parte de primera y Segunda Línea de Defensa; así mismo, la revisión y el análisis del indicador, los cuales cumplen con lo definido en la Guía para Administración del Riesgo y el Diseño de Controles en las Entidades Públicas V6 de 2022 y con la Política de Administración de Riesgos en el Instituto Distrital de Recreación y Deporte IDRD v7.</t>
  </si>
  <si>
    <t>Se observó la aplicación de los controles y el monitoreo por parte de primera y Segunda Línea de Defensa; así mismo, la revisión y el análisis del indicador, los cuales cumplen con lo definido en la Guía para Administración del Riesgo y el Diseño de Controles en las Entidades Públicas V6 de 2022 y con la Política de Administración de Riesgos en el Instituto Distrital de Recreación y Deporte IDRD v7.</t>
  </si>
  <si>
    <t xml:space="preserve">
Se observó la aplicación de los controles y el monitoreo por parte de primera y Segunda Línea de Defensa; así mismo, la revisión y el análisis del indicador, los cuales cumplen con lo definido en la Guía para Administración del Riesgo y el Diseño de Controles en las Entidades Públicas V6 de 2022 y con la Política de Administración de Riesgos en el Instituto Distrital de Recreación y Deporte IDRD v7.</t>
  </si>
  <si>
    <t xml:space="preserve">
Se observó la aplicación de los controles y el monitoreo por parte de primera y Segunda Línea de Defensa; así mismo, la revisión y el análisis del indicador, los cuales cumplen con lo definido en la Guía para Administración del Riesgo y el Diseño de Controles en las Entidades Públicas V6 de 2022 y con la Política de Administración de Riesgos en el Instituto Distrital de Recreación y Deporte IDRD v7.</t>
  </si>
  <si>
    <t>Extremo (12)</t>
  </si>
  <si>
    <t>Extremo (16)</t>
  </si>
  <si>
    <t>Extremo (20)</t>
  </si>
  <si>
    <t>Moderado (6)</t>
  </si>
  <si>
    <t>Alto (4)</t>
  </si>
  <si>
    <t>Alto (12)</t>
  </si>
  <si>
    <r>
      <t xml:space="preserve">NOMBRE DEL SOPORTE REVISADO
</t>
    </r>
    <r>
      <rPr>
        <b/>
        <sz val="12"/>
        <color rgb="FF7030A0"/>
        <rFont val="Arial Narrow"/>
        <family val="2"/>
      </rPr>
      <t xml:space="preserve"> Registrar el nombre de cada evidencia</t>
    </r>
  </si>
  <si>
    <t>FECHA DE ACTUALIZACIÓN: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</si>
</sst>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C0A]d\-mmm\-yy;@"/>
  </numFmts>
  <fonts count="137">
    <font>
      <sz val="11"/>
      <color theme="1"/>
      <name val="Aptos Narrow"/>
      <family val="2"/>
      <scheme val="minor"/>
    </font>
    <font>
      <sz val="11"/>
      <color theme="1"/>
      <name val="Aptos Narrow"/>
      <family val="2"/>
      <scheme val="minor"/>
    </font>
    <font>
      <sz val="10"/>
      <name val="Aptos Narrow"/>
      <family val="2"/>
      <scheme val="minor"/>
    </font>
    <font>
      <b/>
      <sz val="20"/>
      <name val="Aptos Narrow"/>
      <family val="2"/>
      <scheme val="minor"/>
    </font>
    <font>
      <b/>
      <sz val="20"/>
      <color theme="1"/>
      <name val="Arial Narrow"/>
      <family val="2"/>
    </font>
    <font>
      <b/>
      <sz val="10"/>
      <name val="Aptos Narrow"/>
      <family val="2"/>
      <scheme val="minor"/>
    </font>
    <font>
      <b/>
      <sz val="24"/>
      <name val="Aptos Narrow"/>
      <family val="2"/>
      <scheme val="minor"/>
    </font>
    <font>
      <sz val="10"/>
      <name val="Arial"/>
      <family val="2"/>
    </font>
    <font>
      <b/>
      <sz val="10"/>
      <name val="Calibri"/>
      <family val="2"/>
    </font>
    <font>
      <b/>
      <sz val="8"/>
      <name val="Calibri"/>
      <family val="2"/>
    </font>
    <font>
      <b/>
      <sz val="11"/>
      <color theme="1"/>
      <name val="Arial"/>
      <family val="2"/>
    </font>
    <font>
      <b/>
      <sz val="18"/>
      <name val="Aptos Narrow"/>
      <family val="2"/>
      <scheme val="minor"/>
    </font>
    <font>
      <b/>
      <sz val="10"/>
      <name val="Arial"/>
      <family val="2"/>
    </font>
    <font>
      <b/>
      <sz val="20"/>
      <name val="Arial Narrow"/>
      <family val="2"/>
    </font>
    <font>
      <b/>
      <sz val="24"/>
      <name val="Arial"/>
      <family val="2"/>
    </font>
    <font>
      <sz val="11"/>
      <name val="Calibri"/>
      <family val="2"/>
    </font>
    <font>
      <sz val="11"/>
      <color theme="1"/>
      <name val="Arial"/>
      <family val="2"/>
    </font>
    <font>
      <sz val="10"/>
      <color theme="1"/>
      <name val="Aptos Narrow"/>
      <family val="2"/>
      <scheme val="minor"/>
    </font>
    <font>
      <sz val="11"/>
      <color indexed="8"/>
      <name val="Calibri"/>
      <family val="2"/>
      <charset val="1"/>
    </font>
    <font>
      <b/>
      <sz val="16"/>
      <name val="Aptos Narrow"/>
      <family val="2"/>
      <scheme val="minor"/>
    </font>
    <font>
      <b/>
      <sz val="18"/>
      <name val="Arial"/>
      <family val="2"/>
    </font>
    <font>
      <b/>
      <sz val="11"/>
      <name val="Aptos Narrow"/>
      <family val="2"/>
      <scheme val="minor"/>
    </font>
    <font>
      <b/>
      <sz val="18"/>
      <color theme="1"/>
      <name val="Arial Narrow"/>
      <family val="2"/>
    </font>
    <font>
      <sz val="16"/>
      <name val="Arial"/>
      <family val="2"/>
    </font>
    <font>
      <sz val="11"/>
      <name val="Arial"/>
      <family val="2"/>
    </font>
    <font>
      <sz val="14"/>
      <name val="Aptos Narrow"/>
      <family val="2"/>
      <scheme val="minor"/>
    </font>
    <font>
      <sz val="12"/>
      <name val="Aptos Narrow"/>
      <family val="2"/>
      <scheme val="minor"/>
    </font>
    <font>
      <sz val="11"/>
      <color rgb="FF000000"/>
      <name val="Calibri"/>
      <family val="2"/>
      <charset val="1"/>
    </font>
    <font>
      <sz val="10"/>
      <name val="Calibri"/>
      <family val="2"/>
      <charset val="1"/>
    </font>
    <font>
      <b/>
      <sz val="36"/>
      <name val="Calibri"/>
      <family val="2"/>
    </font>
    <font>
      <b/>
      <sz val="18"/>
      <name val="Calibri"/>
      <family val="2"/>
    </font>
    <font>
      <b/>
      <sz val="16"/>
      <name val="Calibri"/>
      <family val="2"/>
      <charset val="1"/>
    </font>
    <font>
      <b/>
      <sz val="14"/>
      <name val="Aptos Narrow"/>
      <family val="2"/>
      <scheme val="minor"/>
    </font>
    <font>
      <sz val="16"/>
      <name val="Calibri"/>
      <family val="2"/>
      <charset val="1"/>
    </font>
    <font>
      <sz val="18"/>
      <name val="Calibri"/>
      <family val="2"/>
    </font>
    <font>
      <sz val="16"/>
      <color theme="1"/>
      <name val="Arial"/>
      <family val="2"/>
    </font>
    <font>
      <sz val="18"/>
      <color rgb="FF000000"/>
      <name val="Calibri"/>
      <family val="2"/>
    </font>
    <font>
      <sz val="18"/>
      <color rgb="FFFF0000"/>
      <name val="Calibri"/>
      <family val="2"/>
    </font>
    <font>
      <b/>
      <sz val="19"/>
      <name val="Calibri"/>
      <family val="2"/>
    </font>
    <font>
      <sz val="14"/>
      <name val="Calibri"/>
      <family val="2"/>
    </font>
    <font>
      <sz val="14"/>
      <color rgb="FF000000"/>
      <name val="Calibri"/>
      <family val="2"/>
    </font>
    <font>
      <sz val="10"/>
      <color theme="1"/>
      <name val="Calibri"/>
      <family val="2"/>
    </font>
    <font>
      <b/>
      <sz val="20"/>
      <color theme="1"/>
      <name val="Calibri"/>
      <family val="2"/>
    </font>
    <font>
      <b/>
      <sz val="12"/>
      <color theme="1"/>
      <name val="Arial Narrow"/>
      <family val="2"/>
    </font>
    <font>
      <b/>
      <sz val="10"/>
      <color theme="1"/>
      <name val="Calibri"/>
      <family val="2"/>
    </font>
    <font>
      <b/>
      <sz val="9"/>
      <color theme="1"/>
      <name val="Calibri"/>
      <family val="2"/>
    </font>
    <font>
      <b/>
      <sz val="8"/>
      <color theme="1"/>
      <name val="Arial"/>
      <family val="2"/>
    </font>
    <font>
      <b/>
      <sz val="12"/>
      <color rgb="FF7030A0"/>
      <name val="Arial Narrow"/>
      <family val="2"/>
    </font>
    <font>
      <b/>
      <sz val="11"/>
      <color theme="1"/>
      <name val="Calibri"/>
      <family val="2"/>
    </font>
    <font>
      <b/>
      <sz val="14"/>
      <color theme="1"/>
      <name val="Calibri"/>
      <family val="2"/>
    </font>
    <font>
      <b/>
      <sz val="16"/>
      <color theme="1"/>
      <name val="Calibri"/>
      <family val="2"/>
    </font>
    <font>
      <sz val="16"/>
      <color theme="1"/>
      <name val="Calibri"/>
      <family val="2"/>
    </font>
    <font>
      <strike/>
      <sz val="16"/>
      <color theme="1"/>
      <name val="Calibri"/>
      <family val="2"/>
    </font>
    <font>
      <sz val="14"/>
      <color theme="1"/>
      <name val="Calibri"/>
      <family val="2"/>
    </font>
    <font>
      <sz val="16"/>
      <name val="Calibri"/>
      <family val="2"/>
    </font>
    <font>
      <sz val="18"/>
      <color theme="1"/>
      <name val="Calibri"/>
      <family val="2"/>
    </font>
    <font>
      <sz val="12"/>
      <color theme="1"/>
      <name val="Calibri"/>
      <family val="2"/>
    </font>
    <font>
      <sz val="11"/>
      <color theme="1"/>
      <name val="Calibri"/>
      <family val="2"/>
    </font>
    <font>
      <sz val="11"/>
      <color theme="1"/>
      <name val="Arial Narrow"/>
      <family val="2"/>
    </font>
    <font>
      <b/>
      <sz val="12"/>
      <color theme="1"/>
      <name val="Calibri"/>
      <family val="2"/>
    </font>
    <font>
      <sz val="12"/>
      <color rgb="FFFF0000"/>
      <name val="Calibri"/>
      <family val="2"/>
    </font>
    <font>
      <sz val="10"/>
      <color rgb="FFFF0000"/>
      <name val="Calibri"/>
      <family val="2"/>
    </font>
    <font>
      <b/>
      <sz val="18"/>
      <color theme="1"/>
      <name val="Calibri"/>
      <family val="2"/>
    </font>
    <font>
      <sz val="18"/>
      <color theme="1"/>
      <name val="Aptos Narrow"/>
      <family val="2"/>
      <scheme val="minor"/>
    </font>
    <font>
      <b/>
      <sz val="18"/>
      <name val="Arial Narrow"/>
      <family val="2"/>
    </font>
    <font>
      <b/>
      <sz val="18"/>
      <color theme="1"/>
      <name val="Arial"/>
      <family val="2"/>
    </font>
    <font>
      <sz val="18"/>
      <color theme="1"/>
      <name val="Arial"/>
      <family val="2"/>
    </font>
    <font>
      <sz val="18"/>
      <color rgb="FF00B050"/>
      <name val="Calibri"/>
      <family val="2"/>
    </font>
    <font>
      <sz val="18"/>
      <name val="Aptos Narrow"/>
      <family val="2"/>
      <scheme val="minor"/>
    </font>
    <font>
      <b/>
      <sz val="16"/>
      <name val="Calibri"/>
      <family val="2"/>
    </font>
    <font>
      <b/>
      <sz val="11"/>
      <color theme="1"/>
      <name val="Arial Narrow"/>
      <family val="2"/>
    </font>
    <font>
      <b/>
      <sz val="9"/>
      <name val="Aptos Narrow"/>
      <family val="2"/>
      <scheme val="minor"/>
    </font>
    <font>
      <b/>
      <sz val="10"/>
      <color theme="1"/>
      <name val="Arial"/>
      <family val="2"/>
    </font>
    <font>
      <b/>
      <sz val="18"/>
      <color rgb="FF7030A0"/>
      <name val="Arial Narrow"/>
      <family val="2"/>
    </font>
    <font>
      <sz val="16"/>
      <color theme="1"/>
      <name val="Calibri"/>
      <family val="2"/>
      <charset val="1"/>
    </font>
    <font>
      <sz val="16"/>
      <color rgb="FF000000"/>
      <name val="Calibri"/>
      <family val="2"/>
      <charset val="1"/>
    </font>
    <font>
      <sz val="10"/>
      <name val="Arial Narrow"/>
      <family val="2"/>
    </font>
    <font>
      <b/>
      <sz val="16"/>
      <name val="Arial Narrow"/>
      <family val="2"/>
    </font>
    <font>
      <sz val="20"/>
      <name val="Arial Narrow"/>
      <family val="2"/>
    </font>
    <font>
      <b/>
      <sz val="10"/>
      <name val="Arial Narrow"/>
      <family val="2"/>
    </font>
    <font>
      <sz val="8"/>
      <name val="Arial Narrow"/>
      <family val="2"/>
    </font>
    <font>
      <b/>
      <sz val="8"/>
      <name val="Aptos Narrow"/>
      <family val="2"/>
      <scheme val="minor"/>
    </font>
    <font>
      <b/>
      <sz val="8"/>
      <name val="Arial"/>
      <family val="2"/>
    </font>
    <font>
      <sz val="7"/>
      <name val="Arial Narrow"/>
      <family val="2"/>
    </font>
    <font>
      <b/>
      <sz val="12"/>
      <name val="Calibri"/>
      <family val="2"/>
    </font>
    <font>
      <b/>
      <sz val="24"/>
      <name val="Arial Narrow"/>
      <family val="2"/>
    </font>
    <font>
      <sz val="12"/>
      <name val="Arial Narrow"/>
      <family val="2"/>
    </font>
    <font>
      <sz val="11"/>
      <name val="Arial Narrow"/>
      <family val="2"/>
    </font>
    <font>
      <sz val="11"/>
      <name val="Aptos Narrow"/>
      <family val="2"/>
      <scheme val="minor"/>
    </font>
    <font>
      <sz val="11"/>
      <color theme="1"/>
      <name val="Aptos Narrow"/>
      <scheme val="minor"/>
    </font>
    <font>
      <sz val="10"/>
      <name val="Calibri"/>
      <family val="2"/>
    </font>
    <font>
      <sz val="9"/>
      <color theme="1"/>
      <name val="Arial"/>
      <family val="2"/>
    </font>
    <font>
      <b/>
      <sz val="48"/>
      <name val="Aptos Narrow"/>
      <family val="2"/>
      <scheme val="minor"/>
    </font>
    <font>
      <b/>
      <sz val="28"/>
      <color theme="1"/>
      <name val="Arial"/>
      <family val="2"/>
    </font>
    <font>
      <b/>
      <sz val="28"/>
      <name val="Arial"/>
      <family val="2"/>
    </font>
    <font>
      <b/>
      <sz val="22"/>
      <name val="Aptos Narrow"/>
      <family val="2"/>
      <scheme val="minor"/>
    </font>
    <font>
      <b/>
      <sz val="22"/>
      <name val="Arial"/>
      <family val="2"/>
    </font>
    <font>
      <b/>
      <sz val="72"/>
      <name val="Aptos Narrow"/>
      <family val="2"/>
      <scheme val="minor"/>
    </font>
    <font>
      <sz val="20"/>
      <name val="Aptos Narrow"/>
      <family val="2"/>
      <scheme val="minor"/>
    </font>
    <font>
      <sz val="20"/>
      <name val="Calibri"/>
      <family val="2"/>
    </font>
    <font>
      <sz val="20"/>
      <name val="Arial"/>
      <family val="2"/>
    </font>
    <font>
      <sz val="20"/>
      <color theme="1"/>
      <name val="Aptos Narrow"/>
      <family val="2"/>
      <scheme val="minor"/>
    </font>
    <font>
      <sz val="28"/>
      <name val="Aptos Narrow"/>
      <family val="2"/>
      <scheme val="minor"/>
    </font>
    <font>
      <b/>
      <u/>
      <sz val="20"/>
      <name val="Aptos Narrow"/>
      <family val="2"/>
      <scheme val="minor"/>
    </font>
    <font>
      <sz val="10"/>
      <color rgb="FFFF0000"/>
      <name val="Aptos Narrow"/>
      <family val="2"/>
      <scheme val="minor"/>
    </font>
    <font>
      <sz val="28"/>
      <color theme="1"/>
      <name val="Aptos Narrow"/>
      <family val="2"/>
      <scheme val="minor"/>
    </font>
    <font>
      <u/>
      <sz val="20"/>
      <name val="Aptos Narrow"/>
      <family val="2"/>
      <scheme val="minor"/>
    </font>
    <font>
      <sz val="20"/>
      <color theme="1"/>
      <name val="Calibri"/>
      <family val="2"/>
    </font>
    <font>
      <sz val="12"/>
      <name val="Calibri"/>
      <family val="2"/>
    </font>
    <font>
      <sz val="22"/>
      <color theme="1"/>
      <name val="Calibri"/>
      <family val="2"/>
    </font>
    <font>
      <sz val="14"/>
      <color rgb="FF000000"/>
      <name val="Docs-Calibri"/>
    </font>
    <font>
      <strike/>
      <sz val="12"/>
      <name val="Calibri"/>
      <family val="2"/>
    </font>
    <font>
      <sz val="12"/>
      <color rgb="FF000000"/>
      <name val="Calibri"/>
      <family val="2"/>
    </font>
    <font>
      <sz val="10"/>
      <color theme="0"/>
      <name val="Calibri"/>
      <family val="2"/>
      <charset val="1"/>
    </font>
    <font>
      <sz val="11"/>
      <name val="Aptos Narrow"/>
      <scheme val="minor"/>
    </font>
    <font>
      <b/>
      <sz val="14"/>
      <name val="Calibri"/>
      <family val="2"/>
    </font>
    <font>
      <b/>
      <sz val="9"/>
      <name val="Calibri"/>
      <family val="2"/>
    </font>
    <font>
      <b/>
      <sz val="11"/>
      <name val="Calibri"/>
      <family val="2"/>
    </font>
    <font>
      <sz val="10"/>
      <name val="Aptos Display"/>
      <family val="2"/>
      <scheme val="major"/>
    </font>
    <font>
      <sz val="10"/>
      <color rgb="FF000000"/>
      <name val="Aptos Display"/>
      <family val="2"/>
      <scheme val="major"/>
    </font>
    <font>
      <sz val="11"/>
      <color theme="1"/>
      <name val="Arial"/>
      <family val="2"/>
    </font>
    <font>
      <b/>
      <sz val="16"/>
      <color theme="1"/>
      <name val="Arial"/>
      <family val="2"/>
    </font>
    <font>
      <sz val="12"/>
      <name val="Arial"/>
      <family val="2"/>
    </font>
    <font>
      <sz val="12"/>
      <name val="Aptos Display"/>
      <family val="2"/>
      <scheme val="major"/>
    </font>
    <font>
      <sz val="10"/>
      <color rgb="FF0070C0"/>
      <name val="Calibri"/>
      <family val="2"/>
    </font>
    <font>
      <sz val="14"/>
      <color theme="1"/>
      <name val="Arial"/>
      <family val="2"/>
    </font>
    <font>
      <b/>
      <sz val="14"/>
      <color indexed="8"/>
      <name val="Calibri"/>
      <family val="2"/>
    </font>
    <font>
      <sz val="14"/>
      <color indexed="8"/>
      <name val="Calibri"/>
      <family val="2"/>
    </font>
    <font>
      <sz val="11"/>
      <color rgb="FFFF0000"/>
      <name val="Aptos Narrow"/>
      <family val="2"/>
      <scheme val="minor"/>
    </font>
    <font>
      <sz val="16"/>
      <color rgb="FFFF0000"/>
      <name val="Arial"/>
      <family val="2"/>
    </font>
    <font>
      <sz val="11"/>
      <color rgb="FFFF0000"/>
      <name val="Arial"/>
      <family val="2"/>
    </font>
    <font>
      <b/>
      <sz val="36"/>
      <color rgb="FFFF0000"/>
      <name val="Calibri"/>
      <family val="2"/>
    </font>
    <font>
      <i/>
      <sz val="11"/>
      <name val="Aptos Narrow"/>
      <family val="2"/>
      <scheme val="minor"/>
    </font>
    <font>
      <i/>
      <sz val="11"/>
      <color theme="1"/>
      <name val="Aptos Narrow"/>
      <family val="2"/>
      <scheme val="minor"/>
    </font>
    <font>
      <b/>
      <sz val="28"/>
      <name val="Aptos Narrow"/>
      <family val="2"/>
      <scheme val="minor"/>
    </font>
    <font>
      <sz val="14"/>
      <color rgb="FFFF0000"/>
      <name val="Calibri"/>
      <family val="2"/>
    </font>
    <font>
      <sz val="11"/>
      <color rgb="FFFF0000"/>
      <name val="Calibri"/>
      <family val="2"/>
    </font>
  </fonts>
  <fills count="45">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BFBFBF"/>
        <bgColor rgb="FF000000"/>
      </patternFill>
    </fill>
    <fill>
      <patternFill patternType="solid">
        <fgColor rgb="FFF4B084"/>
        <bgColor rgb="FF000000"/>
      </patternFill>
    </fill>
    <fill>
      <patternFill patternType="solid">
        <fgColor rgb="FFFBD4B4"/>
        <bgColor rgb="FFFBD4B4"/>
      </patternFill>
    </fill>
    <fill>
      <patternFill patternType="solid">
        <fgColor theme="5" tint="0.79998168889431442"/>
        <bgColor indexed="64"/>
      </patternFill>
    </fill>
    <fill>
      <patternFill patternType="solid">
        <fgColor theme="0"/>
        <bgColor rgb="FFFBE5D6"/>
      </patternFill>
    </fill>
    <fill>
      <patternFill patternType="solid">
        <fgColor theme="0"/>
        <bgColor indexed="26"/>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rgb="FFBFBFBF"/>
        <bgColor rgb="FFCCCCFF"/>
      </patternFill>
    </fill>
    <fill>
      <patternFill patternType="solid">
        <fgColor rgb="FFFBE5D6"/>
        <bgColor rgb="FFFFFFFF"/>
      </patternFill>
    </fill>
    <fill>
      <patternFill patternType="solid">
        <fgColor rgb="FFFFFFFF"/>
        <bgColor rgb="FFFBE5D6"/>
      </patternFill>
    </fill>
    <fill>
      <patternFill patternType="solid">
        <fgColor rgb="FFFFFFFF"/>
        <bgColor indexed="64"/>
      </patternFill>
    </fill>
    <fill>
      <patternFill patternType="solid">
        <fgColor theme="0"/>
        <bgColor rgb="FFFFFFFF"/>
      </patternFill>
    </fill>
    <fill>
      <patternFill patternType="solid">
        <fgColor rgb="FFFFC000"/>
        <bgColor indexed="64"/>
      </patternFill>
    </fill>
    <fill>
      <patternFill patternType="solid">
        <fgColor theme="9" tint="0.79998168889431442"/>
        <bgColor indexed="64"/>
      </patternFill>
    </fill>
    <fill>
      <patternFill patternType="solid">
        <fgColor theme="0"/>
        <bgColor theme="0"/>
      </patternFill>
    </fill>
    <fill>
      <patternFill patternType="solid">
        <fgColor rgb="FFBDD6EE"/>
        <bgColor rgb="FFBDD6EE"/>
      </patternFill>
    </fill>
    <fill>
      <patternFill patternType="solid">
        <fgColor rgb="FFBFBFBF"/>
        <bgColor rgb="FFBFBFBF"/>
      </patternFill>
    </fill>
    <fill>
      <patternFill patternType="solid">
        <fgColor rgb="FFF4B083"/>
        <bgColor rgb="FFF4B083"/>
      </patternFill>
    </fill>
    <fill>
      <patternFill patternType="solid">
        <fgColor rgb="FFFBE4D5"/>
        <bgColor rgb="FFFBE4D5"/>
      </patternFill>
    </fill>
    <fill>
      <patternFill patternType="solid">
        <fgColor rgb="FF9CC2E5"/>
        <bgColor rgb="FF9CC2E5"/>
      </patternFill>
    </fill>
    <fill>
      <patternFill patternType="solid">
        <fgColor rgb="FFD8D8D8"/>
        <bgColor rgb="FFD8D8D8"/>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D9D9D9"/>
        <bgColor indexed="64"/>
      </patternFill>
    </fill>
    <fill>
      <patternFill patternType="solid">
        <fgColor rgb="FFFFFFFF"/>
        <bgColor rgb="FFFFFFFF"/>
      </patternFill>
    </fill>
    <fill>
      <patternFill patternType="solid">
        <fgColor theme="0" tint="-0.14999847407452621"/>
        <bgColor indexed="64"/>
      </patternFill>
    </fill>
    <fill>
      <patternFill patternType="solid">
        <fgColor rgb="FFF7CAAC"/>
        <bgColor rgb="FFF7CAAC"/>
      </patternFill>
    </fill>
    <fill>
      <patternFill patternType="solid">
        <fgColor theme="0" tint="-0.249977111117893"/>
        <bgColor rgb="FFCCCCFF"/>
      </patternFill>
    </fill>
    <fill>
      <patternFill patternType="solid">
        <fgColor theme="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0"/>
        <bgColor rgb="FFFBE4D5"/>
      </patternFill>
    </fill>
    <fill>
      <patternFill patternType="solid">
        <fgColor rgb="FFFFFF00"/>
        <bgColor theme="0"/>
      </patternFill>
    </fill>
    <fill>
      <patternFill patternType="solid">
        <fgColor theme="3" tint="0.749992370372631"/>
        <bgColor indexed="64"/>
      </patternFill>
    </fill>
    <fill>
      <patternFill patternType="solid">
        <fgColor theme="7" tint="0.59999389629810485"/>
        <bgColor indexed="64"/>
      </patternFill>
    </fill>
  </fills>
  <borders count="79">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ck">
        <color indexed="64"/>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right/>
      <top style="thick">
        <color indexed="64"/>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ck">
        <color indexed="64"/>
      </left>
      <right style="thick">
        <color indexed="64"/>
      </right>
      <top style="thick">
        <color indexed="64"/>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style="thin">
        <color indexed="64"/>
      </bottom>
      <diagonal/>
    </border>
    <border>
      <left style="thick">
        <color indexed="64"/>
      </left>
      <right/>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diagonal/>
    </border>
    <border>
      <left/>
      <right/>
      <top/>
      <bottom style="thin">
        <color indexed="64"/>
      </bottom>
      <diagonal/>
    </border>
    <border>
      <left style="thick">
        <color indexed="64"/>
      </left>
      <right style="thick">
        <color indexed="64"/>
      </right>
      <top/>
      <bottom style="thick">
        <color indexed="64"/>
      </bottom>
      <diagonal/>
    </border>
    <border>
      <left style="thin">
        <color indexed="64"/>
      </left>
      <right/>
      <top style="thick">
        <color indexed="64"/>
      </top>
      <bottom style="thin">
        <color indexed="64"/>
      </bottom>
      <diagonal/>
    </border>
    <border>
      <left style="medium">
        <color indexed="64"/>
      </left>
      <right style="thick">
        <color indexed="64"/>
      </right>
      <top style="medium">
        <color indexed="64"/>
      </top>
      <bottom style="thin">
        <color indexed="64"/>
      </bottom>
      <diagonal/>
    </border>
    <border>
      <left style="medium">
        <color indexed="64"/>
      </left>
      <right style="thick">
        <color indexed="64"/>
      </right>
      <top style="thin">
        <color indexed="64"/>
      </top>
      <bottom style="thick">
        <color indexed="64"/>
      </bottom>
      <diagonal/>
    </border>
    <border>
      <left style="medium">
        <color indexed="64"/>
      </left>
      <right style="medium">
        <color indexed="64"/>
      </right>
      <top style="thin">
        <color indexed="64"/>
      </top>
      <bottom style="medium">
        <color indexed="64"/>
      </bottom>
      <diagonal/>
    </border>
    <border>
      <left/>
      <right/>
      <top/>
      <bottom style="thick">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CCCCCC"/>
      </top>
      <bottom style="medium">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auto="1"/>
      </left>
      <right style="medium">
        <color auto="1"/>
      </right>
      <top style="medium">
        <color auto="1"/>
      </top>
      <bottom style="medium">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style="medium">
        <color auto="1"/>
      </bottom>
      <diagonal/>
    </border>
    <border>
      <left style="thin">
        <color indexed="64"/>
      </left>
      <right style="thin">
        <color indexed="64"/>
      </right>
      <top style="thin">
        <color indexed="64"/>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style="medium">
        <color rgb="FF000000"/>
      </top>
      <bottom/>
      <diagonal/>
    </border>
    <border>
      <left/>
      <right style="thin">
        <color indexed="64"/>
      </right>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indexed="64"/>
      </bottom>
      <diagonal/>
    </border>
    <border>
      <left style="thin">
        <color rgb="FF000000"/>
      </left>
      <right style="thin">
        <color rgb="FF000000"/>
      </right>
      <top/>
      <bottom style="medium">
        <color rgb="FF000000"/>
      </bottom>
      <diagonal/>
    </border>
    <border>
      <left style="thin">
        <color rgb="FF000000"/>
      </left>
      <right/>
      <top/>
      <bottom/>
      <diagonal/>
    </border>
  </borders>
  <cellStyleXfs count="11">
    <xf numFmtId="0" fontId="0" fillId="0" borderId="0"/>
    <xf numFmtId="0" fontId="1" fillId="0" borderId="0"/>
    <xf numFmtId="0" fontId="18" fillId="0" borderId="0"/>
    <xf numFmtId="0" fontId="16" fillId="0" borderId="0"/>
    <xf numFmtId="0" fontId="27" fillId="0" borderId="0"/>
    <xf numFmtId="0" fontId="27" fillId="0" borderId="0"/>
    <xf numFmtId="0" fontId="89" fillId="0" borderId="0"/>
    <xf numFmtId="0" fontId="114" fillId="0" borderId="0"/>
    <xf numFmtId="0" fontId="1" fillId="0" borderId="0"/>
    <xf numFmtId="0" fontId="16" fillId="0" borderId="0"/>
    <xf numFmtId="0" fontId="120" fillId="0" borderId="0"/>
  </cellStyleXfs>
  <cellXfs count="790">
    <xf numFmtId="0" fontId="0" fillId="0" borderId="0" xfId="0"/>
    <xf numFmtId="0" fontId="2" fillId="0" borderId="0" xfId="0" applyFont="1"/>
    <xf numFmtId="0" fontId="2" fillId="2" borderId="0" xfId="0" applyFont="1" applyFill="1"/>
    <xf numFmtId="0" fontId="2" fillId="2" borderId="0" xfId="0" applyFont="1" applyFill="1" applyAlignment="1">
      <alignment horizontal="center" vertical="center"/>
    </xf>
    <xf numFmtId="0" fontId="2" fillId="2" borderId="0" xfId="0" applyFont="1" applyFill="1" applyAlignment="1">
      <alignment vertical="center"/>
    </xf>
    <xf numFmtId="0" fontId="5" fillId="2" borderId="0" xfId="0" applyFont="1" applyFill="1" applyAlignment="1">
      <alignment vertical="center"/>
    </xf>
    <xf numFmtId="0" fontId="7" fillId="2" borderId="0" xfId="0" applyFont="1" applyFill="1" applyAlignment="1">
      <alignment horizontal="left" vertical="center"/>
    </xf>
    <xf numFmtId="0" fontId="5" fillId="4" borderId="6" xfId="0" applyFont="1" applyFill="1" applyBorder="1" applyAlignment="1">
      <alignment horizontal="left" vertical="center" wrapText="1"/>
    </xf>
    <xf numFmtId="0" fontId="5" fillId="4" borderId="7" xfId="0" applyFont="1" applyFill="1" applyBorder="1" applyAlignment="1">
      <alignment horizontal="left" vertical="center" wrapText="1"/>
    </xf>
    <xf numFmtId="0" fontId="8" fillId="5" borderId="7" xfId="0" applyFont="1" applyFill="1" applyBorder="1" applyAlignment="1">
      <alignment horizontal="center" vertical="center" wrapText="1"/>
    </xf>
    <xf numFmtId="0" fontId="8" fillId="5" borderId="7" xfId="0" applyFont="1" applyFill="1" applyBorder="1" applyAlignment="1">
      <alignment wrapText="1"/>
    </xf>
    <xf numFmtId="0" fontId="9" fillId="6" borderId="7" xfId="0" applyFont="1" applyFill="1" applyBorder="1" applyAlignment="1">
      <alignment wrapText="1"/>
    </xf>
    <xf numFmtId="0" fontId="10" fillId="7" borderId="7" xfId="0" applyFont="1" applyFill="1" applyBorder="1" applyAlignment="1">
      <alignment vertical="center" wrapText="1"/>
    </xf>
    <xf numFmtId="0" fontId="8" fillId="5" borderId="7" xfId="0" applyFont="1" applyFill="1" applyBorder="1" applyAlignment="1">
      <alignment vertical="center" wrapText="1"/>
    </xf>
    <xf numFmtId="0" fontId="9" fillId="5" borderId="7" xfId="0" applyFont="1" applyFill="1" applyBorder="1" applyAlignment="1">
      <alignment wrapText="1"/>
    </xf>
    <xf numFmtId="0" fontId="8" fillId="5" borderId="7" xfId="0" applyFont="1" applyFill="1" applyBorder="1" applyAlignment="1">
      <alignment horizontal="center" vertical="center"/>
    </xf>
    <xf numFmtId="0" fontId="5" fillId="4" borderId="9" xfId="0" applyFont="1" applyFill="1" applyBorder="1" applyAlignment="1">
      <alignment horizontal="center" vertical="center" wrapText="1"/>
    </xf>
    <xf numFmtId="0" fontId="5" fillId="4" borderId="10" xfId="0" applyFont="1" applyFill="1" applyBorder="1" applyAlignment="1">
      <alignment horizontal="left" vertical="center" wrapText="1"/>
    </xf>
    <xf numFmtId="0" fontId="12" fillId="8" borderId="10" xfId="0" applyFont="1" applyFill="1" applyBorder="1" applyAlignment="1">
      <alignment horizontal="left" vertical="center" wrapText="1"/>
    </xf>
    <xf numFmtId="0" fontId="14" fillId="3" borderId="11" xfId="0" applyFont="1" applyFill="1" applyBorder="1" applyAlignment="1">
      <alignment horizontal="center" vertical="center"/>
    </xf>
    <xf numFmtId="0" fontId="2" fillId="0" borderId="12" xfId="0" applyFont="1" applyBorder="1" applyAlignment="1">
      <alignment horizontal="left" vertical="center" wrapText="1"/>
    </xf>
    <xf numFmtId="0" fontId="2" fillId="0" borderId="13" xfId="0" applyFont="1" applyBorder="1" applyAlignment="1">
      <alignment horizontal="center" vertical="center" wrapText="1"/>
    </xf>
    <xf numFmtId="0" fontId="2" fillId="2" borderId="13" xfId="0" applyFont="1" applyFill="1" applyBorder="1" applyAlignment="1">
      <alignment horizontal="center" vertical="center"/>
    </xf>
    <xf numFmtId="0" fontId="2" fillId="2" borderId="13"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15" fillId="9" borderId="16" xfId="0" applyFont="1" applyFill="1" applyBorder="1" applyAlignment="1">
      <alignment horizontal="center" vertical="center" wrapText="1"/>
    </xf>
    <xf numFmtId="1" fontId="16" fillId="0" borderId="16" xfId="0" applyNumberFormat="1" applyFont="1" applyBorder="1" applyAlignment="1">
      <alignment horizontal="center" vertical="center" wrapText="1"/>
    </xf>
    <xf numFmtId="0" fontId="5" fillId="0" borderId="16" xfId="0" applyFont="1" applyBorder="1" applyAlignment="1">
      <alignment horizontal="center" vertical="center" wrapText="1"/>
    </xf>
    <xf numFmtId="0" fontId="2" fillId="2" borderId="16"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2" fillId="2" borderId="18"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0" borderId="8" xfId="0" applyFont="1" applyBorder="1" applyAlignment="1">
      <alignment horizontal="left" vertical="center" wrapText="1"/>
    </xf>
    <xf numFmtId="0" fontId="17" fillId="0" borderId="8" xfId="0" applyFont="1" applyBorder="1" applyAlignment="1">
      <alignment horizontal="left" vertical="center" wrapText="1"/>
    </xf>
    <xf numFmtId="0" fontId="5" fillId="0" borderId="8" xfId="0" applyFont="1" applyBorder="1" applyAlignment="1">
      <alignment horizontal="left" vertical="center" wrapText="1"/>
    </xf>
    <xf numFmtId="0" fontId="2" fillId="10" borderId="8" xfId="2" applyFont="1" applyFill="1" applyBorder="1" applyAlignment="1">
      <alignment horizontal="left" vertical="center" wrapText="1"/>
    </xf>
    <xf numFmtId="14" fontId="2" fillId="2" borderId="8" xfId="0" applyNumberFormat="1" applyFont="1" applyFill="1" applyBorder="1" applyAlignment="1">
      <alignment horizontal="left" vertical="center" wrapText="1"/>
    </xf>
    <xf numFmtId="0" fontId="17" fillId="2" borderId="19" xfId="0" applyFont="1" applyFill="1" applyBorder="1" applyAlignment="1">
      <alignment horizontal="center" vertical="center" wrapText="1"/>
    </xf>
    <xf numFmtId="0" fontId="2" fillId="2" borderId="10" xfId="0" applyFont="1" applyFill="1" applyBorder="1" applyAlignment="1">
      <alignment horizontal="left" vertical="center" wrapText="1"/>
    </xf>
    <xf numFmtId="0" fontId="7" fillId="8" borderId="10" xfId="0" applyFont="1" applyFill="1" applyBorder="1" applyAlignment="1">
      <alignment horizontal="left" vertical="center" wrapText="1"/>
    </xf>
    <xf numFmtId="0" fontId="7" fillId="0" borderId="0" xfId="0" applyFont="1" applyAlignment="1">
      <alignment horizontal="left" vertical="center"/>
    </xf>
    <xf numFmtId="0" fontId="2" fillId="2" borderId="25" xfId="0" applyFont="1" applyFill="1" applyBorder="1" applyAlignment="1">
      <alignment horizontal="left" vertical="center" wrapText="1"/>
    </xf>
    <xf numFmtId="0" fontId="2" fillId="2" borderId="28" xfId="0" applyFont="1" applyFill="1" applyBorder="1" applyAlignment="1">
      <alignment horizontal="left" vertical="center" wrapText="1"/>
    </xf>
    <xf numFmtId="0" fontId="2" fillId="0" borderId="28" xfId="0" applyFont="1" applyBorder="1" applyAlignment="1">
      <alignment horizontal="left" vertical="center" wrapText="1"/>
    </xf>
    <xf numFmtId="0" fontId="2" fillId="2" borderId="36"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0" borderId="35" xfId="0" applyFont="1" applyBorder="1" applyAlignment="1">
      <alignment horizontal="left" vertical="center" wrapText="1"/>
    </xf>
    <xf numFmtId="0" fontId="2" fillId="0" borderId="41" xfId="0" applyFont="1" applyBorder="1" applyAlignment="1">
      <alignment horizontal="left" vertical="center" wrapText="1"/>
    </xf>
    <xf numFmtId="0" fontId="2" fillId="0" borderId="42" xfId="0" applyFont="1" applyBorder="1" applyAlignment="1">
      <alignment horizontal="center" vertical="center" wrapText="1"/>
    </xf>
    <xf numFmtId="0" fontId="2" fillId="2" borderId="42" xfId="0" applyFont="1" applyFill="1" applyBorder="1" applyAlignment="1">
      <alignment horizontal="center" vertical="center"/>
    </xf>
    <xf numFmtId="0" fontId="2" fillId="2" borderId="42"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41" xfId="0" applyFont="1" applyFill="1" applyBorder="1" applyAlignment="1">
      <alignment horizontal="left" vertical="center" wrapText="1"/>
    </xf>
    <xf numFmtId="0" fontId="15" fillId="9" borderId="13" xfId="0" applyFont="1" applyFill="1" applyBorder="1" applyAlignment="1">
      <alignment horizontal="center" vertical="center" wrapText="1"/>
    </xf>
    <xf numFmtId="1" fontId="16"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2" fillId="2" borderId="13" xfId="0" applyFont="1" applyFill="1" applyBorder="1" applyAlignment="1">
      <alignment horizontal="left" vertical="center" wrapText="1"/>
    </xf>
    <xf numFmtId="0" fontId="2" fillId="0" borderId="13" xfId="0" applyFont="1" applyBorder="1" applyAlignment="1">
      <alignment horizontal="left" vertical="center" wrapText="1"/>
    </xf>
    <xf numFmtId="0" fontId="17" fillId="0" borderId="13" xfId="0" applyFont="1" applyBorder="1" applyAlignment="1">
      <alignment horizontal="left" vertical="center" wrapText="1"/>
    </xf>
    <xf numFmtId="0" fontId="5" fillId="0" borderId="13" xfId="0" applyFont="1" applyBorder="1" applyAlignment="1">
      <alignment horizontal="left" vertical="center" wrapText="1"/>
    </xf>
    <xf numFmtId="0" fontId="2" fillId="10" borderId="13" xfId="2" applyFont="1" applyFill="1" applyBorder="1" applyAlignment="1">
      <alignment horizontal="left" vertical="center" wrapText="1"/>
    </xf>
    <xf numFmtId="14" fontId="2" fillId="2" borderId="13" xfId="0" applyNumberFormat="1" applyFont="1" applyFill="1" applyBorder="1" applyAlignment="1">
      <alignment horizontal="left" vertical="center" wrapText="1"/>
    </xf>
    <xf numFmtId="0" fontId="7" fillId="8" borderId="45" xfId="0" applyFont="1" applyFill="1" applyBorder="1" applyAlignment="1">
      <alignment horizontal="left" vertical="center" wrapText="1"/>
    </xf>
    <xf numFmtId="0" fontId="2" fillId="0" borderId="25" xfId="0" applyFont="1" applyBorder="1" applyAlignment="1">
      <alignment horizontal="left" vertical="center" wrapText="1"/>
    </xf>
    <xf numFmtId="0" fontId="2" fillId="10" borderId="25" xfId="2" applyFont="1" applyFill="1" applyBorder="1" applyAlignment="1">
      <alignment horizontal="left" vertical="center" wrapText="1"/>
    </xf>
    <xf numFmtId="14" fontId="2" fillId="2" borderId="25" xfId="0" applyNumberFormat="1" applyFont="1" applyFill="1" applyBorder="1" applyAlignment="1">
      <alignment horizontal="left" vertical="center" wrapText="1"/>
    </xf>
    <xf numFmtId="0" fontId="2" fillId="2" borderId="26" xfId="0" applyFont="1" applyFill="1" applyBorder="1" applyAlignment="1">
      <alignment horizontal="center" wrapText="1"/>
    </xf>
    <xf numFmtId="0" fontId="2" fillId="10" borderId="35" xfId="2" applyFont="1" applyFill="1" applyBorder="1" applyAlignment="1">
      <alignment horizontal="left" vertical="center" wrapText="1"/>
    </xf>
    <xf numFmtId="14" fontId="2" fillId="2" borderId="35" xfId="0" applyNumberFormat="1" applyFont="1" applyFill="1" applyBorder="1" applyAlignment="1">
      <alignment horizontal="left" vertical="center" wrapText="1"/>
    </xf>
    <xf numFmtId="0" fontId="2" fillId="2" borderId="0" xfId="0" applyFont="1" applyFill="1" applyAlignment="1">
      <alignment horizontal="center" vertical="center" wrapText="1"/>
    </xf>
    <xf numFmtId="0" fontId="2" fillId="2" borderId="0" xfId="0" applyFont="1" applyFill="1" applyAlignment="1">
      <alignment horizontal="justify"/>
    </xf>
    <xf numFmtId="0" fontId="2" fillId="0" borderId="0" xfId="0" applyFont="1" applyAlignment="1">
      <alignment horizontal="center" vertical="center"/>
    </xf>
    <xf numFmtId="0" fontId="2" fillId="0" borderId="0" xfId="0" applyFont="1" applyAlignment="1">
      <alignment vertical="center"/>
    </xf>
    <xf numFmtId="0" fontId="19" fillId="2" borderId="0" xfId="0" applyFont="1" applyFill="1" applyAlignment="1">
      <alignment vertical="center"/>
    </xf>
    <xf numFmtId="0" fontId="2" fillId="2" borderId="0" xfId="0" applyFont="1" applyFill="1" applyAlignment="1">
      <alignment wrapText="1"/>
    </xf>
    <xf numFmtId="0" fontId="4" fillId="3" borderId="22"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21" fillId="4" borderId="22" xfId="3" applyFont="1" applyFill="1" applyBorder="1" applyAlignment="1">
      <alignment horizontal="center" vertical="center" wrapText="1"/>
    </xf>
    <xf numFmtId="0" fontId="21" fillId="11" borderId="22" xfId="0" applyFont="1" applyFill="1" applyBorder="1" applyAlignment="1">
      <alignment horizontal="center" vertical="center" wrapText="1"/>
    </xf>
    <xf numFmtId="0" fontId="10" fillId="7" borderId="22" xfId="0" applyFont="1" applyFill="1" applyBorder="1" applyAlignment="1">
      <alignment horizontal="center" vertical="center" wrapText="1"/>
    </xf>
    <xf numFmtId="0" fontId="5" fillId="4" borderId="22" xfId="3" applyFont="1" applyFill="1" applyBorder="1" applyAlignment="1">
      <alignment horizontal="center" vertical="center" wrapText="1"/>
    </xf>
    <xf numFmtId="0" fontId="19" fillId="12" borderId="22" xfId="0" applyFont="1" applyFill="1" applyBorder="1" applyAlignment="1">
      <alignment horizontal="center" vertical="center" wrapText="1"/>
    </xf>
    <xf numFmtId="0" fontId="4" fillId="3" borderId="22" xfId="0" applyFont="1" applyFill="1" applyBorder="1" applyAlignment="1">
      <alignment vertical="center" wrapText="1"/>
    </xf>
    <xf numFmtId="0" fontId="2" fillId="2" borderId="0" xfId="0" applyFont="1" applyFill="1" applyAlignment="1">
      <alignment horizontal="left" vertical="center"/>
    </xf>
    <xf numFmtId="0" fontId="23" fillId="0" borderId="22" xfId="0" applyFont="1" applyBorder="1" applyAlignment="1">
      <alignment vertical="center" wrapText="1"/>
    </xf>
    <xf numFmtId="0" fontId="23" fillId="0" borderId="22" xfId="0" applyFont="1" applyBorder="1" applyAlignment="1">
      <alignment vertical="center"/>
    </xf>
    <xf numFmtId="0" fontId="23" fillId="0" borderId="22" xfId="0" applyFont="1" applyBorder="1" applyAlignment="1">
      <alignment horizontal="center" vertical="center" wrapText="1"/>
    </xf>
    <xf numFmtId="0" fontId="23" fillId="13" borderId="22" xfId="0" applyFont="1" applyFill="1" applyBorder="1" applyAlignment="1">
      <alignment horizontal="center" vertical="center" wrapText="1"/>
    </xf>
    <xf numFmtId="0" fontId="23" fillId="0" borderId="22" xfId="0" applyFont="1" applyBorder="1" applyAlignment="1">
      <alignment horizontal="center" vertical="center"/>
    </xf>
    <xf numFmtId="0" fontId="23" fillId="14" borderId="22" xfId="0" applyFont="1" applyFill="1" applyBorder="1" applyAlignment="1">
      <alignment horizontal="center" vertical="center"/>
    </xf>
    <xf numFmtId="0" fontId="28" fillId="2" borderId="0" xfId="4" applyFont="1" applyFill="1"/>
    <xf numFmtId="0" fontId="28" fillId="2" borderId="0" xfId="4" applyFont="1" applyFill="1" applyAlignment="1">
      <alignment horizontal="center" vertical="center"/>
    </xf>
    <xf numFmtId="0" fontId="28" fillId="2" borderId="0" xfId="4" applyFont="1" applyFill="1" applyAlignment="1">
      <alignment horizontal="center" vertical="center" wrapText="1"/>
    </xf>
    <xf numFmtId="0" fontId="28" fillId="2" borderId="0" xfId="4" applyFont="1" applyFill="1" applyAlignment="1">
      <alignment vertical="center"/>
    </xf>
    <xf numFmtId="0" fontId="28" fillId="9" borderId="0" xfId="4" applyFont="1" applyFill="1"/>
    <xf numFmtId="0" fontId="28" fillId="0" borderId="0" xfId="4" applyFont="1"/>
    <xf numFmtId="0" fontId="27" fillId="0" borderId="0" xfId="4"/>
    <xf numFmtId="0" fontId="30" fillId="2" borderId="0" xfId="4" applyFont="1" applyFill="1" applyAlignment="1">
      <alignment horizontal="left" vertical="center"/>
    </xf>
    <xf numFmtId="0" fontId="30" fillId="2" borderId="0" xfId="4" applyFont="1" applyFill="1" applyAlignment="1">
      <alignment horizontal="center" vertical="center"/>
    </xf>
    <xf numFmtId="0" fontId="31" fillId="16" borderId="22" xfId="4" applyFont="1" applyFill="1" applyBorder="1" applyAlignment="1">
      <alignment horizontal="left" vertical="center" wrapText="1"/>
    </xf>
    <xf numFmtId="0" fontId="32" fillId="4" borderId="22" xfId="3" applyFont="1" applyFill="1" applyBorder="1" applyAlignment="1">
      <alignment horizontal="center" vertical="center" wrapText="1"/>
    </xf>
    <xf numFmtId="0" fontId="32" fillId="11" borderId="22" xfId="4" applyFont="1" applyFill="1" applyBorder="1" applyAlignment="1">
      <alignment horizontal="left" vertical="center" wrapText="1"/>
    </xf>
    <xf numFmtId="0" fontId="10" fillId="7" borderId="22" xfId="4" applyFont="1" applyFill="1" applyBorder="1" applyAlignment="1">
      <alignment vertical="center" wrapText="1"/>
    </xf>
    <xf numFmtId="0" fontId="11" fillId="15" borderId="22" xfId="3" applyFont="1" applyFill="1" applyBorder="1" applyAlignment="1">
      <alignment horizontal="center" vertical="center" wrapText="1"/>
    </xf>
    <xf numFmtId="0" fontId="19" fillId="4" borderId="22" xfId="3" applyFont="1" applyFill="1" applyBorder="1" applyAlignment="1">
      <alignment horizontal="center" vertical="center" wrapText="1"/>
    </xf>
    <xf numFmtId="0" fontId="33" fillId="17" borderId="22" xfId="4" applyFont="1" applyFill="1" applyBorder="1" applyAlignment="1">
      <alignment horizontal="center" vertical="center" wrapText="1"/>
    </xf>
    <xf numFmtId="0" fontId="28" fillId="9" borderId="0" xfId="4" applyFont="1" applyFill="1" applyAlignment="1">
      <alignment horizontal="left" vertical="center"/>
    </xf>
    <xf numFmtId="0" fontId="28" fillId="18" borderId="0" xfId="4" applyFont="1" applyFill="1" applyAlignment="1">
      <alignment horizontal="left" vertical="center"/>
    </xf>
    <xf numFmtId="0" fontId="34" fillId="2" borderId="22" xfId="4" applyFont="1" applyFill="1" applyBorder="1" applyAlignment="1">
      <alignment horizontal="left" vertical="center" wrapText="1"/>
    </xf>
    <xf numFmtId="0" fontId="34" fillId="9" borderId="22" xfId="4" applyFont="1" applyFill="1" applyBorder="1" applyAlignment="1">
      <alignment horizontal="left" vertical="center" wrapText="1"/>
    </xf>
    <xf numFmtId="0" fontId="39" fillId="2" borderId="0" xfId="4" applyFont="1" applyFill="1" applyAlignment="1">
      <alignment horizontal="left" vertical="center"/>
    </xf>
    <xf numFmtId="0" fontId="39" fillId="21" borderId="0" xfId="4" applyFont="1" applyFill="1" applyAlignment="1">
      <alignment horizontal="left" vertical="center"/>
    </xf>
    <xf numFmtId="0" fontId="39" fillId="22" borderId="0" xfId="4" applyFont="1" applyFill="1" applyAlignment="1">
      <alignment horizontal="left" vertical="center"/>
    </xf>
    <xf numFmtId="0" fontId="39" fillId="0" borderId="0" xfId="4" applyFont="1"/>
    <xf numFmtId="0" fontId="39" fillId="0" borderId="0" xfId="4" applyFont="1" applyAlignment="1">
      <alignment horizontal="center" vertical="center"/>
    </xf>
    <xf numFmtId="0" fontId="39" fillId="0" borderId="0" xfId="4" applyFont="1" applyAlignment="1">
      <alignment horizontal="center" vertical="center" wrapText="1"/>
    </xf>
    <xf numFmtId="0" fontId="39" fillId="0" borderId="0" xfId="4" applyFont="1" applyAlignment="1">
      <alignment vertical="center"/>
    </xf>
    <xf numFmtId="0" fontId="39" fillId="18" borderId="0" xfId="4" applyFont="1" applyFill="1"/>
    <xf numFmtId="0" fontId="39" fillId="2" borderId="0" xfId="4" applyFont="1" applyFill="1"/>
    <xf numFmtId="0" fontId="40" fillId="0" borderId="0" xfId="4" applyFont="1"/>
    <xf numFmtId="0" fontId="28" fillId="0" borderId="0" xfId="4" applyFont="1" applyAlignment="1">
      <alignment horizontal="center" vertical="center"/>
    </xf>
    <xf numFmtId="0" fontId="28" fillId="0" borderId="0" xfId="4" applyFont="1" applyAlignment="1">
      <alignment horizontal="center" vertical="center" wrapText="1"/>
    </xf>
    <xf numFmtId="0" fontId="28" fillId="0" borderId="0" xfId="4" applyFont="1" applyAlignment="1">
      <alignment vertical="center"/>
    </xf>
    <xf numFmtId="0" fontId="28" fillId="18" borderId="0" xfId="4" applyFont="1" applyFill="1"/>
    <xf numFmtId="0" fontId="28" fillId="0" borderId="58" xfId="4" applyFont="1" applyBorder="1" applyAlignment="1">
      <alignment horizontal="center" vertical="center" wrapText="1"/>
    </xf>
    <xf numFmtId="0" fontId="41" fillId="0" borderId="0" xfId="0" applyFont="1"/>
    <xf numFmtId="0" fontId="41" fillId="0" borderId="0" xfId="0" applyFont="1" applyAlignment="1">
      <alignment horizontal="center" vertical="center"/>
    </xf>
    <xf numFmtId="0" fontId="41" fillId="0" borderId="0" xfId="0" applyFont="1" applyAlignment="1">
      <alignment vertical="center"/>
    </xf>
    <xf numFmtId="0" fontId="41" fillId="23" borderId="0" xfId="0" applyFont="1" applyFill="1"/>
    <xf numFmtId="0" fontId="42" fillId="0" borderId="0" xfId="0" applyFont="1"/>
    <xf numFmtId="0" fontId="44" fillId="25" borderId="61" xfId="0" applyFont="1" applyFill="1" applyBorder="1" applyAlignment="1">
      <alignment horizontal="left" vertical="center" wrapText="1"/>
    </xf>
    <xf numFmtId="0" fontId="45" fillId="25" borderId="61" xfId="0" applyFont="1" applyFill="1" applyBorder="1" applyAlignment="1">
      <alignment horizontal="center" vertical="center" wrapText="1"/>
    </xf>
    <xf numFmtId="0" fontId="45" fillId="26" borderId="61" xfId="0" applyFont="1" applyFill="1" applyBorder="1" applyAlignment="1">
      <alignment horizontal="left" vertical="center" wrapText="1"/>
    </xf>
    <xf numFmtId="0" fontId="46" fillId="7" borderId="61" xfId="0" applyFont="1" applyFill="1" applyBorder="1" applyAlignment="1">
      <alignment vertical="center" wrapText="1"/>
    </xf>
    <xf numFmtId="0" fontId="44" fillId="25" borderId="61" xfId="0" applyFont="1" applyFill="1" applyBorder="1" applyAlignment="1">
      <alignment horizontal="center" vertical="center" wrapText="1"/>
    </xf>
    <xf numFmtId="0" fontId="43" fillId="24" borderId="61" xfId="0" applyFont="1" applyFill="1" applyBorder="1" applyAlignment="1">
      <alignment horizontal="center" vertical="center" wrapText="1"/>
    </xf>
    <xf numFmtId="0" fontId="48" fillId="25" borderId="61" xfId="0" applyFont="1" applyFill="1" applyBorder="1" applyAlignment="1">
      <alignment horizontal="center" vertical="center" wrapText="1"/>
    </xf>
    <xf numFmtId="0" fontId="49" fillId="25" borderId="61" xfId="0" applyFont="1" applyFill="1" applyBorder="1" applyAlignment="1">
      <alignment horizontal="center" vertical="center" wrapText="1"/>
    </xf>
    <xf numFmtId="0" fontId="44" fillId="27" borderId="61" xfId="0" applyFont="1" applyFill="1" applyBorder="1" applyAlignment="1">
      <alignment horizontal="left" vertical="center" wrapText="1"/>
    </xf>
    <xf numFmtId="0" fontId="22" fillId="24" borderId="61" xfId="0" applyFont="1" applyFill="1" applyBorder="1" applyAlignment="1">
      <alignment horizontal="center" vertical="center" wrapText="1"/>
    </xf>
    <xf numFmtId="0" fontId="41" fillId="23" borderId="0" xfId="0" applyFont="1" applyFill="1" applyAlignment="1">
      <alignment horizontal="left"/>
    </xf>
    <xf numFmtId="0" fontId="50" fillId="0" borderId="61" xfId="0" applyFont="1" applyBorder="1" applyAlignment="1">
      <alignment horizontal="left" vertical="center" wrapText="1"/>
    </xf>
    <xf numFmtId="0" fontId="51" fillId="0" borderId="61" xfId="0" applyFont="1" applyBorder="1" applyAlignment="1">
      <alignment horizontal="left" vertical="center" wrapText="1"/>
    </xf>
    <xf numFmtId="0" fontId="51" fillId="23" borderId="61" xfId="0" applyFont="1" applyFill="1" applyBorder="1" applyAlignment="1">
      <alignment horizontal="left" vertical="center"/>
    </xf>
    <xf numFmtId="0" fontId="51" fillId="23" borderId="61" xfId="0" applyFont="1" applyFill="1" applyBorder="1" applyAlignment="1">
      <alignment horizontal="left" vertical="center" wrapText="1"/>
    </xf>
    <xf numFmtId="0" fontId="51" fillId="23" borderId="61" xfId="0" applyFont="1" applyFill="1" applyBorder="1" applyAlignment="1">
      <alignment vertical="center" wrapText="1"/>
    </xf>
    <xf numFmtId="0" fontId="51" fillId="0" borderId="61" xfId="0" applyFont="1" applyBorder="1" applyAlignment="1">
      <alignment vertical="center" wrapText="1"/>
    </xf>
    <xf numFmtId="1" fontId="16" fillId="0" borderId="61" xfId="0" applyNumberFormat="1" applyFont="1" applyBorder="1" applyAlignment="1">
      <alignment vertical="center" wrapText="1"/>
    </xf>
    <xf numFmtId="0" fontId="51" fillId="0" borderId="61" xfId="0" applyFont="1" applyBorder="1" applyAlignment="1">
      <alignment horizontal="center" vertical="center" wrapText="1"/>
    </xf>
    <xf numFmtId="0" fontId="51" fillId="23" borderId="61" xfId="0" applyFont="1" applyFill="1" applyBorder="1" applyAlignment="1">
      <alignment horizontal="center" vertical="center" wrapText="1"/>
    </xf>
    <xf numFmtId="0" fontId="53" fillId="0" borderId="61" xfId="0" applyFont="1" applyBorder="1" applyAlignment="1">
      <alignment horizontal="center" vertical="center" wrapText="1"/>
    </xf>
    <xf numFmtId="0" fontId="54" fillId="0" borderId="61" xfId="0" applyFont="1" applyBorder="1" applyAlignment="1">
      <alignment horizontal="left" vertical="center" wrapText="1"/>
    </xf>
    <xf numFmtId="0" fontId="51" fillId="0" borderId="61" xfId="0" applyFont="1" applyBorder="1" applyAlignment="1">
      <alignment horizontal="center" vertical="center"/>
    </xf>
    <xf numFmtId="0" fontId="51" fillId="27" borderId="61" xfId="0" applyFont="1" applyFill="1" applyBorder="1" applyAlignment="1">
      <alignment horizontal="center" vertical="center" wrapText="1"/>
    </xf>
    <xf numFmtId="0" fontId="56" fillId="23" borderId="0" xfId="0" applyFont="1" applyFill="1" applyAlignment="1">
      <alignment horizontal="left"/>
    </xf>
    <xf numFmtId="0" fontId="41" fillId="0" borderId="0" xfId="0" applyFont="1" applyAlignment="1">
      <alignment horizontal="center" vertical="center" wrapText="1"/>
    </xf>
    <xf numFmtId="0" fontId="57" fillId="0" borderId="61" xfId="0" applyFont="1" applyBorder="1" applyAlignment="1">
      <alignment horizontal="center" vertical="center"/>
    </xf>
    <xf numFmtId="0" fontId="59" fillId="0" borderId="0" xfId="0" applyFont="1" applyAlignment="1">
      <alignment horizontal="left" vertical="center" wrapText="1"/>
    </xf>
    <xf numFmtId="0" fontId="56" fillId="0" borderId="0" xfId="0" applyFont="1" applyAlignment="1">
      <alignment horizontal="left" vertical="center" wrapText="1"/>
    </xf>
    <xf numFmtId="0" fontId="56" fillId="23" borderId="0" xfId="0" applyFont="1" applyFill="1" applyAlignment="1">
      <alignment horizontal="left" vertical="center"/>
    </xf>
    <xf numFmtId="0" fontId="56" fillId="23" borderId="0" xfId="0" applyFont="1" applyFill="1" applyAlignment="1">
      <alignment horizontal="left" vertical="center" wrapText="1"/>
    </xf>
    <xf numFmtId="0" fontId="60" fillId="0" borderId="0" xfId="0" applyFont="1" applyAlignment="1">
      <alignment horizontal="left" vertical="center" wrapText="1"/>
    </xf>
    <xf numFmtId="0" fontId="60" fillId="0" borderId="0" xfId="0" applyFont="1" applyAlignment="1">
      <alignment vertical="center" wrapText="1"/>
    </xf>
    <xf numFmtId="0" fontId="60" fillId="23" borderId="0" xfId="0" applyFont="1" applyFill="1" applyAlignment="1">
      <alignment vertical="center" wrapText="1"/>
    </xf>
    <xf numFmtId="0" fontId="61" fillId="0" borderId="0" xfId="0" applyFont="1"/>
    <xf numFmtId="0" fontId="61" fillId="0" borderId="0" xfId="0" applyFont="1" applyAlignment="1">
      <alignment horizontal="center" vertical="center"/>
    </xf>
    <xf numFmtId="0" fontId="62" fillId="23" borderId="0" xfId="0" applyFont="1" applyFill="1"/>
    <xf numFmtId="0" fontId="55" fillId="23" borderId="0" xfId="0" applyFont="1" applyFill="1"/>
    <xf numFmtId="0" fontId="34" fillId="23" borderId="0" xfId="0" applyFont="1" applyFill="1"/>
    <xf numFmtId="0" fontId="55" fillId="23" borderId="0" xfId="0" applyFont="1" applyFill="1" applyAlignment="1">
      <alignment horizontal="center" vertical="center"/>
    </xf>
    <xf numFmtId="0" fontId="55" fillId="23" borderId="0" xfId="0" applyFont="1" applyFill="1" applyAlignment="1">
      <alignment vertical="center"/>
    </xf>
    <xf numFmtId="0" fontId="63" fillId="0" borderId="0" xfId="0" applyFont="1"/>
    <xf numFmtId="0" fontId="62" fillId="25" borderId="61" xfId="0" applyFont="1" applyFill="1" applyBorder="1" applyAlignment="1">
      <alignment horizontal="left" vertical="center" wrapText="1"/>
    </xf>
    <xf numFmtId="0" fontId="62" fillId="26" borderId="54" xfId="0" applyFont="1" applyFill="1" applyBorder="1" applyAlignment="1">
      <alignment horizontal="left" vertical="center" wrapText="1"/>
    </xf>
    <xf numFmtId="0" fontId="65" fillId="7" borderId="54" xfId="0" applyFont="1" applyFill="1" applyBorder="1" applyAlignment="1">
      <alignment vertical="center" wrapText="1"/>
    </xf>
    <xf numFmtId="0" fontId="64" fillId="24" borderId="61" xfId="0" applyFont="1" applyFill="1" applyBorder="1" applyAlignment="1">
      <alignment horizontal="center" vertical="center" wrapText="1"/>
    </xf>
    <xf numFmtId="0" fontId="62" fillId="25" borderId="63" xfId="0" applyFont="1" applyFill="1" applyBorder="1" applyAlignment="1">
      <alignment horizontal="center" vertical="center" wrapText="1"/>
    </xf>
    <xf numFmtId="0" fontId="62" fillId="27" borderId="61" xfId="0" applyFont="1" applyFill="1" applyBorder="1" applyAlignment="1">
      <alignment horizontal="center" vertical="center" wrapText="1"/>
    </xf>
    <xf numFmtId="0" fontId="64" fillId="24" borderId="61" xfId="0" applyFont="1" applyFill="1" applyBorder="1" applyAlignment="1">
      <alignment vertical="center" wrapText="1"/>
    </xf>
    <xf numFmtId="0" fontId="55" fillId="23" borderId="0" xfId="0" applyFont="1" applyFill="1" applyAlignment="1">
      <alignment horizontal="left" vertical="center"/>
    </xf>
    <xf numFmtId="0" fontId="55" fillId="0" borderId="61" xfId="0" applyFont="1" applyBorder="1" applyAlignment="1">
      <alignment vertical="center" wrapText="1"/>
    </xf>
    <xf numFmtId="0" fontId="55" fillId="23" borderId="61" xfId="0" applyFont="1" applyFill="1" applyBorder="1" applyAlignment="1">
      <alignment vertical="center" wrapText="1"/>
    </xf>
    <xf numFmtId="0" fontId="55" fillId="23" borderId="61" xfId="0" applyFont="1" applyFill="1" applyBorder="1" applyAlignment="1">
      <alignment horizontal="center" vertical="center" wrapText="1"/>
    </xf>
    <xf numFmtId="1" fontId="66" fillId="0" borderId="61" xfId="0" applyNumberFormat="1" applyFont="1" applyBorder="1" applyAlignment="1">
      <alignment vertical="center" wrapText="1"/>
    </xf>
    <xf numFmtId="0" fontId="62" fillId="0" borderId="61" xfId="0" applyFont="1" applyBorder="1" applyAlignment="1">
      <alignment vertical="center" wrapText="1"/>
    </xf>
    <xf numFmtId="0" fontId="55" fillId="23" borderId="61" xfId="0" applyFont="1" applyFill="1" applyBorder="1" applyAlignment="1">
      <alignment horizontal="left" vertical="center" wrapText="1"/>
    </xf>
    <xf numFmtId="0" fontId="62" fillId="23" borderId="61" xfId="0" applyFont="1" applyFill="1" applyBorder="1" applyAlignment="1">
      <alignment horizontal="left" vertical="center" wrapText="1"/>
    </xf>
    <xf numFmtId="0" fontId="68" fillId="19" borderId="53" xfId="0" applyFont="1" applyFill="1" applyBorder="1" applyAlignment="1">
      <alignment horizontal="center" vertical="center" wrapText="1"/>
    </xf>
    <xf numFmtId="0" fontId="55" fillId="23" borderId="61" xfId="0" applyFont="1" applyFill="1" applyBorder="1" applyAlignment="1">
      <alignment vertical="center"/>
    </xf>
    <xf numFmtId="0" fontId="62" fillId="0" borderId="61" xfId="0" applyFont="1" applyBorder="1" applyAlignment="1">
      <alignment horizontal="left" vertical="center" wrapText="1"/>
    </xf>
    <xf numFmtId="0" fontId="55" fillId="0" borderId="61" xfId="0" applyFont="1" applyBorder="1" applyAlignment="1">
      <alignment horizontal="left" vertical="center" wrapText="1"/>
    </xf>
    <xf numFmtId="0" fontId="68" fillId="0" borderId="55" xfId="0" applyFont="1" applyBorder="1" applyAlignment="1">
      <alignment horizontal="center" vertical="center" wrapText="1"/>
    </xf>
    <xf numFmtId="0" fontId="68" fillId="0" borderId="0" xfId="0" applyFont="1"/>
    <xf numFmtId="0" fontId="64" fillId="24" borderId="59" xfId="0" applyFont="1" applyFill="1" applyBorder="1" applyAlignment="1">
      <alignment vertical="center" wrapText="1"/>
    </xf>
    <xf numFmtId="0" fontId="69" fillId="2" borderId="0" xfId="4" applyFont="1" applyFill="1" applyAlignment="1">
      <alignment vertical="center"/>
    </xf>
    <xf numFmtId="0" fontId="8" fillId="2" borderId="0" xfId="4" applyFont="1" applyFill="1" applyAlignment="1">
      <alignment vertical="center"/>
    </xf>
    <xf numFmtId="0" fontId="71" fillId="4" borderId="22" xfId="1" applyFont="1" applyFill="1" applyBorder="1" applyAlignment="1">
      <alignment horizontal="center" vertical="center" wrapText="1"/>
    </xf>
    <xf numFmtId="0" fontId="71" fillId="11" borderId="22" xfId="4" applyFont="1" applyFill="1" applyBorder="1" applyAlignment="1">
      <alignment horizontal="left" vertical="center" wrapText="1"/>
    </xf>
    <xf numFmtId="0" fontId="72" fillId="7" borderId="22" xfId="4" applyFont="1" applyFill="1" applyBorder="1" applyAlignment="1">
      <alignment vertical="center" wrapText="1"/>
    </xf>
    <xf numFmtId="0" fontId="21" fillId="4" borderId="22" xfId="1" applyFont="1" applyFill="1" applyBorder="1" applyAlignment="1">
      <alignment horizontal="center" vertical="center" wrapText="1"/>
    </xf>
    <xf numFmtId="0" fontId="19" fillId="4" borderId="22" xfId="1" applyFont="1" applyFill="1" applyBorder="1" applyAlignment="1">
      <alignment horizontal="center" vertical="center" wrapText="1"/>
    </xf>
    <xf numFmtId="0" fontId="31" fillId="17" borderId="22" xfId="4" applyFont="1" applyFill="1" applyBorder="1" applyAlignment="1">
      <alignment horizontal="left" vertical="center" wrapText="1"/>
    </xf>
    <xf numFmtId="0" fontId="33" fillId="0" borderId="68" xfId="4" applyFont="1" applyBorder="1" applyAlignment="1">
      <alignment horizontal="left" vertical="center" wrapText="1"/>
    </xf>
    <xf numFmtId="0" fontId="33" fillId="0" borderId="22" xfId="4" applyFont="1" applyBorder="1" applyAlignment="1">
      <alignment horizontal="left" vertical="center" wrapText="1"/>
    </xf>
    <xf numFmtId="0" fontId="33" fillId="18" borderId="22" xfId="4" applyFont="1" applyFill="1" applyBorder="1" applyAlignment="1">
      <alignment horizontal="left" vertical="center"/>
    </xf>
    <xf numFmtId="0" fontId="33" fillId="18" borderId="22" xfId="4" applyFont="1" applyFill="1" applyBorder="1" applyAlignment="1">
      <alignment horizontal="left" vertical="center" wrapText="1"/>
    </xf>
    <xf numFmtId="0" fontId="33" fillId="2" borderId="22" xfId="4" applyFont="1" applyFill="1" applyBorder="1" applyAlignment="1">
      <alignment horizontal="left" vertical="center" wrapText="1"/>
    </xf>
    <xf numFmtId="0" fontId="74" fillId="2" borderId="22" xfId="4" applyFont="1" applyFill="1" applyBorder="1" applyAlignment="1">
      <alignment horizontal="left" vertical="center" wrapText="1"/>
    </xf>
    <xf numFmtId="0" fontId="33" fillId="9" borderId="22" xfId="4" applyFont="1" applyFill="1" applyBorder="1" applyAlignment="1">
      <alignment horizontal="left" vertical="center" wrapText="1"/>
    </xf>
    <xf numFmtId="0" fontId="15" fillId="9" borderId="22" xfId="4" applyFont="1" applyFill="1" applyBorder="1" applyAlignment="1">
      <alignment vertical="center" wrapText="1"/>
    </xf>
    <xf numFmtId="1" fontId="16" fillId="0" borderId="22" xfId="4" applyNumberFormat="1" applyFont="1" applyBorder="1" applyAlignment="1">
      <alignment vertical="center" wrapText="1"/>
    </xf>
    <xf numFmtId="0" fontId="31" fillId="0" borderId="22" xfId="4" applyFont="1" applyBorder="1" applyAlignment="1">
      <alignment horizontal="left" vertical="center" wrapText="1"/>
    </xf>
    <xf numFmtId="0" fontId="75" fillId="0" borderId="22" xfId="4" applyFont="1" applyBorder="1" applyAlignment="1">
      <alignment horizontal="left" vertical="center" wrapText="1"/>
    </xf>
    <xf numFmtId="0" fontId="33" fillId="18" borderId="22" xfId="5" applyFont="1" applyFill="1" applyBorder="1" applyAlignment="1">
      <alignment horizontal="left" vertical="center" wrapText="1"/>
    </xf>
    <xf numFmtId="1" fontId="33" fillId="18" borderId="22" xfId="4" applyNumberFormat="1" applyFont="1" applyFill="1" applyBorder="1" applyAlignment="1">
      <alignment horizontal="left" vertical="center" wrapText="1"/>
    </xf>
    <xf numFmtId="0" fontId="33" fillId="0" borderId="22" xfId="5" applyFont="1" applyBorder="1" applyAlignment="1">
      <alignment horizontal="left" vertical="center" wrapText="1"/>
    </xf>
    <xf numFmtId="0" fontId="33" fillId="18" borderId="0" xfId="4" applyFont="1" applyFill="1" applyAlignment="1">
      <alignment horizontal="left" vertical="center"/>
    </xf>
    <xf numFmtId="0" fontId="33" fillId="0" borderId="0" xfId="4" applyFont="1" applyAlignment="1">
      <alignment horizontal="left" vertical="center"/>
    </xf>
    <xf numFmtId="0" fontId="76" fillId="0" borderId="0" xfId="0" applyFont="1" applyAlignment="1">
      <alignment horizontal="center" vertical="center" wrapText="1"/>
    </xf>
    <xf numFmtId="164" fontId="76" fillId="0" borderId="0" xfId="0" applyNumberFormat="1" applyFont="1" applyAlignment="1">
      <alignment horizontal="center" vertical="center" wrapText="1"/>
    </xf>
    <xf numFmtId="0" fontId="78" fillId="0" borderId="0" xfId="0" applyFont="1" applyAlignment="1">
      <alignment horizontal="center" vertical="center" wrapText="1"/>
    </xf>
    <xf numFmtId="0" fontId="79" fillId="30" borderId="22" xfId="0" applyFont="1" applyFill="1" applyBorder="1" applyAlignment="1">
      <alignment horizontal="center" vertical="center" wrapText="1"/>
    </xf>
    <xf numFmtId="0" fontId="5" fillId="4" borderId="22" xfId="1" applyFont="1" applyFill="1" applyBorder="1" applyAlignment="1">
      <alignment horizontal="center" vertical="center" wrapText="1"/>
    </xf>
    <xf numFmtId="0" fontId="81" fillId="11" borderId="22" xfId="0" applyFont="1" applyFill="1" applyBorder="1" applyAlignment="1">
      <alignment horizontal="left" vertical="center" wrapText="1"/>
    </xf>
    <xf numFmtId="0" fontId="82" fillId="7" borderId="22" xfId="0" applyFont="1" applyFill="1" applyBorder="1" applyAlignment="1">
      <alignment vertical="center" wrapText="1"/>
    </xf>
    <xf numFmtId="0" fontId="81" fillId="4" borderId="22" xfId="1" applyFont="1" applyFill="1" applyBorder="1" applyAlignment="1">
      <alignment horizontal="center" vertical="center" wrapText="1"/>
    </xf>
    <xf numFmtId="0" fontId="81" fillId="31" borderId="22" xfId="1" applyFont="1" applyFill="1" applyBorder="1" applyAlignment="1">
      <alignment horizontal="center" vertical="center" wrapText="1"/>
    </xf>
    <xf numFmtId="0" fontId="79" fillId="30" borderId="22" xfId="0" applyFont="1" applyFill="1" applyBorder="1" applyAlignment="1">
      <alignment horizontal="center" vertical="center" textRotation="90" wrapText="1"/>
    </xf>
    <xf numFmtId="0" fontId="79" fillId="8" borderId="22" xfId="0" applyFont="1" applyFill="1" applyBorder="1" applyAlignment="1">
      <alignment horizontal="center" vertical="center" wrapText="1"/>
    </xf>
    <xf numFmtId="0" fontId="79" fillId="31" borderId="22" xfId="0" applyFont="1" applyFill="1" applyBorder="1" applyAlignment="1">
      <alignment horizontal="center" vertical="center" wrapText="1"/>
    </xf>
    <xf numFmtId="0" fontId="85" fillId="31" borderId="22"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76" fillId="2" borderId="22" xfId="0" applyFont="1" applyFill="1" applyBorder="1" applyAlignment="1">
      <alignment vertical="center" wrapText="1"/>
    </xf>
    <xf numFmtId="0" fontId="86" fillId="2" borderId="22" xfId="0" applyFont="1" applyFill="1" applyBorder="1" applyAlignment="1">
      <alignment horizontal="center" vertical="center" wrapText="1"/>
    </xf>
    <xf numFmtId="0" fontId="15" fillId="9" borderId="22" xfId="0" applyFont="1" applyFill="1" applyBorder="1" applyAlignment="1">
      <alignment vertical="center" wrapText="1"/>
    </xf>
    <xf numFmtId="1" fontId="24" fillId="0" borderId="22" xfId="0" applyNumberFormat="1" applyFont="1" applyBorder="1" applyAlignment="1">
      <alignment vertical="center" wrapText="1"/>
    </xf>
    <xf numFmtId="0" fontId="86" fillId="13" borderId="22" xfId="0" applyFont="1" applyFill="1" applyBorder="1" applyAlignment="1">
      <alignment horizontal="center" vertical="center" wrapText="1"/>
    </xf>
    <xf numFmtId="0" fontId="87" fillId="2" borderId="22" xfId="0" applyFont="1" applyFill="1" applyBorder="1" applyAlignment="1">
      <alignment vertical="center" wrapText="1"/>
    </xf>
    <xf numFmtId="0" fontId="76" fillId="0" borderId="22" xfId="0" applyFont="1" applyBorder="1" applyAlignment="1">
      <alignment horizontal="center" vertical="center" wrapText="1"/>
    </xf>
    <xf numFmtId="0" fontId="76" fillId="31" borderId="22" xfId="0" applyFont="1" applyFill="1" applyBorder="1" applyAlignment="1">
      <alignment horizontal="center" vertical="center" wrapText="1"/>
    </xf>
    <xf numFmtId="0" fontId="76" fillId="31" borderId="22" xfId="0" applyFont="1" applyFill="1" applyBorder="1" applyAlignment="1">
      <alignment horizontal="justify" vertical="center" wrapText="1"/>
    </xf>
    <xf numFmtId="0" fontId="86" fillId="2" borderId="22" xfId="0" applyFont="1" applyFill="1" applyBorder="1" applyAlignment="1">
      <alignment vertical="center" wrapText="1"/>
    </xf>
    <xf numFmtId="0" fontId="86" fillId="30" borderId="22" xfId="0" applyFont="1" applyFill="1" applyBorder="1" applyAlignment="1">
      <alignment vertical="center" wrapText="1"/>
    </xf>
    <xf numFmtId="164" fontId="76" fillId="0" borderId="22" xfId="0" applyNumberFormat="1" applyFont="1" applyBorder="1" applyAlignment="1">
      <alignment horizontal="center" vertical="center" wrapText="1"/>
    </xf>
    <xf numFmtId="0" fontId="76" fillId="0" borderId="22" xfId="0" applyFont="1" applyBorder="1" applyAlignment="1">
      <alignment horizontal="left" vertical="center" wrapText="1"/>
    </xf>
    <xf numFmtId="0" fontId="87" fillId="2" borderId="22" xfId="0" applyFont="1" applyFill="1" applyBorder="1" applyAlignment="1">
      <alignment horizontal="center" vertical="center" wrapText="1"/>
    </xf>
    <xf numFmtId="0" fontId="86" fillId="30" borderId="22" xfId="0" applyFont="1" applyFill="1" applyBorder="1" applyAlignment="1">
      <alignment horizontal="center" vertical="center" wrapText="1"/>
    </xf>
    <xf numFmtId="0" fontId="86" fillId="32" borderId="22" xfId="0" applyFont="1" applyFill="1" applyBorder="1" applyAlignment="1">
      <alignment horizontal="center" vertical="center" wrapText="1"/>
    </xf>
    <xf numFmtId="0" fontId="88" fillId="0" borderId="28" xfId="0" applyFont="1" applyBorder="1" applyAlignment="1">
      <alignment horizontal="center" vertical="center" wrapText="1"/>
    </xf>
    <xf numFmtId="0" fontId="76" fillId="2" borderId="22" xfId="0" applyFont="1" applyFill="1" applyBorder="1" applyAlignment="1">
      <alignment horizontal="left" vertical="center" wrapText="1"/>
    </xf>
    <xf numFmtId="0" fontId="76" fillId="2" borderId="0" xfId="0" applyFont="1" applyFill="1" applyAlignment="1">
      <alignment horizontal="center" vertical="center" wrapText="1"/>
    </xf>
    <xf numFmtId="0" fontId="76" fillId="0" borderId="0" xfId="0" applyFont="1" applyAlignment="1">
      <alignment horizontal="left" vertical="center" wrapText="1"/>
    </xf>
    <xf numFmtId="0" fontId="86" fillId="2" borderId="0" xfId="0" applyFont="1" applyFill="1" applyAlignment="1">
      <alignment horizontal="center" vertical="center" wrapText="1"/>
    </xf>
    <xf numFmtId="0" fontId="15" fillId="9" borderId="0" xfId="0" applyFont="1" applyFill="1" applyAlignment="1">
      <alignment vertical="center" wrapText="1"/>
    </xf>
    <xf numFmtId="1" fontId="24" fillId="0" borderId="0" xfId="0" applyNumberFormat="1" applyFont="1" applyAlignment="1">
      <alignment vertical="center" wrapText="1"/>
    </xf>
    <xf numFmtId="0" fontId="87" fillId="2" borderId="0" xfId="0" applyFont="1" applyFill="1" applyAlignment="1">
      <alignment horizontal="center" vertical="center" wrapText="1"/>
    </xf>
    <xf numFmtId="0" fontId="86" fillId="30" borderId="0" xfId="0" applyFont="1" applyFill="1" applyAlignment="1">
      <alignment horizontal="center" vertical="center" wrapText="1"/>
    </xf>
    <xf numFmtId="0" fontId="41" fillId="23" borderId="0" xfId="6" applyFont="1" applyFill="1"/>
    <xf numFmtId="0" fontId="41" fillId="23" borderId="0" xfId="6" applyFont="1" applyFill="1" applyAlignment="1">
      <alignment horizontal="center" vertical="center"/>
    </xf>
    <xf numFmtId="0" fontId="41" fillId="23" borderId="0" xfId="6" applyFont="1" applyFill="1" applyAlignment="1">
      <alignment vertical="center"/>
    </xf>
    <xf numFmtId="0" fontId="89" fillId="0" borderId="0" xfId="6"/>
    <xf numFmtId="0" fontId="44" fillId="23" borderId="0" xfId="6" applyFont="1" applyFill="1" applyAlignment="1">
      <alignment vertical="center"/>
    </xf>
    <xf numFmtId="0" fontId="44" fillId="25" borderId="61" xfId="6" applyFont="1" applyFill="1" applyBorder="1" applyAlignment="1">
      <alignment horizontal="left" vertical="center" wrapText="1"/>
    </xf>
    <xf numFmtId="0" fontId="45" fillId="25" borderId="61" xfId="6" applyFont="1" applyFill="1" applyBorder="1" applyAlignment="1">
      <alignment horizontal="center" vertical="center" wrapText="1"/>
    </xf>
    <xf numFmtId="0" fontId="45" fillId="26" borderId="61" xfId="6" applyFont="1" applyFill="1" applyBorder="1" applyAlignment="1">
      <alignment horizontal="left" vertical="center" wrapText="1"/>
    </xf>
    <xf numFmtId="0" fontId="46" fillId="7" borderId="61" xfId="6" applyFont="1" applyFill="1" applyBorder="1" applyAlignment="1">
      <alignment vertical="center" wrapText="1"/>
    </xf>
    <xf numFmtId="0" fontId="44" fillId="25" borderId="61" xfId="6" applyFont="1" applyFill="1" applyBorder="1" applyAlignment="1">
      <alignment horizontal="center" vertical="center" wrapText="1"/>
    </xf>
    <xf numFmtId="0" fontId="43" fillId="24" borderId="61" xfId="6" applyFont="1" applyFill="1" applyBorder="1" applyAlignment="1">
      <alignment horizontal="center" vertical="center" wrapText="1"/>
    </xf>
    <xf numFmtId="0" fontId="48" fillId="25" borderId="61" xfId="6" applyFont="1" applyFill="1" applyBorder="1" applyAlignment="1">
      <alignment horizontal="center" vertical="center" wrapText="1"/>
    </xf>
    <xf numFmtId="0" fontId="44" fillId="27" borderId="61" xfId="6" applyFont="1" applyFill="1" applyBorder="1" applyAlignment="1">
      <alignment horizontal="left" vertical="center" wrapText="1"/>
    </xf>
    <xf numFmtId="0" fontId="41" fillId="0" borderId="0" xfId="6" applyFont="1"/>
    <xf numFmtId="0" fontId="41" fillId="0" borderId="0" xfId="6" applyFont="1" applyAlignment="1">
      <alignment horizontal="center" vertical="center"/>
    </xf>
    <xf numFmtId="0" fontId="41" fillId="0" borderId="0" xfId="6" applyFont="1" applyAlignment="1">
      <alignment vertical="center"/>
    </xf>
    <xf numFmtId="0" fontId="41" fillId="23" borderId="61" xfId="6" applyFont="1" applyFill="1" applyBorder="1" applyAlignment="1">
      <alignment horizontal="center" vertical="center"/>
    </xf>
    <xf numFmtId="0" fontId="91" fillId="0" borderId="61" xfId="6" applyFont="1" applyBorder="1" applyAlignment="1">
      <alignment horizontal="center" vertical="center" wrapText="1"/>
    </xf>
    <xf numFmtId="0" fontId="91" fillId="0" borderId="0" xfId="6" applyFont="1"/>
    <xf numFmtId="0" fontId="91" fillId="0" borderId="61" xfId="6" applyFont="1" applyBorder="1" applyAlignment="1">
      <alignment horizontal="center" wrapText="1"/>
    </xf>
    <xf numFmtId="0" fontId="91" fillId="0" borderId="0" xfId="6" applyFont="1" applyAlignment="1">
      <alignment vertical="center"/>
    </xf>
    <xf numFmtId="0" fontId="92" fillId="2" borderId="0" xfId="0" applyFont="1" applyFill="1"/>
    <xf numFmtId="0" fontId="2" fillId="0" borderId="52" xfId="0" applyFont="1" applyBorder="1"/>
    <xf numFmtId="0" fontId="2" fillId="0" borderId="22" xfId="0" applyFont="1" applyBorder="1"/>
    <xf numFmtId="0" fontId="2" fillId="2" borderId="22" xfId="0" applyFont="1" applyFill="1" applyBorder="1" applyAlignment="1">
      <alignment horizontal="left" vertical="center"/>
    </xf>
    <xf numFmtId="0" fontId="3" fillId="4" borderId="22" xfId="0" applyFont="1" applyFill="1" applyBorder="1" applyAlignment="1">
      <alignment horizontal="left" vertical="center" wrapText="1"/>
    </xf>
    <xf numFmtId="0" fontId="95" fillId="4" borderId="22" xfId="1" applyFont="1" applyFill="1" applyBorder="1" applyAlignment="1">
      <alignment horizontal="center" vertical="center" wrapText="1"/>
    </xf>
    <xf numFmtId="0" fontId="3" fillId="4" borderId="22" xfId="1" applyFont="1" applyFill="1" applyBorder="1" applyAlignment="1">
      <alignment horizontal="center" vertical="center" wrapText="1"/>
    </xf>
    <xf numFmtId="0" fontId="96" fillId="7" borderId="22" xfId="0" applyFont="1" applyFill="1" applyBorder="1" applyAlignment="1">
      <alignment vertical="center" wrapText="1"/>
    </xf>
    <xf numFmtId="0" fontId="11" fillId="4" borderId="22" xfId="1"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8" borderId="22" xfId="0" applyFont="1" applyFill="1" applyBorder="1" applyAlignment="1">
      <alignment horizontal="center" vertical="center" wrapText="1"/>
    </xf>
    <xf numFmtId="0" fontId="2" fillId="2" borderId="52" xfId="0" applyFont="1" applyFill="1" applyBorder="1" applyAlignment="1">
      <alignment horizontal="left" vertical="center"/>
    </xf>
    <xf numFmtId="0" fontId="98" fillId="0" borderId="22" xfId="0" applyFont="1" applyBorder="1" applyAlignment="1">
      <alignment horizontal="justify" vertical="center" wrapText="1"/>
    </xf>
    <xf numFmtId="0" fontId="98" fillId="0" borderId="22" xfId="0" applyFont="1" applyBorder="1" applyAlignment="1">
      <alignment horizontal="center" vertical="center" wrapText="1"/>
    </xf>
    <xf numFmtId="0" fontId="101" fillId="0" borderId="22" xfId="0" applyFont="1" applyBorder="1" applyAlignment="1">
      <alignment horizontal="center" vertical="center" wrapText="1"/>
    </xf>
    <xf numFmtId="0" fontId="101" fillId="0" borderId="22" xfId="0" applyFont="1" applyBorder="1" applyAlignment="1">
      <alignment horizontal="justify" vertical="center" wrapText="1"/>
    </xf>
    <xf numFmtId="0" fontId="98" fillId="2" borderId="22" xfId="0" applyFont="1" applyFill="1" applyBorder="1" applyAlignment="1">
      <alignment horizontal="center" vertical="center" wrapText="1"/>
    </xf>
    <xf numFmtId="0" fontId="104" fillId="0" borderId="0" xfId="0" applyFont="1" applyAlignment="1">
      <alignment horizontal="justify" vertical="top"/>
    </xf>
    <xf numFmtId="0" fontId="104" fillId="0" borderId="52" xfId="0" applyFont="1" applyBorder="1" applyAlignment="1">
      <alignment horizontal="justify" vertical="top"/>
    </xf>
    <xf numFmtId="0" fontId="104" fillId="0" borderId="22" xfId="0" applyFont="1" applyBorder="1" applyAlignment="1">
      <alignment horizontal="justify" vertical="top"/>
    </xf>
    <xf numFmtId="0" fontId="2" fillId="0" borderId="0" xfId="0" applyFont="1" applyAlignment="1">
      <alignment horizontal="justify" vertical="top"/>
    </xf>
    <xf numFmtId="0" fontId="2" fillId="0" borderId="52" xfId="0" applyFont="1" applyBorder="1" applyAlignment="1">
      <alignment horizontal="justify" vertical="top"/>
    </xf>
    <xf numFmtId="0" fontId="2" fillId="0" borderId="22" xfId="0" applyFont="1" applyBorder="1" applyAlignment="1">
      <alignment horizontal="justify" vertical="top"/>
    </xf>
    <xf numFmtId="0" fontId="98" fillId="2" borderId="22" xfId="0" applyFont="1" applyFill="1" applyBorder="1" applyAlignment="1">
      <alignment horizontal="justify" vertical="center" wrapText="1"/>
    </xf>
    <xf numFmtId="0" fontId="2" fillId="0" borderId="67" xfId="0" applyFont="1" applyBorder="1" applyAlignment="1">
      <alignment horizontal="justify" vertical="top"/>
    </xf>
    <xf numFmtId="0" fontId="2" fillId="0" borderId="70" xfId="0" applyFont="1" applyBorder="1" applyAlignment="1">
      <alignment horizontal="justify" vertical="top"/>
    </xf>
    <xf numFmtId="0" fontId="2" fillId="2" borderId="22" xfId="0" applyFont="1" applyFill="1" applyBorder="1"/>
    <xf numFmtId="0" fontId="101" fillId="2" borderId="22" xfId="0" applyFont="1" applyFill="1" applyBorder="1" applyAlignment="1">
      <alignment horizontal="center" vertical="center" wrapText="1"/>
    </xf>
    <xf numFmtId="0" fontId="98" fillId="2" borderId="22" xfId="0" applyFont="1" applyFill="1" applyBorder="1" applyAlignment="1">
      <alignment vertical="center" wrapText="1"/>
    </xf>
    <xf numFmtId="0" fontId="98" fillId="2" borderId="22" xfId="0" applyFont="1" applyFill="1" applyBorder="1" applyAlignment="1">
      <alignment horizontal="center" vertical="center"/>
    </xf>
    <xf numFmtId="0" fontId="2" fillId="2" borderId="72" xfId="0" applyFont="1" applyFill="1" applyBorder="1"/>
    <xf numFmtId="0" fontId="68" fillId="2" borderId="0" xfId="0" applyFont="1" applyFill="1" applyAlignment="1">
      <alignment vertical="center" wrapText="1"/>
    </xf>
    <xf numFmtId="0" fontId="68" fillId="2" borderId="44" xfId="0" applyFont="1" applyFill="1" applyBorder="1" applyAlignment="1">
      <alignment vertical="center" wrapText="1"/>
    </xf>
    <xf numFmtId="0" fontId="2" fillId="0" borderId="22" xfId="0" applyFont="1" applyBorder="1" applyAlignment="1">
      <alignment horizontal="center" vertical="center"/>
    </xf>
    <xf numFmtId="0" fontId="2" fillId="0" borderId="22" xfId="0" applyFont="1" applyBorder="1" applyAlignment="1">
      <alignment vertical="center"/>
    </xf>
    <xf numFmtId="0" fontId="2" fillId="2" borderId="51" xfId="0" applyFont="1" applyFill="1" applyBorder="1"/>
    <xf numFmtId="0" fontId="62" fillId="23" borderId="0" xfId="6" applyFont="1" applyFill="1" applyAlignment="1">
      <alignment horizontal="left" vertical="center"/>
    </xf>
    <xf numFmtId="0" fontId="49" fillId="25" borderId="61" xfId="6" applyFont="1" applyFill="1" applyBorder="1" applyAlignment="1">
      <alignment horizontal="left" vertical="center" wrapText="1"/>
    </xf>
    <xf numFmtId="0" fontId="49" fillId="25" borderId="61" xfId="6" applyFont="1" applyFill="1" applyBorder="1" applyAlignment="1">
      <alignment horizontal="center" vertical="center" wrapText="1"/>
    </xf>
    <xf numFmtId="0" fontId="49" fillId="26" borderId="61" xfId="6" applyFont="1" applyFill="1" applyBorder="1" applyAlignment="1">
      <alignment horizontal="left" vertical="center" wrapText="1"/>
    </xf>
    <xf numFmtId="0" fontId="10" fillId="7" borderId="54" xfId="6" applyFont="1" applyFill="1" applyBorder="1" applyAlignment="1">
      <alignment vertical="center" wrapText="1"/>
    </xf>
    <xf numFmtId="0" fontId="49" fillId="25" borderId="63" xfId="6" applyFont="1" applyFill="1" applyBorder="1" applyAlignment="1">
      <alignment horizontal="center" vertical="center" wrapText="1"/>
    </xf>
    <xf numFmtId="0" fontId="22" fillId="24" borderId="61" xfId="6" applyFont="1" applyFill="1" applyBorder="1" applyAlignment="1">
      <alignment horizontal="center" vertical="center" wrapText="1"/>
    </xf>
    <xf numFmtId="0" fontId="49" fillId="36" borderId="61" xfId="6" applyFont="1" applyFill="1" applyBorder="1" applyAlignment="1">
      <alignment horizontal="left" vertical="center" wrapText="1"/>
    </xf>
    <xf numFmtId="0" fontId="53" fillId="23" borderId="0" xfId="6" applyFont="1" applyFill="1" applyAlignment="1">
      <alignment horizontal="left" vertical="center"/>
    </xf>
    <xf numFmtId="0" fontId="53" fillId="23" borderId="54" xfId="6" applyFont="1" applyFill="1" applyBorder="1" applyAlignment="1">
      <alignment vertical="center" wrapText="1"/>
    </xf>
    <xf numFmtId="0" fontId="53" fillId="23" borderId="61" xfId="6" applyFont="1" applyFill="1" applyBorder="1" applyAlignment="1">
      <alignment horizontal="left" vertical="center" wrapText="1"/>
    </xf>
    <xf numFmtId="0" fontId="53" fillId="23" borderId="61" xfId="6" applyFont="1" applyFill="1" applyBorder="1" applyAlignment="1">
      <alignment horizontal="left" vertical="center"/>
    </xf>
    <xf numFmtId="0" fontId="53" fillId="0" borderId="61" xfId="6" applyFont="1" applyBorder="1" applyAlignment="1">
      <alignment horizontal="left" vertical="center" wrapText="1"/>
    </xf>
    <xf numFmtId="0" fontId="53" fillId="0" borderId="57" xfId="6" applyFont="1" applyBorder="1" applyAlignment="1">
      <alignment horizontal="left" vertical="center" wrapText="1"/>
    </xf>
    <xf numFmtId="0" fontId="53" fillId="23" borderId="57" xfId="6" applyFont="1" applyFill="1" applyBorder="1" applyAlignment="1">
      <alignment vertical="center" wrapText="1"/>
    </xf>
    <xf numFmtId="0" fontId="53" fillId="23" borderId="61" xfId="6" applyFont="1" applyFill="1" applyBorder="1" applyAlignment="1">
      <alignment vertical="center" wrapText="1"/>
    </xf>
    <xf numFmtId="0" fontId="53" fillId="23" borderId="0" xfId="6" applyFont="1" applyFill="1" applyAlignment="1">
      <alignment horizontal="left"/>
    </xf>
    <xf numFmtId="0" fontId="53" fillId="23" borderId="57" xfId="6" applyFont="1" applyFill="1" applyBorder="1" applyAlignment="1">
      <alignment horizontal="left" vertical="center" wrapText="1"/>
    </xf>
    <xf numFmtId="0" fontId="110" fillId="0" borderId="0" xfId="6" applyFont="1"/>
    <xf numFmtId="0" fontId="30" fillId="0" borderId="0" xfId="4" applyFont="1"/>
    <xf numFmtId="0" fontId="84" fillId="16" borderId="22" xfId="4" applyFont="1" applyFill="1" applyBorder="1" applyAlignment="1">
      <alignment horizontal="left" vertical="center" wrapText="1"/>
    </xf>
    <xf numFmtId="0" fontId="46" fillId="7" borderId="22" xfId="4" applyFont="1" applyFill="1" applyBorder="1" applyAlignment="1">
      <alignment vertical="center" wrapText="1"/>
    </xf>
    <xf numFmtId="0" fontId="84" fillId="37" borderId="22" xfId="4" applyFont="1" applyFill="1" applyBorder="1" applyAlignment="1">
      <alignment horizontal="left" vertical="center" wrapText="1"/>
    </xf>
    <xf numFmtId="0" fontId="84" fillId="17" borderId="22" xfId="4" applyFont="1" applyFill="1" applyBorder="1" applyAlignment="1">
      <alignment horizontal="left" vertical="center" wrapText="1"/>
    </xf>
    <xf numFmtId="0" fontId="108" fillId="18" borderId="22" xfId="4" applyFont="1" applyFill="1" applyBorder="1" applyAlignment="1">
      <alignment horizontal="left" vertical="center" wrapText="1"/>
    </xf>
    <xf numFmtId="0" fontId="108" fillId="0" borderId="22" xfId="4" applyFont="1" applyBorder="1" applyAlignment="1">
      <alignment horizontal="left" vertical="center" wrapText="1"/>
    </xf>
    <xf numFmtId="0" fontId="108" fillId="18" borderId="22" xfId="4" applyFont="1" applyFill="1" applyBorder="1" applyAlignment="1">
      <alignment horizontal="left" vertical="center"/>
    </xf>
    <xf numFmtId="0" fontId="56" fillId="2" borderId="22" xfId="4" applyFont="1" applyFill="1" applyBorder="1" applyAlignment="1">
      <alignment horizontal="left" vertical="center" wrapText="1"/>
    </xf>
    <xf numFmtId="0" fontId="84" fillId="0" borderId="22" xfId="4" applyFont="1" applyBorder="1" applyAlignment="1">
      <alignment horizontal="left" vertical="center" wrapText="1"/>
    </xf>
    <xf numFmtId="0" fontId="108" fillId="9" borderId="22" xfId="4" applyFont="1" applyFill="1" applyBorder="1" applyAlignment="1">
      <alignment horizontal="left" vertical="center" wrapText="1"/>
    </xf>
    <xf numFmtId="0" fontId="39" fillId="9" borderId="22" xfId="4" applyFont="1" applyFill="1" applyBorder="1" applyAlignment="1">
      <alignment horizontal="left" vertical="center" wrapText="1"/>
    </xf>
    <xf numFmtId="0" fontId="108" fillId="18" borderId="22" xfId="4" applyFont="1" applyFill="1" applyBorder="1" applyAlignment="1">
      <alignment horizontal="justify" vertical="center" wrapText="1"/>
    </xf>
    <xf numFmtId="0" fontId="108" fillId="9" borderId="22" xfId="4" applyFont="1" applyFill="1" applyBorder="1" applyAlignment="1">
      <alignment horizontal="left" vertical="center"/>
    </xf>
    <xf numFmtId="0" fontId="112" fillId="0" borderId="22" xfId="4" applyFont="1" applyBorder="1" applyAlignment="1">
      <alignment horizontal="left" vertical="center" wrapText="1"/>
    </xf>
    <xf numFmtId="0" fontId="108" fillId="9" borderId="22" xfId="5" applyFont="1" applyFill="1" applyBorder="1" applyAlignment="1">
      <alignment horizontal="left" vertical="center" wrapText="1"/>
    </xf>
    <xf numFmtId="0" fontId="108" fillId="2" borderId="22" xfId="5" applyFont="1" applyFill="1" applyBorder="1" applyAlignment="1">
      <alignment horizontal="left" vertical="center" wrapText="1"/>
    </xf>
    <xf numFmtId="0" fontId="108" fillId="17" borderId="22" xfId="4" applyFont="1" applyFill="1" applyBorder="1" applyAlignment="1">
      <alignment horizontal="left" vertical="center" wrapText="1"/>
    </xf>
    <xf numFmtId="0" fontId="108" fillId="18" borderId="22" xfId="4" applyFont="1" applyFill="1" applyBorder="1" applyAlignment="1">
      <alignment horizontal="center" vertical="center" wrapText="1"/>
    </xf>
    <xf numFmtId="0" fontId="28" fillId="0" borderId="0" xfId="4" applyFont="1" applyAlignment="1">
      <alignment horizontal="left" vertical="center"/>
    </xf>
    <xf numFmtId="0" fontId="28" fillId="0" borderId="0" xfId="4" applyFont="1" applyAlignment="1">
      <alignment wrapText="1"/>
    </xf>
    <xf numFmtId="0" fontId="113" fillId="0" borderId="0" xfId="4" applyFont="1"/>
    <xf numFmtId="0" fontId="90" fillId="0" borderId="0" xfId="7" applyFont="1" applyAlignment="1">
      <alignment horizontal="center"/>
    </xf>
    <xf numFmtId="0" fontId="90" fillId="0" borderId="0" xfId="7" applyFont="1" applyAlignment="1">
      <alignment horizontal="left" vertical="center"/>
    </xf>
    <xf numFmtId="0" fontId="90" fillId="0" borderId="0" xfId="7" applyFont="1"/>
    <xf numFmtId="0" fontId="17" fillId="2" borderId="0" xfId="8" applyFont="1" applyFill="1" applyAlignment="1">
      <alignment horizontal="justify" vertical="center"/>
    </xf>
    <xf numFmtId="0" fontId="17" fillId="0" borderId="0" xfId="8" applyFont="1"/>
    <xf numFmtId="0" fontId="114" fillId="0" borderId="0" xfId="7"/>
    <xf numFmtId="0" fontId="115" fillId="0" borderId="0" xfId="7" applyFont="1"/>
    <xf numFmtId="0" fontId="17" fillId="0" borderId="0" xfId="8" applyFont="1" applyAlignment="1">
      <alignment horizontal="justify" vertical="center"/>
    </xf>
    <xf numFmtId="0" fontId="8" fillId="25" borderId="54" xfId="7" applyFont="1" applyFill="1" applyBorder="1" applyAlignment="1">
      <alignment horizontal="center" vertical="center" wrapText="1"/>
    </xf>
    <xf numFmtId="0" fontId="116" fillId="25" borderId="61" xfId="7" applyFont="1" applyFill="1" applyBorder="1" applyAlignment="1">
      <alignment horizontal="center" vertical="center" wrapText="1"/>
    </xf>
    <xf numFmtId="0" fontId="116" fillId="26" borderId="61" xfId="7" applyFont="1" applyFill="1" applyBorder="1" applyAlignment="1">
      <alignment horizontal="left" vertical="center" wrapText="1"/>
    </xf>
    <xf numFmtId="0" fontId="82" fillId="7" borderId="61" xfId="7" applyFont="1" applyFill="1" applyBorder="1" applyAlignment="1">
      <alignment vertical="center" wrapText="1"/>
    </xf>
    <xf numFmtId="0" fontId="8" fillId="25" borderId="61" xfId="7" applyFont="1" applyFill="1" applyBorder="1" applyAlignment="1">
      <alignment horizontal="center" vertical="center" wrapText="1"/>
    </xf>
    <xf numFmtId="0" fontId="19" fillId="31" borderId="22" xfId="8" applyFont="1" applyFill="1" applyBorder="1" applyAlignment="1">
      <alignment horizontal="center" vertical="center" wrapText="1"/>
    </xf>
    <xf numFmtId="0" fontId="9" fillId="25" borderId="61" xfId="7" applyFont="1" applyFill="1" applyBorder="1" applyAlignment="1">
      <alignment horizontal="center" vertical="center" wrapText="1"/>
    </xf>
    <xf numFmtId="0" fontId="117" fillId="25" borderId="61" xfId="7" applyFont="1" applyFill="1" applyBorder="1" applyAlignment="1">
      <alignment horizontal="center" vertical="center" wrapText="1"/>
    </xf>
    <xf numFmtId="0" fontId="8" fillId="27" borderId="63" xfId="7" applyFont="1" applyFill="1" applyBorder="1" applyAlignment="1">
      <alignment horizontal="center" vertical="center" wrapText="1"/>
    </xf>
    <xf numFmtId="0" fontId="32" fillId="31" borderId="22" xfId="8" applyFont="1" applyFill="1" applyBorder="1" applyAlignment="1">
      <alignment horizontal="center" vertical="center" wrapText="1"/>
    </xf>
    <xf numFmtId="0" fontId="17" fillId="2" borderId="52" xfId="8" applyFont="1" applyFill="1" applyBorder="1" applyAlignment="1">
      <alignment horizontal="justify" vertical="center"/>
    </xf>
    <xf numFmtId="0" fontId="17" fillId="2" borderId="22" xfId="8" applyFont="1" applyFill="1" applyBorder="1" applyAlignment="1">
      <alignment horizontal="justify" vertical="center"/>
    </xf>
    <xf numFmtId="0" fontId="17" fillId="2" borderId="22" xfId="8" applyFont="1" applyFill="1" applyBorder="1" applyAlignment="1">
      <alignment horizontal="justify" vertical="center" wrapText="1"/>
    </xf>
    <xf numFmtId="0" fontId="17" fillId="2" borderId="22" xfId="8" applyFont="1" applyFill="1" applyBorder="1" applyAlignment="1">
      <alignment horizontal="center" vertical="center"/>
    </xf>
    <xf numFmtId="0" fontId="2" fillId="38" borderId="22" xfId="8" applyFont="1" applyFill="1" applyBorder="1" applyAlignment="1">
      <alignment horizontal="center" vertical="center"/>
    </xf>
    <xf numFmtId="0" fontId="17" fillId="2" borderId="22" xfId="8" applyFont="1" applyFill="1" applyBorder="1" applyAlignment="1">
      <alignment horizontal="center" vertical="center" wrapText="1"/>
    </xf>
    <xf numFmtId="0" fontId="118" fillId="34" borderId="22" xfId="9" applyFont="1" applyFill="1" applyBorder="1" applyAlignment="1">
      <alignment horizontal="center" vertical="center" wrapText="1"/>
    </xf>
    <xf numFmtId="0" fontId="119" fillId="0" borderId="22" xfId="9" applyFont="1" applyBorder="1" applyAlignment="1">
      <alignment horizontal="center" vertical="center" wrapText="1"/>
    </xf>
    <xf numFmtId="0" fontId="119" fillId="34" borderId="22" xfId="9" applyFont="1" applyFill="1" applyBorder="1" applyAlignment="1">
      <alignment horizontal="center" vertical="center" wrapText="1"/>
    </xf>
    <xf numFmtId="0" fontId="2" fillId="2" borderId="22" xfId="7" applyFont="1" applyFill="1" applyBorder="1" applyAlignment="1">
      <alignment vertical="center"/>
    </xf>
    <xf numFmtId="0" fontId="2" fillId="2" borderId="22" xfId="7" applyFont="1" applyFill="1" applyBorder="1" applyAlignment="1">
      <alignment vertical="center" wrapText="1"/>
    </xf>
    <xf numFmtId="0" fontId="17" fillId="38" borderId="22" xfId="8" applyFont="1" applyFill="1" applyBorder="1" applyAlignment="1">
      <alignment horizontal="center" vertical="center"/>
    </xf>
    <xf numFmtId="0" fontId="2" fillId="0" borderId="22" xfId="8" applyFont="1" applyBorder="1" applyAlignment="1">
      <alignment vertical="center" wrapText="1"/>
    </xf>
    <xf numFmtId="0" fontId="2" fillId="2" borderId="22" xfId="8" applyFont="1" applyFill="1" applyBorder="1" applyAlignment="1">
      <alignment vertical="center" wrapText="1"/>
    </xf>
    <xf numFmtId="0" fontId="17" fillId="0" borderId="22" xfId="8" applyFont="1" applyBorder="1" applyAlignment="1">
      <alignment horizontal="center" vertical="center" wrapText="1"/>
    </xf>
    <xf numFmtId="0" fontId="2" fillId="8" borderId="22" xfId="8" applyFont="1" applyFill="1" applyBorder="1" applyAlignment="1">
      <alignment vertical="center" wrapText="1"/>
    </xf>
    <xf numFmtId="0" fontId="17" fillId="2" borderId="22" xfId="1" applyFont="1" applyFill="1" applyBorder="1" applyAlignment="1">
      <alignment horizontal="center" vertical="center"/>
    </xf>
    <xf numFmtId="0" fontId="88" fillId="0" borderId="22" xfId="1" applyFont="1" applyBorder="1" applyAlignment="1">
      <alignment horizontal="center" vertical="center" wrapText="1"/>
    </xf>
    <xf numFmtId="0" fontId="1" fillId="0" borderId="22" xfId="1" applyBorder="1" applyAlignment="1">
      <alignment horizontal="center" vertical="center" wrapText="1"/>
    </xf>
    <xf numFmtId="0" fontId="120" fillId="0" borderId="0" xfId="10" applyAlignment="1">
      <alignment horizontal="center"/>
    </xf>
    <xf numFmtId="0" fontId="44" fillId="25" borderId="22" xfId="10" applyFont="1" applyFill="1" applyBorder="1" applyAlignment="1">
      <alignment horizontal="center" vertical="center" wrapText="1"/>
    </xf>
    <xf numFmtId="0" fontId="71" fillId="11" borderId="22" xfId="10" applyFont="1" applyFill="1" applyBorder="1" applyAlignment="1">
      <alignment horizontal="left" vertical="center" wrapText="1"/>
    </xf>
    <xf numFmtId="0" fontId="46" fillId="7" borderId="22" xfId="10" applyFont="1" applyFill="1" applyBorder="1" applyAlignment="1">
      <alignment horizontal="center" vertical="center" wrapText="1"/>
    </xf>
    <xf numFmtId="0" fontId="121" fillId="28" borderId="61" xfId="10" applyFont="1" applyFill="1" applyBorder="1" applyAlignment="1">
      <alignment horizontal="center" vertical="center" wrapText="1"/>
    </xf>
    <xf numFmtId="0" fontId="44" fillId="27" borderId="22" xfId="10" applyFont="1" applyFill="1" applyBorder="1" applyAlignment="1">
      <alignment horizontal="center" vertical="center" wrapText="1"/>
    </xf>
    <xf numFmtId="0" fontId="121" fillId="28" borderId="61" xfId="10" applyFont="1" applyFill="1" applyBorder="1" applyAlignment="1">
      <alignment horizontal="center" vertical="center"/>
    </xf>
    <xf numFmtId="0" fontId="41" fillId="23" borderId="0" xfId="10" applyFont="1" applyFill="1" applyAlignment="1">
      <alignment horizontal="center"/>
    </xf>
    <xf numFmtId="0" fontId="93" fillId="39" borderId="0" xfId="10" applyFont="1" applyFill="1" applyAlignment="1">
      <alignment horizontal="center" vertical="center"/>
    </xf>
    <xf numFmtId="0" fontId="56" fillId="23" borderId="22" xfId="10" applyFont="1" applyFill="1" applyBorder="1" applyAlignment="1">
      <alignment horizontal="center" vertical="center" wrapText="1"/>
    </xf>
    <xf numFmtId="0" fontId="108" fillId="2" borderId="22" xfId="10" applyFont="1" applyFill="1" applyBorder="1" applyAlignment="1">
      <alignment horizontal="center" vertical="center" wrapText="1"/>
    </xf>
    <xf numFmtId="0" fontId="108" fillId="0" borderId="22" xfId="10" applyFont="1" applyBorder="1" applyAlignment="1">
      <alignment horizontal="center" vertical="center" wrapText="1"/>
    </xf>
    <xf numFmtId="0" fontId="56" fillId="0" borderId="22" xfId="10" applyFont="1" applyBorder="1" applyAlignment="1">
      <alignment horizontal="center" vertical="center" wrapText="1"/>
    </xf>
    <xf numFmtId="0" fontId="15" fillId="9" borderId="22" xfId="10" applyFont="1" applyFill="1" applyBorder="1" applyAlignment="1">
      <alignment horizontal="center" vertical="center" wrapText="1"/>
    </xf>
    <xf numFmtId="1" fontId="16" fillId="0" borderId="22" xfId="10" applyNumberFormat="1" applyFont="1" applyBorder="1" applyAlignment="1">
      <alignment horizontal="center" vertical="center" wrapText="1"/>
    </xf>
    <xf numFmtId="0" fontId="59" fillId="40" borderId="22" xfId="10" applyFont="1" applyFill="1" applyBorder="1" applyAlignment="1">
      <alignment horizontal="center" vertical="center" wrapText="1"/>
    </xf>
    <xf numFmtId="0" fontId="56" fillId="2" borderId="22" xfId="10" applyFont="1" applyFill="1" applyBorder="1" applyAlignment="1">
      <alignment horizontal="center" vertical="center" wrapText="1"/>
    </xf>
    <xf numFmtId="0" fontId="122" fillId="0" borderId="22" xfId="10" applyFont="1" applyBorder="1" applyAlignment="1">
      <alignment horizontal="center" vertical="center" wrapText="1"/>
    </xf>
    <xf numFmtId="0" fontId="26" fillId="0" borderId="22" xfId="10" applyFont="1" applyBorder="1" applyAlignment="1">
      <alignment horizontal="center" vertical="center" wrapText="1"/>
    </xf>
    <xf numFmtId="0" fontId="112" fillId="0" borderId="22" xfId="10" applyFont="1" applyBorder="1" applyAlignment="1">
      <alignment horizontal="center" vertical="center" wrapText="1"/>
    </xf>
    <xf numFmtId="0" fontId="59" fillId="0" borderId="22" xfId="10" applyFont="1" applyBorder="1" applyAlignment="1">
      <alignment horizontal="center" vertical="center" wrapText="1"/>
    </xf>
    <xf numFmtId="0" fontId="108" fillId="20" borderId="22" xfId="10" applyFont="1" applyFill="1" applyBorder="1" applyAlignment="1">
      <alignment horizontal="center" vertical="center" wrapText="1"/>
    </xf>
    <xf numFmtId="14" fontId="56" fillId="0" borderId="22" xfId="10" applyNumberFormat="1" applyFont="1" applyBorder="1" applyAlignment="1">
      <alignment horizontal="center" vertical="center" wrapText="1"/>
    </xf>
    <xf numFmtId="0" fontId="123" fillId="23" borderId="22" xfId="10" applyFont="1" applyFill="1" applyBorder="1" applyAlignment="1">
      <alignment horizontal="center" vertical="center" wrapText="1"/>
    </xf>
    <xf numFmtId="0" fontId="108" fillId="41" borderId="22" xfId="10" applyFont="1" applyFill="1" applyBorder="1" applyAlignment="1">
      <alignment horizontal="center" vertical="center" wrapText="1"/>
    </xf>
    <xf numFmtId="0" fontId="41" fillId="23" borderId="0" xfId="10" applyFont="1" applyFill="1" applyAlignment="1">
      <alignment horizontal="center" vertical="center"/>
    </xf>
    <xf numFmtId="0" fontId="56" fillId="23" borderId="22" xfId="10" applyFont="1" applyFill="1" applyBorder="1" applyAlignment="1">
      <alignment horizontal="center" vertical="center"/>
    </xf>
    <xf numFmtId="0" fontId="59" fillId="42" borderId="22" xfId="10" applyFont="1" applyFill="1" applyBorder="1" applyAlignment="1">
      <alignment horizontal="center" vertical="center"/>
    </xf>
    <xf numFmtId="0" fontId="108" fillId="23" borderId="22" xfId="10" applyFont="1" applyFill="1" applyBorder="1" applyAlignment="1">
      <alignment horizontal="center" vertical="center" wrapText="1"/>
    </xf>
    <xf numFmtId="0" fontId="41" fillId="23" borderId="0" xfId="10" applyFont="1" applyFill="1" applyAlignment="1">
      <alignment horizontal="center" wrapText="1"/>
    </xf>
    <xf numFmtId="0" fontId="41" fillId="23" borderId="0" xfId="10" applyFont="1" applyFill="1" applyAlignment="1">
      <alignment horizontal="center" vertical="center" wrapText="1"/>
    </xf>
    <xf numFmtId="0" fontId="124" fillId="23" borderId="0" xfId="10" applyFont="1" applyFill="1" applyAlignment="1">
      <alignment horizontal="center" vertical="center" wrapText="1"/>
    </xf>
    <xf numFmtId="0" fontId="124" fillId="23" borderId="0" xfId="10" applyFont="1" applyFill="1" applyAlignment="1">
      <alignment horizontal="center" wrapText="1"/>
    </xf>
    <xf numFmtId="0" fontId="125" fillId="0" borderId="0" xfId="10" applyFont="1" applyAlignment="1">
      <alignment horizontal="center"/>
    </xf>
    <xf numFmtId="0" fontId="53" fillId="23" borderId="0" xfId="10" applyFont="1" applyFill="1" applyAlignment="1">
      <alignment horizontal="center"/>
    </xf>
    <xf numFmtId="0" fontId="53" fillId="23" borderId="0" xfId="10" applyFont="1" applyFill="1" applyAlignment="1">
      <alignment horizontal="center" vertical="center"/>
    </xf>
    <xf numFmtId="0" fontId="53" fillId="23" borderId="0" xfId="10" applyFont="1" applyFill="1" applyAlignment="1">
      <alignment horizontal="center" vertical="center" wrapText="1"/>
    </xf>
    <xf numFmtId="0" fontId="41" fillId="0" borderId="0" xfId="10" applyFont="1" applyAlignment="1">
      <alignment horizontal="center"/>
    </xf>
    <xf numFmtId="0" fontId="11" fillId="15" borderId="51" xfId="3" applyFont="1" applyFill="1" applyBorder="1" applyAlignment="1">
      <alignment horizontal="center" vertical="center" wrapText="1"/>
    </xf>
    <xf numFmtId="0" fontId="22" fillId="24" borderId="59" xfId="0" applyFont="1" applyFill="1" applyBorder="1" applyAlignment="1">
      <alignment horizontal="center" vertical="center" wrapText="1"/>
    </xf>
    <xf numFmtId="0" fontId="43" fillId="24" borderId="59" xfId="6" applyFont="1" applyFill="1" applyBorder="1" applyAlignment="1">
      <alignment horizontal="center" vertical="center" wrapText="1"/>
    </xf>
    <xf numFmtId="0" fontId="129" fillId="0" borderId="22" xfId="0" applyFont="1" applyBorder="1" applyAlignment="1">
      <alignment horizontal="center" vertical="center" wrapText="1"/>
    </xf>
    <xf numFmtId="1" fontId="130" fillId="0" borderId="22" xfId="0" applyNumberFormat="1" applyFont="1" applyBorder="1" applyAlignment="1">
      <alignment horizontal="center" vertical="center" wrapText="1"/>
    </xf>
    <xf numFmtId="0" fontId="128" fillId="0" borderId="0" xfId="6" applyFont="1"/>
    <xf numFmtId="0" fontId="88" fillId="0" borderId="28" xfId="7" applyFont="1" applyBorder="1" applyAlignment="1">
      <alignment vertical="center" wrapText="1"/>
    </xf>
    <xf numFmtId="0" fontId="61" fillId="23" borderId="0" xfId="6" applyFont="1" applyFill="1"/>
    <xf numFmtId="0" fontId="61" fillId="2" borderId="0" xfId="4" applyFont="1" applyFill="1"/>
    <xf numFmtId="0" fontId="8" fillId="0" borderId="69" xfId="7" applyFont="1" applyBorder="1" applyAlignment="1">
      <alignment horizontal="center" vertical="center" wrapText="1"/>
    </xf>
    <xf numFmtId="0" fontId="84" fillId="0" borderId="70" xfId="10" applyFont="1" applyBorder="1" applyAlignment="1">
      <alignment horizontal="center" vertical="center" wrapText="1"/>
    </xf>
    <xf numFmtId="0" fontId="24" fillId="0" borderId="22" xfId="10" applyFont="1" applyBorder="1" applyAlignment="1">
      <alignment horizontal="center" vertical="center" wrapText="1"/>
    </xf>
    <xf numFmtId="0" fontId="4" fillId="3" borderId="23" xfId="0" applyFont="1" applyFill="1" applyBorder="1" applyAlignment="1">
      <alignment horizontal="center" vertical="center" wrapText="1"/>
    </xf>
    <xf numFmtId="0" fontId="30" fillId="2" borderId="0" xfId="4" applyFont="1" applyFill="1"/>
    <xf numFmtId="0" fontId="90" fillId="2" borderId="0" xfId="4" applyFont="1" applyFill="1"/>
    <xf numFmtId="0" fontId="30" fillId="23" borderId="0" xfId="6" applyFont="1" applyFill="1"/>
    <xf numFmtId="0" fontId="22" fillId="24" borderId="59" xfId="6"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25" xfId="0" applyFont="1" applyBorder="1" applyAlignment="1">
      <alignment horizontal="center" vertical="center" wrapText="1"/>
    </xf>
    <xf numFmtId="0" fontId="7" fillId="0" borderId="20" xfId="0" applyFont="1" applyBorder="1" applyAlignment="1">
      <alignment vertical="center" wrapText="1"/>
    </xf>
    <xf numFmtId="0" fontId="7" fillId="0" borderId="11" xfId="0" applyFont="1" applyBorder="1" applyAlignment="1">
      <alignment horizontal="center" vertical="center"/>
    </xf>
    <xf numFmtId="0" fontId="7" fillId="0" borderId="31" xfId="0" applyFont="1" applyBorder="1" applyAlignment="1">
      <alignment vertical="center" wrapText="1"/>
    </xf>
    <xf numFmtId="0" fontId="7" fillId="0" borderId="23" xfId="0" applyFont="1" applyBorder="1" applyAlignment="1">
      <alignment horizontal="center" vertical="center"/>
    </xf>
    <xf numFmtId="0" fontId="7" fillId="0" borderId="49" xfId="0" applyFont="1" applyBorder="1" applyAlignment="1">
      <alignment vertical="center" wrapText="1"/>
    </xf>
    <xf numFmtId="0" fontId="11" fillId="43" borderId="8" xfId="1" applyFont="1" applyFill="1" applyBorder="1" applyAlignment="1">
      <alignment horizontal="center" vertical="center" wrapText="1"/>
    </xf>
    <xf numFmtId="0" fontId="26" fillId="0" borderId="22" xfId="0" applyFont="1" applyBorder="1" applyAlignment="1">
      <alignment horizontal="justify" vertical="center" wrapText="1"/>
    </xf>
    <xf numFmtId="0" fontId="19" fillId="0" borderId="22" xfId="0" applyFont="1" applyBorder="1" applyAlignment="1">
      <alignment horizontal="center" vertical="center" wrapText="1"/>
    </xf>
    <xf numFmtId="0" fontId="25" fillId="0" borderId="22" xfId="0" applyFont="1" applyBorder="1" applyAlignment="1">
      <alignment vertical="center" wrapText="1"/>
    </xf>
    <xf numFmtId="0" fontId="26" fillId="0" borderId="22" xfId="0" applyFont="1" applyBorder="1" applyAlignment="1">
      <alignment vertical="center" wrapText="1"/>
    </xf>
    <xf numFmtId="0" fontId="22" fillId="44" borderId="22" xfId="0" applyFont="1" applyFill="1" applyBorder="1" applyAlignment="1">
      <alignment horizontal="center" vertical="center" wrapText="1"/>
    </xf>
    <xf numFmtId="0" fontId="36" fillId="0" borderId="53" xfId="4" applyFont="1" applyBorder="1" applyAlignment="1">
      <alignment vertical="center" wrapText="1"/>
    </xf>
    <xf numFmtId="0" fontId="34" fillId="0" borderId="22" xfId="4" applyFont="1" applyBorder="1" applyAlignment="1">
      <alignment horizontal="left" vertical="center" wrapText="1"/>
    </xf>
    <xf numFmtId="0" fontId="36" fillId="0" borderId="55" xfId="4" applyFont="1" applyBorder="1" applyAlignment="1">
      <alignment vertical="center" wrapText="1"/>
    </xf>
    <xf numFmtId="0" fontId="39" fillId="0" borderId="0" xfId="4" applyFont="1" applyAlignment="1">
      <alignment horizontal="left" vertical="center"/>
    </xf>
    <xf numFmtId="0" fontId="31" fillId="16" borderId="22" xfId="4" applyFont="1" applyFill="1" applyBorder="1" applyAlignment="1">
      <alignment horizontal="center" vertical="center" wrapText="1"/>
    </xf>
    <xf numFmtId="0" fontId="55" fillId="0" borderId="59" xfId="0" applyFont="1" applyBorder="1" applyAlignment="1">
      <alignment horizontal="center" vertical="center"/>
    </xf>
    <xf numFmtId="0" fontId="34" fillId="0" borderId="61" xfId="0" applyFont="1" applyBorder="1" applyAlignment="1">
      <alignment horizontal="center" vertical="center" wrapText="1"/>
    </xf>
    <xf numFmtId="0" fontId="30" fillId="0" borderId="59" xfId="0" applyFont="1" applyBorder="1" applyAlignment="1">
      <alignment horizontal="center" vertical="center"/>
    </xf>
    <xf numFmtId="0" fontId="22" fillId="44" borderId="22" xfId="4" applyFont="1" applyFill="1" applyBorder="1" applyAlignment="1">
      <alignment horizontal="center" vertical="center" wrapText="1"/>
    </xf>
    <xf numFmtId="0" fontId="70" fillId="44" borderId="22" xfId="4" applyFont="1" applyFill="1" applyBorder="1" applyAlignment="1">
      <alignment horizontal="center" vertical="center" wrapText="1"/>
    </xf>
    <xf numFmtId="0" fontId="33" fillId="0" borderId="22" xfId="4" applyFont="1" applyBorder="1" applyAlignment="1">
      <alignment horizontal="left" vertical="center"/>
    </xf>
    <xf numFmtId="0" fontId="76" fillId="0" borderId="22" xfId="0" applyFont="1" applyBorder="1" applyAlignment="1">
      <alignment horizontal="justify" vertical="center" wrapText="1"/>
    </xf>
    <xf numFmtId="0" fontId="102" fillId="0" borderId="22" xfId="0" applyFont="1" applyBorder="1" applyAlignment="1">
      <alignment horizontal="justify" vertical="center" wrapText="1"/>
    </xf>
    <xf numFmtId="0" fontId="105" fillId="0" borderId="22" xfId="0" applyFont="1" applyBorder="1" applyAlignment="1">
      <alignment horizontal="center" vertical="center" wrapText="1"/>
    </xf>
    <xf numFmtId="0" fontId="11" fillId="4" borderId="51" xfId="1" applyFont="1" applyFill="1" applyBorder="1" applyAlignment="1">
      <alignment horizontal="center" vertical="center" wrapText="1"/>
    </xf>
    <xf numFmtId="0" fontId="3" fillId="4" borderId="52" xfId="0" applyFont="1" applyFill="1" applyBorder="1" applyAlignment="1">
      <alignment horizontal="left" vertical="center" wrapText="1"/>
    </xf>
    <xf numFmtId="0" fontId="93" fillId="44" borderId="22" xfId="0" applyFont="1" applyFill="1" applyBorder="1" applyAlignment="1">
      <alignment horizontal="center" vertical="center" wrapText="1"/>
    </xf>
    <xf numFmtId="0" fontId="102" fillId="0" borderId="22" xfId="0" applyFont="1" applyBorder="1" applyAlignment="1">
      <alignment vertical="center" wrapText="1"/>
    </xf>
    <xf numFmtId="0" fontId="102" fillId="0" borderId="22" xfId="0" applyFont="1" applyBorder="1" applyAlignment="1">
      <alignment horizontal="center" vertical="center"/>
    </xf>
    <xf numFmtId="0" fontId="94" fillId="44" borderId="22" xfId="0" applyFont="1" applyFill="1" applyBorder="1" applyAlignment="1">
      <alignment horizontal="center" vertical="center" wrapText="1"/>
    </xf>
    <xf numFmtId="0" fontId="135" fillId="0" borderId="61" xfId="6" applyFont="1" applyBorder="1" applyAlignment="1">
      <alignment horizontal="left" vertical="center" wrapText="1"/>
    </xf>
    <xf numFmtId="0" fontId="15" fillId="0" borderId="22" xfId="4" applyFont="1" applyBorder="1" applyAlignment="1">
      <alignment horizontal="left" vertical="center" wrapText="1"/>
    </xf>
    <xf numFmtId="0" fontId="4" fillId="44" borderId="22" xfId="4" applyFont="1" applyFill="1" applyBorder="1" applyAlignment="1">
      <alignment vertical="center" wrapText="1"/>
    </xf>
    <xf numFmtId="0" fontId="8" fillId="0" borderId="22" xfId="4" applyFont="1" applyBorder="1" applyAlignment="1">
      <alignment horizontal="center" vertical="center"/>
    </xf>
    <xf numFmtId="0" fontId="119" fillId="0" borderId="22" xfId="9" applyFont="1" applyBorder="1" applyAlignment="1">
      <alignment horizontal="justify" vertical="center" wrapText="1"/>
    </xf>
    <xf numFmtId="0" fontId="2" fillId="0" borderId="22" xfId="8" applyFont="1" applyBorder="1" applyAlignment="1">
      <alignment horizontal="center" vertical="center" wrapText="1"/>
    </xf>
    <xf numFmtId="0" fontId="2" fillId="0" borderId="22" xfId="8" applyFont="1" applyBorder="1" applyAlignment="1">
      <alignment horizontal="center" vertical="center"/>
    </xf>
    <xf numFmtId="0" fontId="35" fillId="0" borderId="61" xfId="10" applyFont="1" applyBorder="1" applyAlignment="1">
      <alignment horizontal="center" vertical="center" wrapText="1"/>
    </xf>
    <xf numFmtId="0" fontId="35" fillId="0" borderId="61" xfId="10" applyFont="1" applyBorder="1" applyAlignment="1">
      <alignment horizontal="left" vertical="center" wrapText="1"/>
    </xf>
    <xf numFmtId="0" fontId="35" fillId="0" borderId="59" xfId="10" applyFont="1" applyBorder="1" applyAlignment="1">
      <alignment horizontal="center" vertical="center"/>
    </xf>
    <xf numFmtId="0" fontId="7" fillId="0" borderId="22" xfId="0" applyFont="1" applyBorder="1" applyAlignment="1">
      <alignment horizontal="center" vertical="center" wrapText="1"/>
    </xf>
    <xf numFmtId="0" fontId="7" fillId="0" borderId="22" xfId="0" applyFont="1" applyBorder="1" applyAlignment="1">
      <alignment horizontal="center" vertical="center"/>
    </xf>
    <xf numFmtId="0" fontId="17" fillId="0" borderId="25" xfId="0" applyFont="1" applyBorder="1" applyAlignment="1">
      <alignment horizontal="left" vertical="center" wrapText="1"/>
    </xf>
    <xf numFmtId="0" fontId="17" fillId="0" borderId="35" xfId="0" applyFont="1" applyBorder="1" applyAlignment="1">
      <alignment horizontal="left" vertical="center" wrapText="1"/>
    </xf>
    <xf numFmtId="0" fontId="5" fillId="0" borderId="25" xfId="0" applyFont="1" applyBorder="1" applyAlignment="1">
      <alignment horizontal="left" vertical="center" wrapText="1"/>
    </xf>
    <xf numFmtId="0" fontId="5" fillId="0" borderId="35" xfId="0" applyFont="1" applyBorder="1" applyAlignment="1">
      <alignment horizontal="left" vertical="center" wrapText="1"/>
    </xf>
    <xf numFmtId="0" fontId="2" fillId="0" borderId="25" xfId="0" applyFont="1" applyBorder="1" applyAlignment="1">
      <alignment horizontal="left" vertical="center" wrapText="1"/>
    </xf>
    <xf numFmtId="0" fontId="2" fillId="0" borderId="35" xfId="0" applyFont="1" applyBorder="1" applyAlignment="1">
      <alignment horizontal="left" vertical="center" wrapText="1"/>
    </xf>
    <xf numFmtId="0" fontId="7" fillId="8" borderId="30" xfId="0" applyFont="1" applyFill="1" applyBorder="1" applyAlignment="1">
      <alignment horizontal="left" vertical="center" wrapText="1"/>
    </xf>
    <xf numFmtId="0" fontId="7" fillId="8" borderId="39" xfId="0" applyFont="1" applyFill="1" applyBorder="1" applyAlignment="1">
      <alignment horizontal="left" vertical="center" wrapText="1"/>
    </xf>
    <xf numFmtId="0" fontId="7" fillId="0" borderId="23" xfId="0" applyFont="1" applyBorder="1" applyAlignment="1">
      <alignment horizontal="center" vertical="center"/>
    </xf>
    <xf numFmtId="0" fontId="7" fillId="0" borderId="33" xfId="0" applyFont="1" applyBorder="1" applyAlignment="1">
      <alignment horizontal="center" vertical="center"/>
    </xf>
    <xf numFmtId="0" fontId="2" fillId="2" borderId="25"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44"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14" fillId="3" borderId="23" xfId="0" applyFont="1" applyFill="1" applyBorder="1" applyAlignment="1">
      <alignment horizontal="center" vertical="center"/>
    </xf>
    <xf numFmtId="0" fontId="14" fillId="3" borderId="33" xfId="0" applyFont="1" applyFill="1" applyBorder="1" applyAlignment="1">
      <alignment horizontal="center" vertical="center"/>
    </xf>
    <xf numFmtId="0" fontId="2" fillId="0" borderId="24" xfId="0" applyFont="1" applyBorder="1" applyAlignment="1">
      <alignment horizontal="left" vertical="center" wrapText="1"/>
    </xf>
    <xf numFmtId="0" fontId="2" fillId="0" borderId="34" xfId="0" applyFont="1" applyBorder="1" applyAlignment="1">
      <alignment horizontal="left" vertical="center" wrapText="1"/>
    </xf>
    <xf numFmtId="0" fontId="2" fillId="0" borderId="25" xfId="0" applyFont="1" applyBorder="1" applyAlignment="1">
      <alignment horizontal="center" vertical="center" wrapText="1"/>
    </xf>
    <xf numFmtId="0" fontId="2" fillId="0" borderId="35" xfId="0" applyFont="1" applyBorder="1" applyAlignment="1">
      <alignment horizontal="center" vertical="center" wrapText="1"/>
    </xf>
    <xf numFmtId="0" fontId="2" fillId="2" borderId="25" xfId="0" applyFont="1" applyFill="1" applyBorder="1" applyAlignment="1">
      <alignment horizontal="center" vertical="center"/>
    </xf>
    <xf numFmtId="0" fontId="2" fillId="2" borderId="35" xfId="0" applyFont="1" applyFill="1" applyBorder="1" applyAlignment="1">
      <alignment horizontal="center" vertical="center"/>
    </xf>
    <xf numFmtId="0" fontId="2" fillId="2" borderId="25"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24" xfId="0" applyFont="1" applyFill="1" applyBorder="1" applyAlignment="1">
      <alignment horizontal="left" vertical="center" wrapText="1"/>
    </xf>
    <xf numFmtId="0" fontId="2" fillId="2" borderId="34" xfId="0" applyFont="1" applyFill="1" applyBorder="1" applyAlignment="1">
      <alignment horizontal="left" vertical="center" wrapText="1"/>
    </xf>
    <xf numFmtId="0" fontId="15" fillId="9" borderId="25" xfId="0" applyFont="1" applyFill="1" applyBorder="1" applyAlignment="1">
      <alignment horizontal="center" vertical="center" wrapText="1"/>
    </xf>
    <xf numFmtId="0" fontId="15" fillId="9" borderId="35" xfId="0" applyFont="1" applyFill="1" applyBorder="1" applyAlignment="1">
      <alignment horizontal="center" vertical="center" wrapText="1"/>
    </xf>
    <xf numFmtId="1" fontId="16" fillId="0" borderId="25" xfId="0" applyNumberFormat="1" applyFont="1" applyBorder="1" applyAlignment="1">
      <alignment horizontal="center" vertical="center" wrapText="1"/>
    </xf>
    <xf numFmtId="1" fontId="16" fillId="0" borderId="35" xfId="0" applyNumberFormat="1" applyFont="1" applyBorder="1" applyAlignment="1">
      <alignment horizontal="center" vertical="center" wrapText="1"/>
    </xf>
    <xf numFmtId="0" fontId="5" fillId="0" borderId="25" xfId="0" applyFont="1" applyBorder="1" applyAlignment="1">
      <alignment horizontal="center" vertical="center" wrapText="1"/>
    </xf>
    <xf numFmtId="0" fontId="5" fillId="0" borderId="35" xfId="0" applyFont="1" applyBorder="1" applyAlignment="1">
      <alignment horizontal="center" vertical="center" wrapText="1"/>
    </xf>
    <xf numFmtId="0" fontId="17" fillId="2" borderId="28" xfId="0" applyFont="1" applyFill="1" applyBorder="1" applyAlignment="1">
      <alignment horizontal="center" vertical="center" wrapText="1"/>
    </xf>
    <xf numFmtId="0" fontId="17" fillId="2" borderId="35" xfId="0" applyFont="1" applyFill="1" applyBorder="1" applyAlignment="1">
      <alignment horizontal="center" vertical="center" wrapText="1"/>
    </xf>
    <xf numFmtId="0" fontId="5" fillId="0" borderId="28" xfId="0" applyFont="1" applyBorder="1" applyAlignment="1">
      <alignment horizontal="left" vertical="center" wrapText="1"/>
    </xf>
    <xf numFmtId="0" fontId="2" fillId="0" borderId="28" xfId="0" applyFont="1" applyBorder="1" applyAlignment="1">
      <alignment horizontal="center" vertical="center" wrapText="1"/>
    </xf>
    <xf numFmtId="0" fontId="2" fillId="2" borderId="28" xfId="2" applyFont="1" applyFill="1" applyBorder="1" applyAlignment="1">
      <alignment horizontal="center" vertical="center" wrapText="1"/>
    </xf>
    <xf numFmtId="0" fontId="2" fillId="2" borderId="35" xfId="2" applyFont="1" applyFill="1" applyBorder="1" applyAlignment="1">
      <alignment horizontal="center" vertical="center" wrapText="1"/>
    </xf>
    <xf numFmtId="0" fontId="2" fillId="2" borderId="28" xfId="0" applyFont="1" applyFill="1" applyBorder="1" applyAlignment="1">
      <alignment horizontal="center" vertical="center" wrapText="1"/>
    </xf>
    <xf numFmtId="14" fontId="2" fillId="2" borderId="28" xfId="0" applyNumberFormat="1" applyFont="1" applyFill="1" applyBorder="1" applyAlignment="1">
      <alignment horizontal="center" vertical="center" wrapText="1"/>
    </xf>
    <xf numFmtId="14" fontId="2" fillId="2" borderId="35" xfId="0" applyNumberFormat="1"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7" fillId="0" borderId="31" xfId="0" applyFont="1" applyBorder="1" applyAlignment="1">
      <alignment horizontal="center" vertical="center" wrapText="1"/>
    </xf>
    <xf numFmtId="0" fontId="7" fillId="0" borderId="32" xfId="0" applyFont="1" applyBorder="1" applyAlignment="1">
      <alignment horizontal="center" vertical="center"/>
    </xf>
    <xf numFmtId="0" fontId="7" fillId="0" borderId="40" xfId="0" applyFont="1" applyBorder="1" applyAlignment="1">
      <alignment horizontal="center" vertical="center"/>
    </xf>
    <xf numFmtId="0" fontId="2" fillId="2" borderId="15" xfId="0" applyFont="1" applyFill="1" applyBorder="1" applyAlignment="1">
      <alignment horizontal="center" vertical="center" wrapText="1"/>
    </xf>
    <xf numFmtId="0" fontId="7" fillId="0" borderId="21" xfId="0" applyFont="1" applyBorder="1" applyAlignment="1">
      <alignment horizontal="justify" vertical="center" wrapText="1"/>
    </xf>
    <xf numFmtId="0" fontId="7" fillId="0" borderId="0" xfId="0" applyFont="1" applyAlignment="1">
      <alignment horizontal="justify" vertical="center" wrapText="1"/>
    </xf>
    <xf numFmtId="0" fontId="7" fillId="0" borderId="50" xfId="0" applyFont="1" applyBorder="1" applyAlignment="1">
      <alignment horizontal="justify" vertical="center" wrapText="1"/>
    </xf>
    <xf numFmtId="0" fontId="7" fillId="0" borderId="28"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34" xfId="0" applyFont="1" applyBorder="1" applyAlignment="1">
      <alignment horizontal="center" vertical="center" wrapText="1"/>
    </xf>
    <xf numFmtId="0" fontId="2" fillId="2" borderId="26"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13" fillId="0" borderId="22" xfId="0" applyFont="1" applyBorder="1" applyAlignment="1">
      <alignment horizontal="center" vertical="center" wrapText="1"/>
    </xf>
    <xf numFmtId="0" fontId="3" fillId="2" borderId="0" xfId="0" applyFont="1" applyFill="1" applyAlignment="1">
      <alignment horizontal="left"/>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0" xfId="0" applyFont="1" applyFill="1" applyAlignment="1">
      <alignment horizontal="center" vertical="center" wrapText="1"/>
    </xf>
    <xf numFmtId="0" fontId="2" fillId="2" borderId="0" xfId="0" applyFont="1" applyFill="1" applyAlignment="1">
      <alignment horizontal="center"/>
    </xf>
    <xf numFmtId="0" fontId="6" fillId="43" borderId="3" xfId="0" applyFont="1" applyFill="1" applyBorder="1" applyAlignment="1">
      <alignment horizontal="center"/>
    </xf>
    <xf numFmtId="0" fontId="6" fillId="43" borderId="4" xfId="0" applyFont="1" applyFill="1" applyBorder="1" applyAlignment="1">
      <alignment horizontal="center"/>
    </xf>
    <xf numFmtId="0" fontId="13" fillId="3" borderId="2" xfId="0" applyFont="1" applyFill="1" applyBorder="1" applyAlignment="1">
      <alignment horizontal="center" vertical="center" wrapText="1"/>
    </xf>
    <xf numFmtId="0" fontId="20" fillId="44" borderId="51" xfId="0" applyFont="1" applyFill="1" applyBorder="1" applyAlignment="1">
      <alignment horizontal="center" vertical="center" wrapText="1"/>
    </xf>
    <xf numFmtId="0" fontId="20" fillId="44" borderId="52" xfId="0" applyFont="1" applyFill="1" applyBorder="1" applyAlignment="1">
      <alignment horizontal="center" vertical="center" wrapText="1"/>
    </xf>
    <xf numFmtId="0" fontId="13" fillId="0" borderId="17" xfId="0" applyFont="1" applyBorder="1" applyAlignment="1">
      <alignment horizontal="center" vertical="center" wrapText="1"/>
    </xf>
    <xf numFmtId="0" fontId="13" fillId="0" borderId="0" xfId="0" applyFont="1" applyAlignment="1">
      <alignment horizontal="center" vertical="center" wrapText="1"/>
    </xf>
    <xf numFmtId="0" fontId="13" fillId="0" borderId="29" xfId="0" applyFont="1" applyBorder="1" applyAlignment="1">
      <alignment horizontal="center" vertical="center" wrapText="1"/>
    </xf>
    <xf numFmtId="0" fontId="13" fillId="0" borderId="44" xfId="0" applyFont="1" applyBorder="1" applyAlignment="1">
      <alignment horizontal="center" vertical="center" wrapText="1"/>
    </xf>
    <xf numFmtId="0" fontId="38" fillId="0" borderId="64" xfId="4" applyFont="1" applyBorder="1" applyAlignment="1">
      <alignment horizontal="center" vertical="center" wrapText="1"/>
    </xf>
    <xf numFmtId="0" fontId="15" fillId="0" borderId="78" xfId="4" applyFont="1" applyBorder="1"/>
    <xf numFmtId="0" fontId="15" fillId="0" borderId="65" xfId="4" applyFont="1" applyBorder="1"/>
    <xf numFmtId="0" fontId="36" fillId="2" borderId="22" xfId="4" applyFont="1" applyFill="1" applyBorder="1" applyAlignment="1">
      <alignment horizontal="left" vertical="center" wrapText="1"/>
    </xf>
    <xf numFmtId="0" fontId="30" fillId="2" borderId="22" xfId="4" applyFont="1" applyFill="1" applyBorder="1" applyAlignment="1">
      <alignment horizontal="left" vertical="center" wrapText="1"/>
    </xf>
    <xf numFmtId="0" fontId="34" fillId="2" borderId="22" xfId="4" applyFont="1" applyFill="1" applyBorder="1" applyAlignment="1">
      <alignment horizontal="left" vertical="center" wrapText="1"/>
    </xf>
    <xf numFmtId="1" fontId="34" fillId="9" borderId="22" xfId="5" applyNumberFormat="1" applyFont="1" applyFill="1" applyBorder="1" applyAlignment="1">
      <alignment horizontal="left" vertical="center" wrapText="1"/>
    </xf>
    <xf numFmtId="0" fontId="34" fillId="9" borderId="22" xfId="4" applyFont="1" applyFill="1" applyBorder="1" applyAlignment="1">
      <alignment horizontal="left" vertical="center" wrapText="1"/>
    </xf>
    <xf numFmtId="14" fontId="34" fillId="2" borderId="22" xfId="4" applyNumberFormat="1" applyFont="1" applyFill="1" applyBorder="1" applyAlignment="1">
      <alignment horizontal="center" vertical="center" wrapText="1"/>
    </xf>
    <xf numFmtId="0" fontId="34" fillId="9" borderId="22" xfId="4" applyFont="1" applyFill="1" applyBorder="1" applyAlignment="1">
      <alignment horizontal="center" vertical="center" wrapText="1"/>
    </xf>
    <xf numFmtId="0" fontId="34" fillId="20" borderId="22" xfId="4" applyFont="1" applyFill="1" applyBorder="1" applyAlignment="1">
      <alignment horizontal="center" vertical="center" wrapText="1"/>
    </xf>
    <xf numFmtId="0" fontId="34" fillId="0" borderId="54" xfId="4" applyFont="1" applyBorder="1" applyAlignment="1">
      <alignment horizontal="left" vertical="center" wrapText="1"/>
    </xf>
    <xf numFmtId="0" fontId="15" fillId="0" borderId="56" xfId="4" applyFont="1" applyBorder="1"/>
    <xf numFmtId="0" fontId="15" fillId="0" borderId="57" xfId="4" applyFont="1" applyBorder="1"/>
    <xf numFmtId="0" fontId="29" fillId="2" borderId="0" xfId="4" applyFont="1" applyFill="1" applyAlignment="1">
      <alignment horizontal="left" vertical="center"/>
    </xf>
    <xf numFmtId="0" fontId="11" fillId="15" borderId="51" xfId="3" applyFont="1" applyFill="1" applyBorder="1" applyAlignment="1">
      <alignment horizontal="center" vertical="center" wrapText="1"/>
    </xf>
    <xf numFmtId="0" fontId="11" fillId="15" borderId="52" xfId="3" applyFont="1" applyFill="1" applyBorder="1" applyAlignment="1">
      <alignment horizontal="center" vertical="center" wrapText="1"/>
    </xf>
    <xf numFmtId="0" fontId="34" fillId="0" borderId="22" xfId="4" applyFont="1" applyBorder="1" applyAlignment="1">
      <alignment horizontal="left" vertical="center" wrapText="1"/>
    </xf>
    <xf numFmtId="0" fontId="34" fillId="18" borderId="22" xfId="4" applyFont="1" applyFill="1" applyBorder="1" applyAlignment="1">
      <alignment horizontal="left" vertical="center"/>
    </xf>
    <xf numFmtId="0" fontId="34" fillId="18" borderId="22" xfId="4" applyFont="1" applyFill="1" applyBorder="1" applyAlignment="1">
      <alignment horizontal="left" vertical="center" wrapText="1"/>
    </xf>
    <xf numFmtId="1" fontId="35" fillId="0" borderId="22" xfId="4" applyNumberFormat="1" applyFont="1" applyBorder="1" applyAlignment="1">
      <alignment horizontal="center" vertical="center" wrapText="1"/>
    </xf>
    <xf numFmtId="0" fontId="131" fillId="0" borderId="22" xfId="4" applyFont="1" applyBorder="1" applyAlignment="1">
      <alignment horizontal="left" vertical="center" wrapText="1"/>
    </xf>
    <xf numFmtId="0" fontId="57" fillId="0" borderId="59" xfId="0" applyFont="1" applyBorder="1" applyAlignment="1">
      <alignment horizontal="left" vertical="center"/>
    </xf>
    <xf numFmtId="0" fontId="15" fillId="0" borderId="62" xfId="0" applyFont="1" applyBorder="1"/>
    <xf numFmtId="0" fontId="15" fillId="0" borderId="60" xfId="0" applyFont="1" applyBorder="1"/>
    <xf numFmtId="0" fontId="43" fillId="24" borderId="59" xfId="0" applyFont="1" applyFill="1" applyBorder="1" applyAlignment="1">
      <alignment horizontal="center" vertical="center" wrapText="1"/>
    </xf>
    <xf numFmtId="0" fontId="22" fillId="24" borderId="59" xfId="0" applyFont="1" applyFill="1" applyBorder="1" applyAlignment="1">
      <alignment horizontal="center" vertical="center" wrapText="1"/>
    </xf>
    <xf numFmtId="0" fontId="44" fillId="29" borderId="59" xfId="0" applyFont="1" applyFill="1" applyBorder="1" applyAlignment="1">
      <alignment horizontal="center" vertical="center"/>
    </xf>
    <xf numFmtId="0" fontId="41" fillId="23" borderId="59" xfId="0" applyFont="1" applyFill="1" applyBorder="1" applyAlignment="1">
      <alignment horizontal="left" vertical="center" wrapText="1"/>
    </xf>
    <xf numFmtId="0" fontId="57" fillId="23" borderId="59" xfId="0" applyFont="1" applyFill="1" applyBorder="1" applyAlignment="1">
      <alignment horizontal="left" vertical="center" wrapText="1"/>
    </xf>
    <xf numFmtId="0" fontId="58" fillId="0" borderId="59" xfId="0" applyFont="1" applyBorder="1" applyAlignment="1">
      <alignment horizontal="left" vertical="center" wrapText="1"/>
    </xf>
    <xf numFmtId="0" fontId="55" fillId="23" borderId="54" xfId="0" applyFont="1" applyFill="1" applyBorder="1" applyAlignment="1">
      <alignment horizontal="center" vertical="center" wrapText="1"/>
    </xf>
    <xf numFmtId="0" fontId="34" fillId="0" borderId="57" xfId="0" applyFont="1" applyBorder="1"/>
    <xf numFmtId="0" fontId="34" fillId="0" borderId="54" xfId="0" applyFont="1" applyBorder="1" applyAlignment="1">
      <alignment horizontal="center" vertical="center" wrapText="1"/>
    </xf>
    <xf numFmtId="0" fontId="34" fillId="0" borderId="57" xfId="0" applyFont="1" applyBorder="1" applyAlignment="1">
      <alignment horizontal="center" vertical="center"/>
    </xf>
    <xf numFmtId="0" fontId="30" fillId="0" borderId="64" xfId="0" applyFont="1" applyBorder="1" applyAlignment="1">
      <alignment horizontal="center" vertical="center"/>
    </xf>
    <xf numFmtId="0" fontId="30" fillId="0" borderId="65" xfId="0" applyFont="1" applyBorder="1" applyAlignment="1">
      <alignment horizontal="center" vertical="center"/>
    </xf>
    <xf numFmtId="0" fontId="55" fillId="0" borderId="54" xfId="0" applyFont="1" applyBorder="1" applyAlignment="1">
      <alignment horizontal="center" vertical="center" wrapText="1"/>
    </xf>
    <xf numFmtId="0" fontId="62" fillId="0" borderId="54" xfId="0" applyFont="1" applyBorder="1" applyAlignment="1">
      <alignment horizontal="center" vertical="center" wrapText="1"/>
    </xf>
    <xf numFmtId="0" fontId="20" fillId="24" borderId="59" xfId="0" applyFont="1" applyFill="1" applyBorder="1" applyAlignment="1">
      <alignment horizontal="center" vertical="center" wrapText="1"/>
    </xf>
    <xf numFmtId="0" fontId="34" fillId="0" borderId="60" xfId="0" applyFont="1" applyBorder="1"/>
    <xf numFmtId="0" fontId="64" fillId="24" borderId="59" xfId="0" applyFont="1" applyFill="1" applyBorder="1" applyAlignment="1">
      <alignment horizontal="center" vertical="center" wrapText="1"/>
    </xf>
    <xf numFmtId="0" fontId="55" fillId="0" borderId="54" xfId="0" applyFont="1" applyBorder="1" applyAlignment="1">
      <alignment vertical="center" wrapText="1"/>
    </xf>
    <xf numFmtId="0" fontId="55" fillId="0" borderId="66" xfId="0" applyFont="1" applyBorder="1" applyAlignment="1">
      <alignment horizontal="center" vertical="center" wrapText="1"/>
    </xf>
    <xf numFmtId="0" fontId="55" fillId="0" borderId="67" xfId="0" applyFont="1" applyBorder="1" applyAlignment="1">
      <alignment horizontal="center" vertical="center" wrapText="1"/>
    </xf>
    <xf numFmtId="0" fontId="55" fillId="0" borderId="29" xfId="0" applyFont="1" applyBorder="1" applyAlignment="1">
      <alignment horizontal="center" vertical="center" wrapText="1"/>
    </xf>
    <xf numFmtId="0" fontId="55" fillId="0" borderId="15" xfId="0" applyFont="1" applyBorder="1" applyAlignment="1">
      <alignment horizontal="center" vertical="center" wrapText="1"/>
    </xf>
    <xf numFmtId="0" fontId="22" fillId="44" borderId="51" xfId="4" applyFont="1" applyFill="1" applyBorder="1" applyAlignment="1">
      <alignment horizontal="center" vertical="center" wrapText="1"/>
    </xf>
    <xf numFmtId="0" fontId="22" fillId="44" borderId="52" xfId="4" applyFont="1" applyFill="1" applyBorder="1" applyAlignment="1">
      <alignment horizontal="center" vertical="center" wrapText="1"/>
    </xf>
    <xf numFmtId="0" fontId="70" fillId="44" borderId="22" xfId="4" applyFont="1" applyFill="1" applyBorder="1" applyAlignment="1">
      <alignment horizontal="center" vertical="center" wrapText="1"/>
    </xf>
    <xf numFmtId="0" fontId="84" fillId="0" borderId="22" xfId="0" applyFont="1" applyBorder="1" applyAlignment="1">
      <alignment horizontal="center" vertical="center" wrapText="1"/>
    </xf>
    <xf numFmtId="0" fontId="76" fillId="0" borderId="70" xfId="0" applyFont="1" applyBorder="1" applyAlignment="1">
      <alignment horizontal="center" vertical="center" wrapText="1"/>
    </xf>
    <xf numFmtId="0" fontId="76" fillId="0" borderId="16" xfId="0" applyFont="1" applyBorder="1" applyAlignment="1">
      <alignment horizontal="center" vertical="center" wrapText="1"/>
    </xf>
    <xf numFmtId="0" fontId="76" fillId="0" borderId="28" xfId="0" applyFont="1" applyBorder="1" applyAlignment="1">
      <alignment horizontal="center" vertical="center" wrapText="1"/>
    </xf>
    <xf numFmtId="0" fontId="0" fillId="0" borderId="16" xfId="0" applyBorder="1" applyAlignment="1">
      <alignment horizontal="center" vertical="center" wrapText="1"/>
    </xf>
    <xf numFmtId="0" fontId="76" fillId="19" borderId="51" xfId="0" applyFont="1" applyFill="1" applyBorder="1" applyAlignment="1">
      <alignment horizontal="left" vertical="center" wrapText="1"/>
    </xf>
    <xf numFmtId="0" fontId="76" fillId="19" borderId="27" xfId="0" applyFont="1" applyFill="1" applyBorder="1" applyAlignment="1">
      <alignment horizontal="left" vertical="center" wrapText="1"/>
    </xf>
    <xf numFmtId="0" fontId="76" fillId="19" borderId="52" xfId="0" applyFont="1" applyFill="1" applyBorder="1" applyAlignment="1">
      <alignment horizontal="left" vertical="center" wrapText="1"/>
    </xf>
    <xf numFmtId="0" fontId="76" fillId="0" borderId="51" xfId="0" applyFont="1" applyBorder="1" applyAlignment="1">
      <alignment horizontal="left" vertical="center" wrapText="1"/>
    </xf>
    <xf numFmtId="0" fontId="76" fillId="0" borderId="27" xfId="0" applyFont="1" applyBorder="1" applyAlignment="1">
      <alignment horizontal="left" vertical="center" wrapText="1"/>
    </xf>
    <xf numFmtId="0" fontId="76" fillId="0" borderId="52" xfId="0" applyFont="1" applyBorder="1" applyAlignment="1">
      <alignment horizontal="left" vertical="center" wrapText="1"/>
    </xf>
    <xf numFmtId="0" fontId="76" fillId="0" borderId="51" xfId="0" applyFont="1" applyBorder="1" applyAlignment="1">
      <alignment horizontal="center" vertical="center" wrapText="1"/>
    </xf>
    <xf numFmtId="0" fontId="76" fillId="0" borderId="27" xfId="0" applyFont="1" applyBorder="1" applyAlignment="1">
      <alignment horizontal="center" vertical="center" wrapText="1"/>
    </xf>
    <xf numFmtId="0" fontId="76" fillId="0" borderId="52" xfId="0" applyFont="1" applyBorder="1" applyAlignment="1">
      <alignment horizontal="center" vertical="center" wrapText="1"/>
    </xf>
    <xf numFmtId="0" fontId="13" fillId="0" borderId="0" xfId="0" applyFont="1" applyAlignment="1">
      <alignment horizontal="left" vertical="center" wrapText="1"/>
    </xf>
    <xf numFmtId="0" fontId="77" fillId="2" borderId="0" xfId="0" applyFont="1" applyFill="1" applyAlignment="1">
      <alignment horizontal="left" vertical="center" wrapText="1"/>
    </xf>
    <xf numFmtId="0" fontId="76" fillId="0" borderId="22" xfId="0" applyFont="1" applyBorder="1" applyAlignment="1">
      <alignment horizontal="center" vertical="center" wrapText="1"/>
    </xf>
    <xf numFmtId="0" fontId="76" fillId="33" borderId="51" xfId="0" applyFont="1" applyFill="1" applyBorder="1" applyAlignment="1">
      <alignment horizontal="center" vertical="center" wrapText="1"/>
    </xf>
    <xf numFmtId="0" fontId="76" fillId="33" borderId="27" xfId="0" applyFont="1" applyFill="1" applyBorder="1" applyAlignment="1">
      <alignment horizontal="center" vertical="center" wrapText="1"/>
    </xf>
    <xf numFmtId="0" fontId="76" fillId="33" borderId="52" xfId="0" applyFont="1" applyFill="1" applyBorder="1" applyAlignment="1">
      <alignment horizontal="center" vertical="center" wrapText="1"/>
    </xf>
    <xf numFmtId="0" fontId="76" fillId="19" borderId="51" xfId="0" applyFont="1" applyFill="1" applyBorder="1" applyAlignment="1">
      <alignment horizontal="center" vertical="center" wrapText="1"/>
    </xf>
    <xf numFmtId="0" fontId="76" fillId="19" borderId="27" xfId="0" applyFont="1" applyFill="1" applyBorder="1" applyAlignment="1">
      <alignment horizontal="center" vertical="center" wrapText="1"/>
    </xf>
    <xf numFmtId="0" fontId="76" fillId="19" borderId="52" xfId="0" applyFont="1" applyFill="1" applyBorder="1" applyAlignment="1">
      <alignment horizontal="center" vertical="center" wrapText="1"/>
    </xf>
    <xf numFmtId="0" fontId="84" fillId="0" borderId="22" xfId="6" applyFont="1" applyBorder="1" applyAlignment="1">
      <alignment horizontal="center" vertical="center" wrapText="1"/>
    </xf>
    <xf numFmtId="0" fontId="43" fillId="24" borderId="59" xfId="6" applyFont="1" applyFill="1" applyBorder="1" applyAlignment="1">
      <alignment horizontal="center" vertical="center" wrapText="1"/>
    </xf>
    <xf numFmtId="0" fontId="15" fillId="0" borderId="60" xfId="6" applyFont="1" applyBorder="1"/>
    <xf numFmtId="0" fontId="15" fillId="0" borderId="62" xfId="6" applyFont="1" applyBorder="1"/>
    <xf numFmtId="0" fontId="41" fillId="0" borderId="54" xfId="6" applyFont="1" applyBorder="1" applyAlignment="1">
      <alignment horizontal="left" vertical="center" wrapText="1"/>
    </xf>
    <xf numFmtId="0" fontId="15" fillId="0" borderId="57" xfId="6" applyFont="1" applyBorder="1"/>
    <xf numFmtId="0" fontId="41" fillId="23" borderId="54" xfId="6" applyFont="1" applyFill="1" applyBorder="1" applyAlignment="1">
      <alignment horizontal="left" vertical="center"/>
    </xf>
    <xf numFmtId="0" fontId="41" fillId="23" borderId="54" xfId="6" applyFont="1" applyFill="1" applyBorder="1" applyAlignment="1">
      <alignment horizontal="left" vertical="center" wrapText="1"/>
    </xf>
    <xf numFmtId="0" fontId="41" fillId="23" borderId="54" xfId="6" applyFont="1" applyFill="1" applyBorder="1" applyAlignment="1">
      <alignment horizontal="center" vertical="center" wrapText="1"/>
    </xf>
    <xf numFmtId="0" fontId="57" fillId="23" borderId="54" xfId="6" applyFont="1" applyFill="1" applyBorder="1" applyAlignment="1">
      <alignment horizontal="center" vertical="center" wrapText="1"/>
    </xf>
    <xf numFmtId="1" fontId="16" fillId="0" borderId="54" xfId="6" applyNumberFormat="1" applyFont="1" applyBorder="1" applyAlignment="1">
      <alignment horizontal="center" vertical="center" wrapText="1"/>
    </xf>
    <xf numFmtId="0" fontId="48" fillId="0" borderId="54" xfId="6" applyFont="1" applyBorder="1" applyAlignment="1">
      <alignment horizontal="left" vertical="center" wrapText="1"/>
    </xf>
    <xf numFmtId="0" fontId="41" fillId="0" borderId="54" xfId="6" applyFont="1" applyBorder="1" applyAlignment="1">
      <alignment horizontal="center" vertical="center" wrapText="1"/>
    </xf>
    <xf numFmtId="0" fontId="90" fillId="0" borderId="54" xfId="6" applyFont="1" applyBorder="1" applyAlignment="1">
      <alignment horizontal="center" vertical="center" wrapText="1"/>
    </xf>
    <xf numFmtId="0" fontId="57" fillId="0" borderId="54" xfId="6" applyFont="1" applyBorder="1" applyAlignment="1">
      <alignment horizontal="center" vertical="center" wrapText="1"/>
    </xf>
    <xf numFmtId="0" fontId="59" fillId="0" borderId="54" xfId="6" applyFont="1" applyBorder="1" applyAlignment="1">
      <alignment horizontal="center" vertical="center" wrapText="1"/>
    </xf>
    <xf numFmtId="0" fontId="41" fillId="34" borderId="54" xfId="6" applyFont="1" applyFill="1" applyBorder="1" applyAlignment="1">
      <alignment horizontal="center" vertical="center" wrapText="1"/>
    </xf>
    <xf numFmtId="0" fontId="91" fillId="0" borderId="59" xfId="6" applyFont="1" applyBorder="1" applyAlignment="1">
      <alignment horizontal="left" vertical="center"/>
    </xf>
    <xf numFmtId="0" fontId="41" fillId="0" borderId="64" xfId="6" applyFont="1" applyBorder="1" applyAlignment="1">
      <alignment horizontal="center" vertical="center"/>
    </xf>
    <xf numFmtId="0" fontId="15" fillId="0" borderId="65" xfId="6" applyFont="1" applyBorder="1"/>
    <xf numFmtId="0" fontId="0" fillId="0" borderId="22" xfId="6" applyFont="1" applyBorder="1" applyAlignment="1">
      <alignment horizontal="center" vertical="center" wrapText="1"/>
    </xf>
    <xf numFmtId="0" fontId="89" fillId="0" borderId="22" xfId="6" applyBorder="1" applyAlignment="1">
      <alignment horizontal="center" vertical="center" wrapText="1"/>
    </xf>
    <xf numFmtId="0" fontId="44" fillId="29" borderId="59" xfId="6" applyFont="1" applyFill="1" applyBorder="1" applyAlignment="1">
      <alignment horizontal="center" vertical="center"/>
    </xf>
    <xf numFmtId="0" fontId="56" fillId="23" borderId="59" xfId="6" applyFont="1" applyFill="1" applyBorder="1" applyAlignment="1">
      <alignment horizontal="left" vertical="center" wrapText="1"/>
    </xf>
    <xf numFmtId="0" fontId="41" fillId="23" borderId="59" xfId="6" applyFont="1" applyFill="1" applyBorder="1" applyAlignment="1">
      <alignment horizontal="center" vertical="center" wrapText="1"/>
    </xf>
    <xf numFmtId="0" fontId="91" fillId="0" borderId="59" xfId="6" applyFont="1" applyBorder="1" applyAlignment="1">
      <alignment horizontal="left" vertical="center" wrapText="1"/>
    </xf>
    <xf numFmtId="0" fontId="41" fillId="27" borderId="54" xfId="6" applyFont="1" applyFill="1" applyBorder="1" applyAlignment="1">
      <alignment horizontal="center" vertical="center" wrapText="1"/>
    </xf>
    <xf numFmtId="0" fontId="98" fillId="0" borderId="22" xfId="0" applyFont="1" applyBorder="1" applyAlignment="1">
      <alignment horizontal="center" vertical="center" wrapText="1"/>
    </xf>
    <xf numFmtId="0" fontId="98" fillId="2" borderId="22" xfId="0" applyFont="1" applyFill="1" applyBorder="1" applyAlignment="1">
      <alignment horizontal="center" vertical="center" wrapText="1"/>
    </xf>
    <xf numFmtId="0" fontId="98" fillId="2" borderId="22" xfId="0" applyFont="1" applyFill="1" applyBorder="1" applyAlignment="1">
      <alignment horizontal="center" vertical="center"/>
    </xf>
    <xf numFmtId="0" fontId="134" fillId="0" borderId="22" xfId="0" applyFont="1" applyBorder="1" applyAlignment="1">
      <alignment horizontal="center" vertical="center" wrapText="1"/>
    </xf>
    <xf numFmtId="0" fontId="98" fillId="0" borderId="22" xfId="0" applyFont="1" applyBorder="1" applyAlignment="1">
      <alignment horizontal="center" vertical="top" wrapText="1"/>
    </xf>
    <xf numFmtId="0" fontId="99" fillId="9" borderId="22" xfId="0" applyFont="1" applyFill="1" applyBorder="1" applyAlignment="1">
      <alignment horizontal="center" vertical="center" wrapText="1"/>
    </xf>
    <xf numFmtId="1" fontId="100" fillId="0" borderId="22" xfId="0" applyNumberFormat="1" applyFont="1" applyBorder="1" applyAlignment="1">
      <alignment horizontal="justify" vertical="top" wrapText="1"/>
    </xf>
    <xf numFmtId="0" fontId="3" fillId="0" borderId="22" xfId="0" applyFont="1" applyBorder="1" applyAlignment="1">
      <alignment horizontal="center" vertical="center" wrapText="1"/>
    </xf>
    <xf numFmtId="0" fontId="93" fillId="44" borderId="22" xfId="0" applyFont="1" applyFill="1" applyBorder="1" applyAlignment="1">
      <alignment horizontal="center" vertical="center" wrapText="1"/>
    </xf>
    <xf numFmtId="0" fontId="94" fillId="44" borderId="22" xfId="0" applyFont="1" applyFill="1" applyBorder="1" applyAlignment="1">
      <alignment horizontal="center"/>
    </xf>
    <xf numFmtId="0" fontId="97" fillId="3" borderId="22" xfId="0" applyFont="1" applyFill="1" applyBorder="1" applyAlignment="1">
      <alignment horizontal="center" vertical="center"/>
    </xf>
    <xf numFmtId="0" fontId="68" fillId="2" borderId="22" xfId="0" applyFont="1" applyFill="1" applyBorder="1" applyAlignment="1">
      <alignment horizontal="center" vertical="center" wrapText="1"/>
    </xf>
    <xf numFmtId="0" fontId="98" fillId="0" borderId="22" xfId="0" applyFont="1" applyBorder="1" applyAlignment="1">
      <alignment horizontal="justify" vertical="top" wrapText="1"/>
    </xf>
    <xf numFmtId="0" fontId="98" fillId="0" borderId="22" xfId="0" applyFont="1" applyBorder="1" applyAlignment="1">
      <alignment horizontal="justify" vertical="top"/>
    </xf>
    <xf numFmtId="0" fontId="102" fillId="2" borderId="70" xfId="0" applyFont="1" applyFill="1" applyBorder="1" applyAlignment="1">
      <alignment horizontal="center" vertical="center" wrapText="1"/>
    </xf>
    <xf numFmtId="0" fontId="102" fillId="2" borderId="16" xfId="0" applyFont="1" applyFill="1" applyBorder="1" applyAlignment="1">
      <alignment horizontal="center" vertical="center" wrapText="1"/>
    </xf>
    <xf numFmtId="0" fontId="102" fillId="2" borderId="28" xfId="0" applyFont="1" applyFill="1" applyBorder="1" applyAlignment="1">
      <alignment horizontal="center" vertical="center" wrapText="1"/>
    </xf>
    <xf numFmtId="0" fontId="68" fillId="2" borderId="0" xfId="0" applyFont="1" applyFill="1" applyAlignment="1">
      <alignment horizontal="left"/>
    </xf>
    <xf numFmtId="0" fontId="11" fillId="35" borderId="22" xfId="0" applyFont="1" applyFill="1" applyBorder="1" applyAlignment="1">
      <alignment horizontal="center" vertical="center"/>
    </xf>
    <xf numFmtId="0" fontId="68" fillId="2" borderId="22" xfId="0" applyFont="1" applyFill="1" applyBorder="1" applyAlignment="1">
      <alignment horizontal="center" vertical="center"/>
    </xf>
    <xf numFmtId="0" fontId="68" fillId="2" borderId="51"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68" fillId="2" borderId="52" xfId="0" applyFont="1" applyFill="1" applyBorder="1" applyAlignment="1">
      <alignment horizontal="center" vertical="center" wrapText="1"/>
    </xf>
    <xf numFmtId="0" fontId="68" fillId="2" borderId="51" xfId="0" applyFont="1" applyFill="1" applyBorder="1" applyAlignment="1">
      <alignment horizontal="center" vertical="center"/>
    </xf>
    <xf numFmtId="0" fontId="68" fillId="2" borderId="27" xfId="0" applyFont="1" applyFill="1" applyBorder="1" applyAlignment="1">
      <alignment horizontal="center" vertical="center"/>
    </xf>
    <xf numFmtId="0" fontId="68" fillId="2" borderId="52" xfId="0" applyFont="1" applyFill="1" applyBorder="1" applyAlignment="1">
      <alignment horizontal="center" vertical="center"/>
    </xf>
    <xf numFmtId="0" fontId="3" fillId="0" borderId="22" xfId="6" applyFont="1" applyBorder="1" applyAlignment="1">
      <alignment horizontal="center" vertical="center" wrapText="1"/>
    </xf>
    <xf numFmtId="0" fontId="135" fillId="0" borderId="54" xfId="6" applyFont="1" applyBorder="1" applyAlignment="1">
      <alignment horizontal="left" vertical="center" wrapText="1"/>
    </xf>
    <xf numFmtId="0" fontId="136" fillId="0" borderId="57" xfId="6" applyFont="1" applyBorder="1"/>
    <xf numFmtId="0" fontId="62" fillId="0" borderId="0" xfId="6" applyFont="1" applyAlignment="1">
      <alignment horizontal="left" vertical="center"/>
    </xf>
    <xf numFmtId="0" fontId="89" fillId="0" borderId="0" xfId="6"/>
    <xf numFmtId="0" fontId="22" fillId="24" borderId="59" xfId="6" applyFont="1" applyFill="1" applyBorder="1" applyAlignment="1">
      <alignment horizontal="center" vertical="center" wrapText="1"/>
    </xf>
    <xf numFmtId="0" fontId="53" fillId="0" borderId="54" xfId="6" applyFont="1" applyBorder="1" applyAlignment="1">
      <alignment horizontal="left" vertical="center" wrapText="1"/>
    </xf>
    <xf numFmtId="0" fontId="15" fillId="0" borderId="56" xfId="6" applyFont="1" applyBorder="1"/>
    <xf numFmtId="0" fontId="53" fillId="0" borderId="54" xfId="6" applyFont="1" applyBorder="1" applyAlignment="1">
      <alignment vertical="center" wrapText="1"/>
    </xf>
    <xf numFmtId="0" fontId="53" fillId="23" borderId="54" xfId="6" applyFont="1" applyFill="1" applyBorder="1" applyAlignment="1">
      <alignment vertical="center"/>
    </xf>
    <xf numFmtId="0" fontId="53" fillId="23" borderId="54" xfId="6" applyFont="1" applyFill="1" applyBorder="1" applyAlignment="1">
      <alignment vertical="center" wrapText="1"/>
    </xf>
    <xf numFmtId="0" fontId="49" fillId="0" borderId="54" xfId="6" applyFont="1" applyBorder="1" applyAlignment="1">
      <alignment horizontal="left" vertical="center" wrapText="1"/>
    </xf>
    <xf numFmtId="0" fontId="53" fillId="36" borderId="54" xfId="6" applyFont="1" applyFill="1" applyBorder="1" applyAlignment="1">
      <alignment horizontal="left" vertical="center" wrapText="1"/>
    </xf>
    <xf numFmtId="0" fontId="51" fillId="0" borderId="54" xfId="6" applyFont="1" applyBorder="1" applyAlignment="1">
      <alignment horizontal="center" vertical="center" wrapText="1"/>
    </xf>
    <xf numFmtId="0" fontId="107" fillId="0" borderId="64" xfId="6" applyFont="1" applyBorder="1" applyAlignment="1">
      <alignment horizontal="center" vertical="center"/>
    </xf>
    <xf numFmtId="0" fontId="108" fillId="18" borderId="70" xfId="6" applyFont="1" applyFill="1" applyBorder="1" applyAlignment="1">
      <alignment horizontal="center" vertical="center" wrapText="1"/>
    </xf>
    <xf numFmtId="0" fontId="108" fillId="18" borderId="28" xfId="6" applyFont="1" applyFill="1" applyBorder="1" applyAlignment="1">
      <alignment horizontal="center" vertical="center" wrapText="1"/>
    </xf>
    <xf numFmtId="0" fontId="53" fillId="23" borderId="54" xfId="6" applyFont="1" applyFill="1" applyBorder="1" applyAlignment="1">
      <alignment horizontal="center" vertical="center" wrapText="1"/>
    </xf>
    <xf numFmtId="0" fontId="53" fillId="23" borderId="54" xfId="6" applyFont="1" applyFill="1" applyBorder="1" applyAlignment="1">
      <alignment horizontal="left" vertical="center" wrapText="1"/>
    </xf>
    <xf numFmtId="0" fontId="53" fillId="0" borderId="56" xfId="6" applyFont="1" applyBorder="1" applyAlignment="1">
      <alignment horizontal="left" vertical="center" wrapText="1"/>
    </xf>
    <xf numFmtId="0" fontId="53" fillId="23" borderId="56" xfId="6" applyFont="1" applyFill="1" applyBorder="1" applyAlignment="1">
      <alignment horizontal="left" vertical="center"/>
    </xf>
    <xf numFmtId="0" fontId="53" fillId="23" borderId="56" xfId="6" applyFont="1" applyFill="1" applyBorder="1" applyAlignment="1">
      <alignment horizontal="left" vertical="center" wrapText="1"/>
    </xf>
    <xf numFmtId="0" fontId="53" fillId="28" borderId="64" xfId="6" applyFont="1" applyFill="1" applyBorder="1" applyAlignment="1">
      <alignment horizontal="center" vertical="center" wrapText="1"/>
    </xf>
    <xf numFmtId="0" fontId="15" fillId="0" borderId="73" xfId="6" applyFont="1" applyBorder="1"/>
    <xf numFmtId="0" fontId="15" fillId="0" borderId="74" xfId="6" applyFont="1" applyBorder="1"/>
    <xf numFmtId="14" fontId="53" fillId="23" borderId="54" xfId="6" applyNumberFormat="1" applyFont="1" applyFill="1" applyBorder="1" applyAlignment="1">
      <alignment horizontal="left" vertical="center" wrapText="1"/>
    </xf>
    <xf numFmtId="0" fontId="109" fillId="0" borderId="54" xfId="6" applyFont="1" applyBorder="1" applyAlignment="1">
      <alignment horizontal="center" vertical="center" wrapText="1"/>
    </xf>
    <xf numFmtId="0" fontId="20" fillId="44" borderId="51" xfId="4" applyFont="1" applyFill="1" applyBorder="1" applyAlignment="1">
      <alignment horizontal="center" vertical="center" wrapText="1"/>
    </xf>
    <xf numFmtId="0" fontId="20" fillId="44" borderId="52" xfId="4" applyFont="1" applyFill="1" applyBorder="1" applyAlignment="1">
      <alignment horizontal="center" vertical="center" wrapText="1"/>
    </xf>
    <xf numFmtId="0" fontId="4" fillId="44" borderId="22" xfId="4" applyFont="1" applyFill="1" applyBorder="1" applyAlignment="1">
      <alignment horizontal="center" vertical="center" wrapText="1"/>
    </xf>
    <xf numFmtId="0" fontId="84" fillId="16" borderId="22" xfId="4" applyFont="1" applyFill="1" applyBorder="1" applyAlignment="1">
      <alignment horizontal="center" vertical="center" wrapText="1"/>
    </xf>
    <xf numFmtId="0" fontId="108" fillId="18" borderId="22" xfId="4" applyFont="1" applyFill="1" applyBorder="1" applyAlignment="1">
      <alignment horizontal="center" vertical="center" wrapText="1"/>
    </xf>
    <xf numFmtId="0" fontId="3" fillId="0" borderId="22" xfId="4" applyFont="1" applyBorder="1" applyAlignment="1">
      <alignment horizontal="center" vertical="center" wrapText="1"/>
    </xf>
    <xf numFmtId="0" fontId="90" fillId="0" borderId="73" xfId="7" applyFont="1" applyBorder="1" applyAlignment="1">
      <alignment horizontal="center" vertical="center" wrapText="1"/>
    </xf>
    <xf numFmtId="0" fontId="15" fillId="0" borderId="74" xfId="7" applyFont="1" applyBorder="1"/>
    <xf numFmtId="0" fontId="90" fillId="0" borderId="22" xfId="7" applyFont="1" applyBorder="1" applyAlignment="1">
      <alignment horizontal="center" vertical="center" wrapText="1"/>
    </xf>
    <xf numFmtId="0" fontId="90" fillId="0" borderId="22" xfId="7" applyFont="1" applyBorder="1" applyAlignment="1">
      <alignment horizontal="center" vertical="center"/>
    </xf>
    <xf numFmtId="0" fontId="90" fillId="0" borderId="54" xfId="7" applyFont="1" applyBorder="1" applyAlignment="1">
      <alignment horizontal="left" vertical="center" wrapText="1"/>
    </xf>
    <xf numFmtId="0" fontId="15" fillId="0" borderId="57" xfId="7" applyFont="1" applyBorder="1"/>
    <xf numFmtId="0" fontId="90" fillId="0" borderId="54" xfId="7" applyFont="1" applyBorder="1" applyAlignment="1">
      <alignment horizontal="center" vertical="center" wrapText="1"/>
    </xf>
    <xf numFmtId="0" fontId="15" fillId="0" borderId="54" xfId="7" applyFont="1" applyBorder="1" applyAlignment="1">
      <alignment horizontal="center" vertical="center" wrapText="1"/>
    </xf>
    <xf numFmtId="1" fontId="24" fillId="0" borderId="54" xfId="7" applyNumberFormat="1" applyFont="1" applyBorder="1" applyAlignment="1">
      <alignment horizontal="center" vertical="center" wrapText="1"/>
    </xf>
    <xf numFmtId="0" fontId="2" fillId="38" borderId="54" xfId="8" applyFont="1" applyFill="1" applyBorder="1" applyAlignment="1">
      <alignment horizontal="center" vertical="center"/>
    </xf>
    <xf numFmtId="0" fontId="2" fillId="38" borderId="76" xfId="8" applyFont="1" applyFill="1" applyBorder="1" applyAlignment="1">
      <alignment horizontal="center" vertical="center"/>
    </xf>
    <xf numFmtId="0" fontId="2" fillId="0" borderId="22" xfId="8" applyFont="1" applyBorder="1" applyAlignment="1">
      <alignment horizontal="justify" vertical="center" wrapText="1"/>
    </xf>
    <xf numFmtId="0" fontId="2" fillId="0" borderId="70" xfId="8" applyFont="1" applyBorder="1" applyAlignment="1">
      <alignment horizontal="justify" vertical="center" wrapText="1"/>
    </xf>
    <xf numFmtId="0" fontId="2" fillId="0" borderId="56" xfId="8" applyFont="1" applyBorder="1" applyAlignment="1">
      <alignment horizontal="justify" vertical="center" wrapText="1"/>
    </xf>
    <xf numFmtId="0" fontId="2" fillId="0" borderId="76" xfId="8" applyFont="1" applyBorder="1" applyAlignment="1">
      <alignment horizontal="justify" vertical="center" wrapText="1"/>
    </xf>
    <xf numFmtId="0" fontId="17" fillId="38" borderId="54" xfId="8" applyFont="1" applyFill="1" applyBorder="1" applyAlignment="1">
      <alignment horizontal="center" vertical="center"/>
    </xf>
    <xf numFmtId="0" fontId="17" fillId="38" borderId="76" xfId="8" applyFont="1" applyFill="1" applyBorder="1" applyAlignment="1">
      <alignment horizontal="center" vertical="center"/>
    </xf>
    <xf numFmtId="0" fontId="17" fillId="0" borderId="22" xfId="1" applyFont="1" applyBorder="1" applyAlignment="1">
      <alignment horizontal="left" vertical="center"/>
    </xf>
    <xf numFmtId="0" fontId="90" fillId="27" borderId="75" xfId="7" applyFont="1" applyFill="1" applyBorder="1" applyAlignment="1">
      <alignment horizontal="left" vertical="center" wrapText="1"/>
    </xf>
    <xf numFmtId="0" fontId="15" fillId="0" borderId="77" xfId="7" applyFont="1" applyBorder="1"/>
    <xf numFmtId="0" fontId="2" fillId="0" borderId="22" xfId="8" applyFont="1" applyBorder="1" applyAlignment="1">
      <alignment horizontal="center" vertical="center"/>
    </xf>
    <xf numFmtId="0" fontId="88" fillId="0" borderId="71" xfId="7" applyFont="1" applyBorder="1" applyAlignment="1">
      <alignment horizontal="center" vertical="center" wrapText="1"/>
    </xf>
    <xf numFmtId="0" fontId="114" fillId="0" borderId="16" xfId="7" applyBorder="1" applyAlignment="1">
      <alignment horizontal="center" vertical="center" wrapText="1"/>
    </xf>
    <xf numFmtId="0" fontId="17" fillId="35" borderId="22" xfId="1" applyFont="1" applyFill="1" applyBorder="1" applyAlignment="1">
      <alignment horizontal="center" vertical="center"/>
    </xf>
    <xf numFmtId="0" fontId="17" fillId="2" borderId="51" xfId="1" applyFont="1" applyFill="1" applyBorder="1" applyAlignment="1">
      <alignment horizontal="center" vertical="center" wrapText="1"/>
    </xf>
    <xf numFmtId="0" fontId="17" fillId="2" borderId="27" xfId="1" applyFont="1" applyFill="1" applyBorder="1" applyAlignment="1">
      <alignment horizontal="center" vertical="center" wrapText="1"/>
    </xf>
    <xf numFmtId="0" fontId="17" fillId="2" borderId="52" xfId="1" applyFont="1" applyFill="1" applyBorder="1" applyAlignment="1">
      <alignment horizontal="center" vertical="center" wrapText="1"/>
    </xf>
    <xf numFmtId="14" fontId="90" fillId="0" borderId="54" xfId="7" applyNumberFormat="1" applyFont="1" applyBorder="1" applyAlignment="1">
      <alignment horizontal="center" vertical="center" wrapText="1"/>
    </xf>
    <xf numFmtId="0" fontId="2" fillId="2" borderId="51" xfId="1" applyFont="1" applyFill="1" applyBorder="1" applyAlignment="1">
      <alignment horizontal="center" vertical="center" wrapText="1"/>
    </xf>
    <xf numFmtId="0" fontId="2" fillId="2" borderId="27" xfId="1" applyFont="1" applyFill="1" applyBorder="1" applyAlignment="1">
      <alignment horizontal="center" vertical="center"/>
    </xf>
    <xf numFmtId="0" fontId="2" fillId="2" borderId="52" xfId="1" applyFont="1" applyFill="1" applyBorder="1" applyAlignment="1">
      <alignment horizontal="center" vertical="center"/>
    </xf>
    <xf numFmtId="0" fontId="17" fillId="2" borderId="27" xfId="1" applyFont="1" applyFill="1" applyBorder="1" applyAlignment="1">
      <alignment horizontal="center" vertical="center"/>
    </xf>
    <xf numFmtId="0" fontId="17" fillId="2" borderId="52" xfId="1" applyFont="1" applyFill="1" applyBorder="1" applyAlignment="1">
      <alignment horizontal="center" vertical="center"/>
    </xf>
    <xf numFmtId="0" fontId="2" fillId="2" borderId="51" xfId="1" applyFont="1" applyFill="1" applyBorder="1" applyAlignment="1">
      <alignment horizontal="left" vertical="center" wrapText="1"/>
    </xf>
    <xf numFmtId="0" fontId="2" fillId="2" borderId="27" xfId="1" applyFont="1" applyFill="1" applyBorder="1" applyAlignment="1">
      <alignment horizontal="left" vertical="center"/>
    </xf>
    <xf numFmtId="0" fontId="2" fillId="2" borderId="52" xfId="1" applyFont="1" applyFill="1" applyBorder="1" applyAlignment="1">
      <alignment horizontal="left" vertical="center"/>
    </xf>
    <xf numFmtId="0" fontId="17" fillId="0" borderId="22" xfId="1" applyFont="1" applyBorder="1" applyAlignment="1">
      <alignment horizontal="left" vertical="center" wrapText="1"/>
    </xf>
    <xf numFmtId="0" fontId="10" fillId="0" borderId="0" xfId="10" applyFont="1" applyAlignment="1">
      <alignment horizontal="left"/>
    </xf>
    <xf numFmtId="0" fontId="108" fillId="23" borderId="22" xfId="10" applyFont="1" applyFill="1" applyBorder="1" applyAlignment="1">
      <alignment horizontal="center" vertical="center" wrapText="1"/>
    </xf>
    <xf numFmtId="0" fontId="126" fillId="33" borderId="22" xfId="10" applyFont="1" applyFill="1" applyBorder="1" applyAlignment="1">
      <alignment horizontal="center" vertical="center"/>
    </xf>
    <xf numFmtId="0" fontId="127" fillId="0" borderId="51" xfId="10" applyFont="1" applyBorder="1" applyAlignment="1">
      <alignment horizontal="left" vertical="center"/>
    </xf>
    <xf numFmtId="0" fontId="127" fillId="0" borderId="27" xfId="10" applyFont="1" applyBorder="1" applyAlignment="1">
      <alignment horizontal="left" vertical="center"/>
    </xf>
    <xf numFmtId="0" fontId="127" fillId="0" borderId="52" xfId="10" applyFont="1" applyBorder="1" applyAlignment="1">
      <alignment horizontal="left" vertical="center"/>
    </xf>
    <xf numFmtId="0" fontId="56" fillId="23" borderId="22" xfId="10" applyFont="1" applyFill="1" applyBorder="1" applyAlignment="1">
      <alignment horizontal="center" vertical="center" wrapText="1"/>
    </xf>
    <xf numFmtId="0" fontId="56" fillId="23" borderId="22" xfId="10" applyFont="1" applyFill="1" applyBorder="1" applyAlignment="1">
      <alignment horizontal="center" vertical="center"/>
    </xf>
    <xf numFmtId="0" fontId="127" fillId="2" borderId="29" xfId="10" applyFont="1" applyFill="1" applyBorder="1" applyAlignment="1">
      <alignment horizontal="center" vertical="center" wrapText="1"/>
    </xf>
    <xf numFmtId="0" fontId="127" fillId="2" borderId="44" xfId="10" applyFont="1" applyFill="1" applyBorder="1" applyAlignment="1">
      <alignment horizontal="center" vertical="center" wrapText="1"/>
    </xf>
    <xf numFmtId="0" fontId="127" fillId="2" borderId="15" xfId="10" applyFont="1" applyFill="1" applyBorder="1" applyAlignment="1">
      <alignment horizontal="center" vertical="center" wrapText="1"/>
    </xf>
    <xf numFmtId="0" fontId="127" fillId="19" borderId="29" xfId="10" applyFont="1" applyFill="1" applyBorder="1" applyAlignment="1">
      <alignment horizontal="left" vertical="center" wrapText="1"/>
    </xf>
    <xf numFmtId="0" fontId="127" fillId="19" borderId="44" xfId="10" applyFont="1" applyFill="1" applyBorder="1" applyAlignment="1">
      <alignment horizontal="left" vertical="center" wrapText="1"/>
    </xf>
    <xf numFmtId="0" fontId="127" fillId="19" borderId="15" xfId="10" applyFont="1" applyFill="1" applyBorder="1" applyAlignment="1">
      <alignment horizontal="left" vertical="center" wrapText="1"/>
    </xf>
    <xf numFmtId="0" fontId="127" fillId="19" borderId="51" xfId="10" applyFont="1" applyFill="1" applyBorder="1" applyAlignment="1">
      <alignment horizontal="left" vertical="center" wrapText="1"/>
    </xf>
    <xf numFmtId="0" fontId="127" fillId="19" borderId="27" xfId="10" applyFont="1" applyFill="1" applyBorder="1" applyAlignment="1">
      <alignment horizontal="left" vertical="center" wrapText="1"/>
    </xf>
    <xf numFmtId="0" fontId="127" fillId="19" borderId="52" xfId="10" applyFont="1" applyFill="1" applyBorder="1" applyAlignment="1">
      <alignment horizontal="left" vertical="center" wrapText="1"/>
    </xf>
    <xf numFmtId="0" fontId="127" fillId="0" borderId="51" xfId="10" applyFont="1" applyBorder="1" applyAlignment="1">
      <alignment horizontal="left" vertical="center" wrapText="1"/>
    </xf>
    <xf numFmtId="0" fontId="127" fillId="0" borderId="27" xfId="10" applyFont="1" applyBorder="1" applyAlignment="1">
      <alignment horizontal="left" vertical="center" wrapText="1"/>
    </xf>
    <xf numFmtId="0" fontId="127" fillId="0" borderId="52" xfId="10" applyFont="1" applyBorder="1" applyAlignment="1">
      <alignment horizontal="left" vertical="center" wrapText="1"/>
    </xf>
  </cellXfs>
  <cellStyles count="11">
    <cellStyle name="Normal" xfId="0" builtinId="0"/>
    <cellStyle name="Normal 2" xfId="1" xr:uid="{B0FA6734-DB74-4BD0-9566-765170445430}"/>
    <cellStyle name="Normal 2 2" xfId="3" xr:uid="{6144BC40-54F9-42C2-88CB-A86651E809E6}"/>
    <cellStyle name="Normal 2 2 2" xfId="8" xr:uid="{E01A8081-C010-4B19-AD95-4DCCB08DA4E2}"/>
    <cellStyle name="Normal 2 2 2 2" xfId="9" xr:uid="{CF303B32-C400-4315-BFF2-634AD2C9C858}"/>
    <cellStyle name="Normal 3" xfId="2" xr:uid="{EE3AF9FD-1CEE-4049-84D7-F2B5806266C0}"/>
    <cellStyle name="Normal 4" xfId="4" xr:uid="{3CD6AF5C-FB0A-4A85-AED1-96B09F456DA0}"/>
    <cellStyle name="Normal 5" xfId="6" xr:uid="{2962ED82-64BC-497A-9B0C-2466BCC4C931}"/>
    <cellStyle name="Normal 6" xfId="7" xr:uid="{9D6DE100-4C24-467D-84E5-1767C699F390}"/>
    <cellStyle name="Normal 7" xfId="10" xr:uid="{49A29932-7B7A-41A4-8D20-49B7E588FF7A}"/>
    <cellStyle name="TableStyleLight1" xfId="5" xr:uid="{F23F872D-DA16-4E81-A0FD-5350830BA460}"/>
  </cellStyles>
  <dxfs count="131">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ont>
        <sz val="11"/>
        <color rgb="FF000000"/>
        <name val="Calibri"/>
      </font>
      <fill>
        <patternFill>
          <bgColor rgb="FFED7D31"/>
        </patternFill>
      </fill>
    </dxf>
    <dxf>
      <font>
        <sz val="11"/>
        <color rgb="FF000000"/>
        <name val="Calibri"/>
      </font>
      <fill>
        <patternFill>
          <bgColor rgb="FFFF0000"/>
        </patternFill>
      </fill>
    </dxf>
    <dxf>
      <font>
        <sz val="11"/>
        <color rgb="FF000000"/>
        <name val="Calibri"/>
      </font>
      <fill>
        <patternFill>
          <bgColor rgb="FFED7D31"/>
        </patternFill>
      </fill>
    </dxf>
    <dxf>
      <font>
        <sz val="11"/>
        <color rgb="FF000000"/>
        <name val="Calibri"/>
      </font>
      <fill>
        <patternFill>
          <bgColor rgb="FFFFFF00"/>
        </patternFill>
      </fill>
    </dxf>
    <dxf>
      <font>
        <sz val="11"/>
        <color rgb="FF000000"/>
        <name val="Calibri"/>
      </font>
      <fill>
        <patternFill>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ont>
        <b/>
        <i val="0"/>
        <color rgb="FF700000"/>
      </font>
      <fill>
        <patternFill>
          <bgColor rgb="FFFF4B4B"/>
        </patternFill>
      </fill>
    </dxf>
    <dxf>
      <font>
        <b/>
        <i val="0"/>
        <color theme="5" tint="-0.499984740745262"/>
      </font>
      <fill>
        <patternFill>
          <bgColor rgb="FFEF894B"/>
        </patternFill>
      </fill>
    </dxf>
    <dxf>
      <font>
        <b/>
        <i val="0"/>
        <color theme="7" tint="-0.499984740745262"/>
      </font>
      <fill>
        <patternFill>
          <bgColor theme="7" tint="0.59996337778862885"/>
        </patternFill>
      </fill>
    </dxf>
    <dxf>
      <font>
        <b/>
        <i val="0"/>
        <color theme="9" tint="-0.499984740745262"/>
      </font>
      <fill>
        <patternFill>
          <bgColor theme="9" tint="0.59996337778862885"/>
        </patternFill>
      </fill>
    </dxf>
    <dxf>
      <font>
        <color rgb="FF9C0006"/>
      </font>
      <fill>
        <patternFill patternType="solid">
          <fgColor rgb="FFFFC7CE"/>
          <bgColor rgb="FFFFC7CE"/>
        </patternFill>
      </fill>
    </dxf>
    <dxf>
      <font>
        <sz val="11"/>
        <color rgb="FF000000"/>
        <name val="Calibri"/>
      </font>
      <fill>
        <patternFill>
          <bgColor rgb="FFED7D31"/>
        </patternFill>
      </fill>
    </dxf>
    <dxf>
      <font>
        <sz val="11"/>
        <color rgb="FF000000"/>
        <name val="Calibri"/>
      </font>
      <fill>
        <patternFill>
          <bgColor rgb="FFFF0000"/>
        </patternFill>
      </fill>
    </dxf>
    <dxf>
      <font>
        <sz val="11"/>
        <color rgb="FF000000"/>
        <name val="Calibri"/>
      </font>
      <fill>
        <patternFill>
          <bgColor rgb="FFED7D31"/>
        </patternFill>
      </fill>
    </dxf>
    <dxf>
      <font>
        <sz val="11"/>
        <color rgb="FF000000"/>
        <name val="Calibri"/>
      </font>
      <fill>
        <patternFill>
          <bgColor rgb="FFFFFF00"/>
        </patternFill>
      </fill>
    </dxf>
    <dxf>
      <font>
        <sz val="11"/>
        <color rgb="FF000000"/>
        <name val="Calibri"/>
      </font>
      <fill>
        <patternFill>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ont>
        <sz val="11"/>
        <color rgb="FF000000"/>
        <name val="Calibri"/>
      </font>
      <fill>
        <patternFill>
          <bgColor rgb="FFED7D31"/>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ED7D31"/>
        </patternFill>
      </fill>
    </dxf>
    <dxf>
      <font>
        <sz val="11"/>
        <color rgb="FF000000"/>
        <name val="Calibri"/>
      </font>
      <fill>
        <patternFill>
          <bgColor rgb="FFFFFF00"/>
        </patternFill>
      </fill>
    </dxf>
    <dxf>
      <font>
        <sz val="11"/>
        <color rgb="FF000000"/>
        <name val="Calibri"/>
      </font>
      <fill>
        <patternFill>
          <bgColor rgb="FF00B050"/>
        </patternFill>
      </fill>
    </dxf>
    <dxf>
      <font>
        <color rgb="FF9C0006"/>
      </font>
      <fill>
        <patternFill patternType="solid">
          <fgColor rgb="FFFFC7CE"/>
          <bgColor rgb="FFFFC7CE"/>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95250</xdr:colOff>
      <xdr:row>81</xdr:row>
      <xdr:rowOff>60854</xdr:rowOff>
    </xdr:from>
    <xdr:to>
      <xdr:col>22</xdr:col>
      <xdr:colOff>4290955</xdr:colOff>
      <xdr:row>171</xdr:row>
      <xdr:rowOff>2600</xdr:rowOff>
    </xdr:to>
    <xdr:pic>
      <xdr:nvPicPr>
        <xdr:cNvPr id="2" name="Imagen 1">
          <a:extLst>
            <a:ext uri="{FF2B5EF4-FFF2-40B4-BE49-F238E27FC236}">
              <a16:creationId xmlns:a16="http://schemas.microsoft.com/office/drawing/2014/main" id="{3009C15E-D9F7-40B0-810C-E655D6C6E72E}"/>
            </a:ext>
          </a:extLst>
        </xdr:cNvPr>
        <xdr:cNvPicPr>
          <a:picLocks noChangeAspect="1"/>
        </xdr:cNvPicPr>
      </xdr:nvPicPr>
      <xdr:blipFill rotWithShape="1">
        <a:blip xmlns:r="http://schemas.openxmlformats.org/officeDocument/2006/relationships" r:embed="rId1"/>
        <a:srcRect l="46248" t="24742" r="4454" b="23168"/>
        <a:stretch/>
      </xdr:blipFill>
      <xdr:spPr>
        <a:xfrm>
          <a:off x="2581275" y="37503629"/>
          <a:ext cx="21060150" cy="145149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7</xdr:row>
      <xdr:rowOff>0</xdr:rowOff>
    </xdr:from>
    <xdr:ext cx="7772400" cy="0"/>
    <xdr:pic>
      <xdr:nvPicPr>
        <xdr:cNvPr id="2" name="image1.png">
          <a:extLst>
            <a:ext uri="{FF2B5EF4-FFF2-40B4-BE49-F238E27FC236}">
              <a16:creationId xmlns:a16="http://schemas.microsoft.com/office/drawing/2014/main" id="{0398781B-FB39-495E-A8F7-404CEA856FC2}"/>
            </a:ext>
          </a:extLst>
        </xdr:cNvPr>
        <xdr:cNvPicPr preferRelativeResize="0"/>
      </xdr:nvPicPr>
      <xdr:blipFill>
        <a:blip xmlns:r="http://schemas.openxmlformats.org/officeDocument/2006/relationships" r:embed="rId1" cstate="print"/>
        <a:stretch>
          <a:fillRect/>
        </a:stretch>
      </xdr:blipFill>
      <xdr:spPr>
        <a:xfrm>
          <a:off x="0" y="7648575"/>
          <a:ext cx="7772400" cy="0"/>
        </a:xfrm>
        <a:prstGeom prst="rect">
          <a:avLst/>
        </a:prstGeom>
        <a:noFill/>
      </xdr:spPr>
    </xdr:pic>
    <xdr:clientData fLocksWithSheet="0"/>
  </xdr:oneCellAnchor>
  <xdr:oneCellAnchor>
    <xdr:from>
      <xdr:col>0</xdr:col>
      <xdr:colOff>0</xdr:colOff>
      <xdr:row>7</xdr:row>
      <xdr:rowOff>0</xdr:rowOff>
    </xdr:from>
    <xdr:ext cx="6924675" cy="0"/>
    <xdr:pic>
      <xdr:nvPicPr>
        <xdr:cNvPr id="3" name="image2.png">
          <a:extLst>
            <a:ext uri="{FF2B5EF4-FFF2-40B4-BE49-F238E27FC236}">
              <a16:creationId xmlns:a16="http://schemas.microsoft.com/office/drawing/2014/main" id="{2C55E87B-56A2-4A9C-B0B5-7690E46320AC}"/>
            </a:ext>
          </a:extLst>
        </xdr:cNvPr>
        <xdr:cNvPicPr preferRelativeResize="0"/>
      </xdr:nvPicPr>
      <xdr:blipFill>
        <a:blip xmlns:r="http://schemas.openxmlformats.org/officeDocument/2006/relationships" r:embed="rId2" cstate="print"/>
        <a:stretch>
          <a:fillRect/>
        </a:stretch>
      </xdr:blipFill>
      <xdr:spPr>
        <a:xfrm>
          <a:off x="0" y="7648575"/>
          <a:ext cx="6924675" cy="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i/Documents/IDRD%202021/RIESGOS%20DE%20CORRUPCI&#211;N/MR%20Instrumentos%20financiacion%20V13.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norbe/OneDrive/Escritorio/Riesgos%20consolidados/mas/corrupcion-control-interno-122024%20OCI.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norbe/OneDrive/Escritorio/Riesgos%20consolidados/mas/corrupcion-financiera-122024%20OCI.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IDRD\Informes%20control%20interno\Respuesta%20OCI%20348063\7.%20GestionFinanciera24092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norbe/OneDrive/Escritorio/Riesgos%20consolidados/mas/CORRUPCION-GESTION-RECURSOS-FISICOS-122024%20OCI.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Users/KELLY%20SERRANO/Documents/Cuarentena/PAAC/2do%20seguimiento%202020/Documentos%20PAAC%20web/riesgos%20corrucpcion%202020/Parqu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norbe/OneDrive/Escritorio/Riesgos%20consolidados/mas/corrupcion-recreacion-y-deporte-122024%20OC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carli/Documents/IDRD%202021/RIESGOS%20DE%20CORRUPCI&#211;N/MR%20Instrumentos%20financiacion%20V1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orbe/OneDrive/Escritorio/Riesgos%20consolidados/corrupcion-adquisicion-bys-122024%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orbe/OneDrive/Escritorio/Riesgos%20consolidados/CORRUPCION-GESTION-DE-TECNOLOGIA-DE-LA-INFORMACION-Y-LAS-COMUNICACIONES-122024%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be/OneDrive/Escritorio/Riesgos%20consolidados/corrupcion-gestion-documental-122024%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norbe/OneDrive/Escritorio/Riesgos%20consolidados/CORRUPCION-GESTION-JURIDICA-122024%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orbe/OneDrive/Escritorio/Riesgos%20consolidados/corrupcion-talento-humano-122024%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norbe/OneDrive/Escritorio/Riesgos%20consolidados/mas/corrupcion-construcciones-122024%20OC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norbe/OneDrive/Escritorio/Riesgos%20consolidados/mas/corrupcion-control-disciplinario-122024%20Seguimiento%20O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Actualizados"/>
      <sheetName val="Criterios impacto 1"/>
      <sheetName val="Parámetros"/>
    </sheetNames>
    <sheetDataSet>
      <sheetData sheetId="0" refreshError="1"/>
      <sheetData sheetId="1">
        <row r="2">
          <cell r="H2" t="str">
            <v>SI</v>
          </cell>
        </row>
      </sheetData>
      <sheetData sheetId="2">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s"/>
      <sheetName val="Criterios impacto 3"/>
      <sheetName val="Criterios impacto 2"/>
      <sheetName val="Criterios impacto 1"/>
      <sheetName val="Parámetros"/>
    </sheetNames>
    <sheetDataSet>
      <sheetData sheetId="0" refreshError="1"/>
      <sheetData sheetId="1" refreshError="1"/>
      <sheetData sheetId="2">
        <row r="2">
          <cell r="H2" t="str">
            <v>SI</v>
          </cell>
        </row>
      </sheetData>
      <sheetData sheetId="3">
        <row r="2">
          <cell r="H2" t="str">
            <v>NO</v>
          </cell>
        </row>
      </sheetData>
      <sheetData sheetId="4">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Financiera"/>
      <sheetName val="Parámetros"/>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s"/>
      <sheetName val="Criterios impacto 1"/>
      <sheetName val="Parámetros"/>
    </sheetNames>
    <sheetDataSet>
      <sheetData sheetId="0" refreshError="1"/>
      <sheetData sheetId="1">
        <row r="2">
          <cell r="H2" t="str">
            <v>SI</v>
          </cell>
        </row>
      </sheetData>
      <sheetData sheetId="2">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s"/>
      <sheetName val="Parámetros"/>
    </sheetNames>
    <sheetDataSet>
      <sheetData sheetId="0" refreshError="1"/>
      <sheetData sheetId="1" refreshError="1">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RTE-RECREACION"/>
      <sheetName val="Criterios impacto 3"/>
      <sheetName val="Criterios impacto 2"/>
      <sheetName val="Criterios impacto 1"/>
      <sheetName val="Parámetros"/>
    </sheetNames>
    <sheetDataSet>
      <sheetData sheetId="0" refreshError="1"/>
      <sheetData sheetId="1" refreshError="1"/>
      <sheetData sheetId="2">
        <row r="2">
          <cell r="H2" t="str">
            <v>NO</v>
          </cell>
        </row>
      </sheetData>
      <sheetData sheetId="3">
        <row r="2">
          <cell r="H2" t="str">
            <v>NO</v>
          </cell>
        </row>
      </sheetData>
      <sheetData sheetId="4">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s"/>
      <sheetName val="Criterios impacto 4"/>
      <sheetName val="Criterios impacto 3"/>
      <sheetName val="Criterios impacto 2"/>
      <sheetName val="Criterios impacto 1"/>
      <sheetName val="Parámetros"/>
    </sheetNames>
    <sheetDataSet>
      <sheetData sheetId="0" refreshError="1"/>
      <sheetData sheetId="1">
        <row r="2">
          <cell r="H2" t="str">
            <v>NO</v>
          </cell>
        </row>
      </sheetData>
      <sheetData sheetId="2">
        <row r="2">
          <cell r="H2" t="str">
            <v>NO</v>
          </cell>
        </row>
      </sheetData>
      <sheetData sheetId="3">
        <row r="2">
          <cell r="H2" t="str">
            <v>NO</v>
          </cell>
        </row>
      </sheetData>
      <sheetData sheetId="4">
        <row r="2">
          <cell r="H2" t="str">
            <v>NO</v>
          </cell>
        </row>
      </sheetData>
      <sheetData sheetId="5">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s"/>
      <sheetName val="Criterios impacto"/>
      <sheetName val="Parámetros"/>
    </sheetNames>
    <sheetDataSet>
      <sheetData sheetId="0" refreshError="1"/>
      <sheetData sheetId="1">
        <row r="2">
          <cell r="H2" t="str">
            <v>SI</v>
          </cell>
        </row>
      </sheetData>
      <sheetData sheetId="2">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s"/>
      <sheetName val="Criterios impacto 1"/>
      <sheetName val="Parámetros"/>
    </sheetNames>
    <sheetDataSet>
      <sheetData sheetId="0" refreshError="1"/>
      <sheetData sheetId="1">
        <row r="2">
          <cell r="H2" t="str">
            <v>SI</v>
          </cell>
        </row>
      </sheetData>
      <sheetData sheetId="2">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s"/>
      <sheetName val="Criterios impacto 1"/>
      <sheetName val="Criterios impacto 2"/>
      <sheetName val="Parámetros"/>
    </sheetNames>
    <sheetDataSet>
      <sheetData sheetId="0" refreshError="1"/>
      <sheetData sheetId="1">
        <row r="2">
          <cell r="H2" t="str">
            <v>SI</v>
          </cell>
        </row>
      </sheetData>
      <sheetData sheetId="2">
        <row r="2">
          <cell r="H2" t="str">
            <v>NO</v>
          </cell>
        </row>
      </sheetData>
      <sheetData sheetId="3">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s"/>
      <sheetName val="Criterios impacto 1"/>
      <sheetName val="Parámetros"/>
    </sheetNames>
    <sheetDataSet>
      <sheetData sheetId="0" refreshError="1"/>
      <sheetData sheetId="1">
        <row r="2">
          <cell r="H2" t="str">
            <v>SI</v>
          </cell>
        </row>
      </sheetData>
      <sheetData sheetId="2">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ciones"/>
      <sheetName val="Criterios impacto 2"/>
      <sheetName val="Criterios impacto 1"/>
      <sheetName val="Parámetro"/>
      <sheetName val="Riesgos_PROCESO_STC"/>
      <sheetName val="Riesgos_P-SERVICIOCIUDADANO_STC"/>
    </sheetNames>
    <sheetDataSet>
      <sheetData sheetId="0" refreshError="1"/>
      <sheetData sheetId="1">
        <row r="2">
          <cell r="H2" t="str">
            <v>NO</v>
          </cell>
        </row>
      </sheetData>
      <sheetData sheetId="2">
        <row r="2">
          <cell r="H2" t="str">
            <v>NO</v>
          </cell>
        </row>
      </sheetData>
      <sheetData sheetId="3">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s"/>
      <sheetName val="Criterios impacto 1"/>
      <sheetName val="Parámetros"/>
    </sheetNames>
    <sheetDataSet>
      <sheetData sheetId="0" refreshError="1"/>
      <sheetData sheetId="1">
        <row r="2">
          <cell r="H2" t="str">
            <v>NO</v>
          </cell>
        </row>
      </sheetData>
      <sheetData sheetId="2">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6774E-2930-4F2C-856A-57890A77286C}">
  <dimension ref="A1:CT24"/>
  <sheetViews>
    <sheetView tabSelected="1" zoomScale="85" zoomScaleNormal="85" zoomScaleSheetLayoutView="70" workbookViewId="0">
      <selection activeCell="R11" sqref="R11"/>
    </sheetView>
  </sheetViews>
  <sheetFormatPr baseColWidth="10" defaultColWidth="11.375" defaultRowHeight="12.75"/>
  <cols>
    <col min="1" max="1" width="11.375" style="1"/>
    <col min="2" max="2" width="23" style="1" customWidth="1"/>
    <col min="3" max="3" width="32.375" style="1" hidden="1" customWidth="1"/>
    <col min="4" max="4" width="11.125" style="1" hidden="1" customWidth="1"/>
    <col min="5" max="5" width="16.125" style="1" hidden="1" customWidth="1"/>
    <col min="6" max="6" width="23.25" style="1" hidden="1" customWidth="1"/>
    <col min="7" max="7" width="24.25" style="1" customWidth="1"/>
    <col min="8" max="8" width="49.875" style="2" customWidth="1"/>
    <col min="9" max="9" width="32.625" style="1" customWidth="1"/>
    <col min="10" max="10" width="22.875" style="1" hidden="1" customWidth="1"/>
    <col min="11" max="11" width="17.125" style="1" hidden="1" customWidth="1"/>
    <col min="12" max="12" width="14.25" style="1" hidden="1" customWidth="1"/>
    <col min="13" max="13" width="16.625" style="1" hidden="1" customWidth="1"/>
    <col min="14" max="14" width="12.875" style="1" hidden="1" customWidth="1"/>
    <col min="15" max="15" width="26" style="1" hidden="1" customWidth="1"/>
    <col min="16" max="16" width="34.875" style="1" hidden="1" customWidth="1"/>
    <col min="17" max="17" width="24" style="1" customWidth="1"/>
    <col min="18" max="18" width="32.625" style="1" customWidth="1"/>
    <col min="19" max="19" width="35" style="1" customWidth="1"/>
    <col min="20" max="20" width="44.625" style="1" customWidth="1"/>
    <col min="21" max="21" width="30.75" style="1" customWidth="1"/>
    <col min="22" max="22" width="35.25" style="1" customWidth="1"/>
    <col min="23" max="23" width="74.375" style="1" customWidth="1"/>
    <col min="24" max="28" width="15.75" style="72" hidden="1" customWidth="1"/>
    <col min="29" max="29" width="21.625" style="72" hidden="1" customWidth="1"/>
    <col min="30" max="37" width="15.75" style="72" hidden="1" customWidth="1"/>
    <col min="38" max="44" width="15.75" style="1" hidden="1" customWidth="1"/>
    <col min="45" max="45" width="41" style="73" hidden="1" customWidth="1"/>
    <col min="46" max="46" width="17" style="1" hidden="1" customWidth="1"/>
    <col min="47" max="47" width="13.875" style="1" hidden="1" customWidth="1"/>
    <col min="48" max="48" width="62" style="2" customWidth="1"/>
    <col min="49" max="49" width="30.75" style="2" hidden="1" customWidth="1"/>
    <col min="50" max="50" width="39.625" style="2" hidden="1" customWidth="1"/>
    <col min="51" max="51" width="29.375" style="2" customWidth="1"/>
    <col min="52" max="52" width="32.875" style="2" customWidth="1"/>
    <col min="53" max="53" width="30.375" style="2" customWidth="1"/>
    <col min="54" max="54" width="11.375" style="2"/>
    <col min="55" max="55" width="80.75" style="2" customWidth="1"/>
    <col min="56" max="56" width="37.875" style="2" customWidth="1"/>
    <col min="57" max="98" width="11.375" style="2"/>
    <col min="99" max="16384" width="11.375" style="1"/>
  </cols>
  <sheetData>
    <row r="1" spans="1:56" ht="13.5" thickBot="1">
      <c r="B1" s="2"/>
      <c r="C1" s="2"/>
      <c r="D1" s="2"/>
      <c r="E1" s="2"/>
      <c r="F1" s="2"/>
      <c r="G1" s="2"/>
      <c r="I1" s="2"/>
      <c r="J1" s="2"/>
      <c r="K1" s="2"/>
      <c r="L1" s="2"/>
      <c r="M1" s="2"/>
      <c r="N1" s="2"/>
      <c r="O1" s="2"/>
      <c r="P1" s="2"/>
      <c r="Q1" s="2"/>
      <c r="R1" s="2"/>
      <c r="S1" s="2"/>
      <c r="T1" s="2"/>
      <c r="U1" s="2"/>
      <c r="V1" s="2"/>
      <c r="W1" s="2"/>
      <c r="X1" s="3"/>
      <c r="Y1" s="3"/>
      <c r="Z1" s="3"/>
      <c r="AA1" s="3"/>
      <c r="AB1" s="3"/>
      <c r="AC1" s="3"/>
      <c r="AD1" s="3"/>
      <c r="AE1" s="3"/>
      <c r="AF1" s="3"/>
      <c r="AG1" s="3"/>
      <c r="AH1" s="3"/>
      <c r="AI1" s="3"/>
      <c r="AJ1" s="3"/>
      <c r="AK1" s="3"/>
      <c r="AL1" s="2"/>
      <c r="AM1" s="2"/>
      <c r="AN1" s="2"/>
      <c r="AO1" s="2"/>
      <c r="AP1" s="2"/>
      <c r="AQ1" s="2"/>
      <c r="AR1" s="2"/>
      <c r="AS1" s="4"/>
      <c r="AT1" s="2"/>
      <c r="AU1" s="2"/>
    </row>
    <row r="2" spans="1:56" ht="31.7" customHeight="1" thickBot="1">
      <c r="B2" s="559" t="s">
        <v>0</v>
      </c>
      <c r="C2" s="559"/>
      <c r="D2" s="559"/>
      <c r="E2" s="559"/>
      <c r="F2" s="2"/>
      <c r="G2" s="559" t="s">
        <v>0</v>
      </c>
      <c r="H2" s="559"/>
      <c r="I2" s="559"/>
      <c r="J2" s="559"/>
      <c r="K2" s="2"/>
      <c r="L2" s="2"/>
      <c r="M2" s="2"/>
      <c r="N2" s="2"/>
      <c r="O2" s="2"/>
      <c r="P2" s="2"/>
      <c r="Q2" s="2"/>
      <c r="R2" s="2"/>
      <c r="S2" s="2"/>
      <c r="T2" s="2"/>
      <c r="U2" s="2"/>
      <c r="V2" s="2"/>
      <c r="W2" s="2"/>
      <c r="X2" s="3"/>
      <c r="Y2" s="3"/>
      <c r="Z2" s="3"/>
      <c r="AA2" s="3"/>
      <c r="AB2" s="3"/>
      <c r="AC2" s="3"/>
      <c r="AD2" s="3"/>
      <c r="AE2" s="3"/>
      <c r="AF2" s="3"/>
      <c r="AG2" s="3"/>
      <c r="AH2" s="3"/>
      <c r="AI2" s="3"/>
      <c r="AJ2" s="3"/>
      <c r="AK2" s="3"/>
      <c r="AL2" s="2"/>
      <c r="AM2" s="2"/>
      <c r="AN2" s="2"/>
      <c r="AO2" s="2"/>
      <c r="AP2" s="2"/>
      <c r="AQ2" s="2"/>
      <c r="AR2" s="2"/>
      <c r="AS2" s="4"/>
      <c r="AT2" s="2"/>
      <c r="AU2" s="2"/>
      <c r="AY2" s="560" t="s">
        <v>1</v>
      </c>
      <c r="AZ2" s="561"/>
      <c r="BA2" s="561"/>
      <c r="BB2" s="558" t="s">
        <v>734</v>
      </c>
      <c r="BC2" s="558"/>
    </row>
    <row r="3" spans="1:56" ht="47.25" customHeight="1" thickBot="1">
      <c r="B3" s="5"/>
      <c r="C3" s="2"/>
      <c r="D3" s="2"/>
      <c r="E3" s="2"/>
      <c r="F3" s="2"/>
      <c r="G3" s="564"/>
      <c r="H3" s="564"/>
      <c r="I3" s="564"/>
      <c r="J3" s="2"/>
      <c r="K3" s="2"/>
      <c r="L3" s="2"/>
      <c r="M3" s="2"/>
      <c r="N3" s="2"/>
      <c r="O3" s="2"/>
      <c r="P3" s="2"/>
      <c r="Q3" s="2"/>
      <c r="R3" s="2"/>
      <c r="S3" s="2"/>
      <c r="T3" s="2"/>
      <c r="U3" s="2"/>
      <c r="V3" s="565" t="s">
        <v>2</v>
      </c>
      <c r="W3" s="566"/>
      <c r="X3" s="3"/>
      <c r="Y3" s="3"/>
      <c r="Z3" s="3"/>
      <c r="AA3" s="3"/>
      <c r="AB3" s="3"/>
      <c r="AC3" s="3"/>
      <c r="AD3" s="3"/>
      <c r="AE3" s="3"/>
      <c r="AF3" s="3"/>
      <c r="AG3" s="3"/>
      <c r="AH3" s="3"/>
      <c r="AI3" s="3"/>
      <c r="AJ3" s="3"/>
      <c r="AK3" s="3"/>
      <c r="AL3" s="2"/>
      <c r="AM3" s="2"/>
      <c r="AN3" s="2"/>
      <c r="AO3" s="2"/>
      <c r="AP3" s="2"/>
      <c r="AQ3" s="2"/>
      <c r="AR3" s="2"/>
      <c r="AS3" s="4"/>
      <c r="AT3" s="2"/>
      <c r="AU3" s="2"/>
      <c r="AY3" s="562"/>
      <c r="AZ3" s="563"/>
      <c r="BA3" s="563"/>
      <c r="BB3" s="558"/>
      <c r="BC3" s="558"/>
    </row>
    <row r="4" spans="1:56" s="6" customFormat="1" ht="120" customHeight="1" thickTop="1" thickBot="1">
      <c r="B4" s="7" t="s">
        <v>3</v>
      </c>
      <c r="C4" s="8" t="s">
        <v>4</v>
      </c>
      <c r="D4" s="8" t="s">
        <v>5</v>
      </c>
      <c r="E4" s="8" t="s">
        <v>6</v>
      </c>
      <c r="F4" s="8" t="s">
        <v>7</v>
      </c>
      <c r="G4" s="9" t="s">
        <v>8</v>
      </c>
      <c r="H4" s="9" t="s">
        <v>9</v>
      </c>
      <c r="I4" s="9" t="s">
        <v>10</v>
      </c>
      <c r="J4" s="10" t="s">
        <v>11</v>
      </c>
      <c r="K4" s="11" t="s">
        <v>12</v>
      </c>
      <c r="L4" s="12" t="s">
        <v>13</v>
      </c>
      <c r="M4" s="8" t="s">
        <v>14</v>
      </c>
      <c r="N4" s="8" t="s">
        <v>15</v>
      </c>
      <c r="O4" s="8" t="s">
        <v>16</v>
      </c>
      <c r="P4" s="8" t="s">
        <v>17</v>
      </c>
      <c r="Q4" s="13" t="s">
        <v>18</v>
      </c>
      <c r="R4" s="10" t="s">
        <v>19</v>
      </c>
      <c r="S4" s="10" t="s">
        <v>20</v>
      </c>
      <c r="T4" s="14" t="s">
        <v>21</v>
      </c>
      <c r="U4" s="14" t="s">
        <v>22</v>
      </c>
      <c r="V4" s="457" t="s">
        <v>23</v>
      </c>
      <c r="W4" s="457" t="s">
        <v>24</v>
      </c>
      <c r="X4" s="8" t="s">
        <v>25</v>
      </c>
      <c r="Y4" s="8" t="s">
        <v>26</v>
      </c>
      <c r="Z4" s="8" t="s">
        <v>27</v>
      </c>
      <c r="AA4" s="8" t="s">
        <v>28</v>
      </c>
      <c r="AB4" s="8" t="s">
        <v>29</v>
      </c>
      <c r="AC4" s="8" t="s">
        <v>30</v>
      </c>
      <c r="AD4" s="8" t="s">
        <v>31</v>
      </c>
      <c r="AE4" s="8" t="s">
        <v>32</v>
      </c>
      <c r="AF4" s="8" t="s">
        <v>33</v>
      </c>
      <c r="AG4" s="8" t="s">
        <v>34</v>
      </c>
      <c r="AH4" s="8" t="s">
        <v>35</v>
      </c>
      <c r="AI4" s="8" t="s">
        <v>36</v>
      </c>
      <c r="AJ4" s="8" t="s">
        <v>37</v>
      </c>
      <c r="AK4" s="8" t="s">
        <v>38</v>
      </c>
      <c r="AL4" s="8" t="s">
        <v>39</v>
      </c>
      <c r="AM4" s="8" t="s">
        <v>40</v>
      </c>
      <c r="AN4" s="8" t="s">
        <v>41</v>
      </c>
      <c r="AO4" s="8" t="s">
        <v>42</v>
      </c>
      <c r="AP4" s="8" t="s">
        <v>43</v>
      </c>
      <c r="AQ4" s="8" t="s">
        <v>44</v>
      </c>
      <c r="AR4" s="8" t="s">
        <v>45</v>
      </c>
      <c r="AS4" s="15" t="s">
        <v>46</v>
      </c>
      <c r="AT4" s="8" t="s">
        <v>47</v>
      </c>
      <c r="AU4" s="8" t="s">
        <v>48</v>
      </c>
      <c r="AV4" s="16" t="s">
        <v>49</v>
      </c>
      <c r="AW4" s="17" t="s">
        <v>50</v>
      </c>
      <c r="AX4" s="18" t="s">
        <v>51</v>
      </c>
      <c r="AY4" s="567" t="s">
        <v>52</v>
      </c>
      <c r="AZ4" s="567"/>
      <c r="BA4" s="443" t="s">
        <v>53</v>
      </c>
      <c r="BB4" s="558"/>
      <c r="BC4" s="558"/>
    </row>
    <row r="5" spans="1:56" s="41" customFormat="1" ht="409.15" customHeight="1" thickTop="1" thickBot="1">
      <c r="A5" s="19">
        <v>1</v>
      </c>
      <c r="B5" s="20" t="s">
        <v>54</v>
      </c>
      <c r="C5" s="21" t="s">
        <v>55</v>
      </c>
      <c r="D5" s="21" t="s">
        <v>56</v>
      </c>
      <c r="E5" s="22" t="s">
        <v>57</v>
      </c>
      <c r="F5" s="23" t="s">
        <v>58</v>
      </c>
      <c r="G5" s="23" t="s">
        <v>59</v>
      </c>
      <c r="H5" s="24" t="s">
        <v>60</v>
      </c>
      <c r="I5" s="547" t="s">
        <v>61</v>
      </c>
      <c r="J5" s="25" t="s">
        <v>62</v>
      </c>
      <c r="K5" s="26" t="s">
        <v>77</v>
      </c>
      <c r="L5" s="27">
        <v>7</v>
      </c>
      <c r="M5" s="28" t="s">
        <v>745</v>
      </c>
      <c r="N5" s="29" t="s">
        <v>63</v>
      </c>
      <c r="O5" s="29" t="s">
        <v>64</v>
      </c>
      <c r="P5" s="30" t="s">
        <v>65</v>
      </c>
      <c r="Q5" s="31" t="s">
        <v>66</v>
      </c>
      <c r="R5" s="32" t="s">
        <v>67</v>
      </c>
      <c r="S5" s="32" t="s">
        <v>68</v>
      </c>
      <c r="T5" s="32" t="s">
        <v>69</v>
      </c>
      <c r="U5" s="32" t="s">
        <v>70</v>
      </c>
      <c r="V5" s="448" t="s">
        <v>71</v>
      </c>
      <c r="W5" s="33" t="s">
        <v>72</v>
      </c>
      <c r="X5" s="33">
        <v>15</v>
      </c>
      <c r="Y5" s="33">
        <v>15</v>
      </c>
      <c r="Z5" s="33">
        <v>15</v>
      </c>
      <c r="AA5" s="33">
        <v>15</v>
      </c>
      <c r="AB5" s="33">
        <v>15</v>
      </c>
      <c r="AC5" s="33">
        <v>15</v>
      </c>
      <c r="AD5" s="33">
        <v>10</v>
      </c>
      <c r="AE5" s="33">
        <f t="shared" ref="AE5:AE10" si="0">SUM(X5:AD5)</f>
        <v>100</v>
      </c>
      <c r="AF5" s="33" t="str">
        <f t="shared" ref="AF5:AF10" si="1">_xlfn.IFS(AE5&lt;=85,"Débil",AE5&gt;=96,"Fuerte",AE5&gt;=86,"Moderado")</f>
        <v>Fuerte</v>
      </c>
      <c r="AG5" s="33" t="s">
        <v>73</v>
      </c>
      <c r="AH5" s="33" t="str">
        <f>VLOOKUP(CONCATENATE(AF5,AG5),[3]Parámetros!$A$2:$B$10,2,FALSE)</f>
        <v>Fuerte</v>
      </c>
      <c r="AI5" s="33">
        <f t="shared" ref="AI5:AI10" si="2">_xlfn.IFS(AH5="Fuerte",100,AH5="Moderado",50,AH5="Débil",0)</f>
        <v>100</v>
      </c>
      <c r="AJ5" s="32" t="str">
        <f>_xlfn.IFS(AVERAGE(AI5:AI5)=100,"Fuerte",AVERAGE(AI5:AI5)&lt;50,"Débil",AVERAGE(AI5:AI5)&gt;=50,"Moderado")</f>
        <v>Fuerte</v>
      </c>
      <c r="AK5" s="32" t="s">
        <v>74</v>
      </c>
      <c r="AL5" s="32" t="s">
        <v>75</v>
      </c>
      <c r="AM5" s="33">
        <f>VLOOKUP(CONCATENATE(AJ5,AK5,AL5),[3]Parámetros!$A$13:$B$24,2,FALSE)</f>
        <v>2</v>
      </c>
      <c r="AN5" s="33">
        <f>VLOOKUP(CONCATENATE(AJ5,AK5,AL5),[3]Parámetros!$A$27:$B$38,2,FALSE)</f>
        <v>0</v>
      </c>
      <c r="AO5" s="34" t="s">
        <v>76</v>
      </c>
      <c r="AP5" s="34" t="s">
        <v>77</v>
      </c>
      <c r="AQ5" s="35" t="s">
        <v>641</v>
      </c>
      <c r="AR5" s="33" t="s">
        <v>78</v>
      </c>
      <c r="AS5" s="36" t="s">
        <v>79</v>
      </c>
      <c r="AT5" s="32" t="s">
        <v>64</v>
      </c>
      <c r="AU5" s="37" t="s">
        <v>80</v>
      </c>
      <c r="AV5" s="38" t="s">
        <v>81</v>
      </c>
      <c r="AW5" s="39" t="s">
        <v>82</v>
      </c>
      <c r="AX5" s="40" t="s">
        <v>83</v>
      </c>
      <c r="AY5" s="452" t="s">
        <v>84</v>
      </c>
      <c r="AZ5" s="548" t="s">
        <v>85</v>
      </c>
      <c r="BA5" s="453" t="s">
        <v>86</v>
      </c>
      <c r="BB5" s="551" t="s">
        <v>738</v>
      </c>
      <c r="BC5" s="551"/>
      <c r="BD5" s="6"/>
    </row>
    <row r="6" spans="1:56" s="41" customFormat="1" ht="195" customHeight="1" thickTop="1">
      <c r="A6" s="510">
        <v>2</v>
      </c>
      <c r="B6" s="552" t="s">
        <v>54</v>
      </c>
      <c r="C6" s="514" t="s">
        <v>55</v>
      </c>
      <c r="D6" s="514" t="s">
        <v>56</v>
      </c>
      <c r="E6" s="516" t="s">
        <v>57</v>
      </c>
      <c r="F6" s="518" t="s">
        <v>58</v>
      </c>
      <c r="G6" s="518" t="s">
        <v>87</v>
      </c>
      <c r="H6" s="554" t="s">
        <v>88</v>
      </c>
      <c r="I6" s="508"/>
      <c r="J6" s="556" t="s">
        <v>89</v>
      </c>
      <c r="K6" s="526" t="s">
        <v>77</v>
      </c>
      <c r="L6" s="528">
        <v>7</v>
      </c>
      <c r="M6" s="530" t="s">
        <v>746</v>
      </c>
      <c r="N6" s="42" t="s">
        <v>63</v>
      </c>
      <c r="O6" s="42" t="s">
        <v>90</v>
      </c>
      <c r="P6" s="42" t="s">
        <v>91</v>
      </c>
      <c r="Q6" s="43" t="s">
        <v>66</v>
      </c>
      <c r="R6" s="43" t="s">
        <v>92</v>
      </c>
      <c r="S6" s="43" t="s">
        <v>93</v>
      </c>
      <c r="T6" s="43" t="s">
        <v>94</v>
      </c>
      <c r="U6" s="43" t="s">
        <v>95</v>
      </c>
      <c r="V6" s="449" t="s">
        <v>96</v>
      </c>
      <c r="W6" s="44" t="s">
        <v>97</v>
      </c>
      <c r="X6" s="44" t="s">
        <v>98</v>
      </c>
      <c r="Y6" s="44">
        <v>15</v>
      </c>
      <c r="Z6" s="44">
        <v>15</v>
      </c>
      <c r="AA6" s="44">
        <v>15</v>
      </c>
      <c r="AB6" s="44">
        <v>15</v>
      </c>
      <c r="AC6" s="44">
        <v>15</v>
      </c>
      <c r="AD6" s="44">
        <v>10</v>
      </c>
      <c r="AE6" s="44">
        <f t="shared" si="0"/>
        <v>85</v>
      </c>
      <c r="AF6" s="44" t="str">
        <f t="shared" si="1"/>
        <v>Débil</v>
      </c>
      <c r="AG6" s="44" t="s">
        <v>73</v>
      </c>
      <c r="AH6" s="44" t="str">
        <f>VLOOKUP(CONCATENATE(AF6,AG6),[3]Parámetros!$A$2:$B$10,2,FALSE)</f>
        <v>Débil</v>
      </c>
      <c r="AI6" s="44">
        <f t="shared" si="2"/>
        <v>0</v>
      </c>
      <c r="AJ6" s="43" t="str">
        <f>_xlfn.IFS(AVERAGE(AI6)=100,"Fuerte",AVERAGE(AI6)&lt;50,"Débil",AVERAGE(AI6)&gt;=50,"Moderado")</f>
        <v>Débil</v>
      </c>
      <c r="AK6" s="43" t="s">
        <v>74</v>
      </c>
      <c r="AL6" s="43" t="s">
        <v>75</v>
      </c>
      <c r="AM6" s="43">
        <v>2</v>
      </c>
      <c r="AN6" s="43">
        <v>0</v>
      </c>
      <c r="AO6" s="532" t="s">
        <v>76</v>
      </c>
      <c r="AP6" s="532" t="s">
        <v>77</v>
      </c>
      <c r="AQ6" s="534" t="s">
        <v>641</v>
      </c>
      <c r="AR6" s="535" t="s">
        <v>78</v>
      </c>
      <c r="AS6" s="536" t="s">
        <v>99</v>
      </c>
      <c r="AT6" s="538" t="s">
        <v>64</v>
      </c>
      <c r="AU6" s="539" t="s">
        <v>80</v>
      </c>
      <c r="AV6" s="541" t="s">
        <v>100</v>
      </c>
      <c r="AW6" s="542" t="s">
        <v>101</v>
      </c>
      <c r="AX6" s="501" t="s">
        <v>83</v>
      </c>
      <c r="AY6" s="544" t="s">
        <v>102</v>
      </c>
      <c r="AZ6" s="549"/>
      <c r="BA6" s="545" t="s">
        <v>86</v>
      </c>
      <c r="BB6" s="493" t="s">
        <v>743</v>
      </c>
      <c r="BC6" s="494"/>
      <c r="BD6" s="6"/>
    </row>
    <row r="7" spans="1:56" s="41" customFormat="1" ht="206.85" customHeight="1" thickBot="1">
      <c r="A7" s="511"/>
      <c r="B7" s="553"/>
      <c r="C7" s="515"/>
      <c r="D7" s="515"/>
      <c r="E7" s="517"/>
      <c r="F7" s="519"/>
      <c r="G7" s="519"/>
      <c r="H7" s="555"/>
      <c r="I7" s="509"/>
      <c r="J7" s="557"/>
      <c r="K7" s="527"/>
      <c r="L7" s="529"/>
      <c r="M7" s="531"/>
      <c r="N7" s="46" t="s">
        <v>103</v>
      </c>
      <c r="O7" s="46" t="s">
        <v>104</v>
      </c>
      <c r="P7" s="46" t="s">
        <v>105</v>
      </c>
      <c r="Q7" s="46" t="s">
        <v>66</v>
      </c>
      <c r="R7" s="46" t="s">
        <v>106</v>
      </c>
      <c r="S7" s="46" t="s">
        <v>107</v>
      </c>
      <c r="T7" s="46" t="s">
        <v>108</v>
      </c>
      <c r="U7" s="46" t="s">
        <v>109</v>
      </c>
      <c r="V7" s="450" t="s">
        <v>110</v>
      </c>
      <c r="W7" s="47" t="s">
        <v>111</v>
      </c>
      <c r="X7" s="47">
        <v>15</v>
      </c>
      <c r="Y7" s="47">
        <v>15</v>
      </c>
      <c r="Z7" s="47">
        <v>15</v>
      </c>
      <c r="AA7" s="47">
        <v>15</v>
      </c>
      <c r="AB7" s="47">
        <v>15</v>
      </c>
      <c r="AC7" s="47">
        <v>15</v>
      </c>
      <c r="AD7" s="47">
        <v>10</v>
      </c>
      <c r="AE7" s="47">
        <f>SUM(X7:AD7)</f>
        <v>100</v>
      </c>
      <c r="AF7" s="47" t="s">
        <v>73</v>
      </c>
      <c r="AG7" s="47" t="s">
        <v>73</v>
      </c>
      <c r="AH7" s="47" t="s">
        <v>112</v>
      </c>
      <c r="AI7" s="47">
        <v>100</v>
      </c>
      <c r="AJ7" s="46" t="s">
        <v>73</v>
      </c>
      <c r="AK7" s="46" t="s">
        <v>74</v>
      </c>
      <c r="AL7" s="46" t="s">
        <v>75</v>
      </c>
      <c r="AM7" s="46">
        <v>2</v>
      </c>
      <c r="AN7" s="46">
        <v>0</v>
      </c>
      <c r="AO7" s="533"/>
      <c r="AP7" s="533"/>
      <c r="AQ7" s="498"/>
      <c r="AR7" s="515"/>
      <c r="AS7" s="537"/>
      <c r="AT7" s="519"/>
      <c r="AU7" s="540"/>
      <c r="AV7" s="521"/>
      <c r="AW7" s="543"/>
      <c r="AX7" s="502"/>
      <c r="AY7" s="544"/>
      <c r="AZ7" s="549"/>
      <c r="BA7" s="546"/>
      <c r="BB7" s="494"/>
      <c r="BC7" s="494"/>
      <c r="BD7" s="6"/>
    </row>
    <row r="8" spans="1:56" s="41" customFormat="1" ht="207" customHeight="1" thickTop="1" thickBot="1">
      <c r="A8" s="19">
        <v>3</v>
      </c>
      <c r="B8" s="48" t="s">
        <v>54</v>
      </c>
      <c r="C8" s="49" t="s">
        <v>55</v>
      </c>
      <c r="D8" s="49" t="s">
        <v>56</v>
      </c>
      <c r="E8" s="50" t="s">
        <v>57</v>
      </c>
      <c r="F8" s="51" t="s">
        <v>58</v>
      </c>
      <c r="G8" s="51" t="s">
        <v>113</v>
      </c>
      <c r="H8" s="52" t="s">
        <v>114</v>
      </c>
      <c r="I8" s="53" t="s">
        <v>115</v>
      </c>
      <c r="J8" s="23" t="s">
        <v>89</v>
      </c>
      <c r="K8" s="54" t="s">
        <v>77</v>
      </c>
      <c r="L8" s="55">
        <v>7</v>
      </c>
      <c r="M8" s="56" t="s">
        <v>746</v>
      </c>
      <c r="N8" s="57" t="s">
        <v>63</v>
      </c>
      <c r="O8" s="57" t="s">
        <v>64</v>
      </c>
      <c r="P8" s="57" t="s">
        <v>105</v>
      </c>
      <c r="Q8" s="57" t="s">
        <v>66</v>
      </c>
      <c r="R8" s="57" t="s">
        <v>116</v>
      </c>
      <c r="S8" s="57" t="s">
        <v>117</v>
      </c>
      <c r="T8" s="57" t="s">
        <v>118</v>
      </c>
      <c r="U8" s="57" t="s">
        <v>119</v>
      </c>
      <c r="V8" s="56" t="s">
        <v>120</v>
      </c>
      <c r="W8" s="58" t="s">
        <v>121</v>
      </c>
      <c r="X8" s="58">
        <v>15</v>
      </c>
      <c r="Y8" s="58">
        <v>15</v>
      </c>
      <c r="Z8" s="58">
        <v>15</v>
      </c>
      <c r="AA8" s="58">
        <v>15</v>
      </c>
      <c r="AB8" s="58">
        <v>15</v>
      </c>
      <c r="AC8" s="58">
        <v>15</v>
      </c>
      <c r="AD8" s="58">
        <v>10</v>
      </c>
      <c r="AE8" s="58">
        <f t="shared" si="0"/>
        <v>100</v>
      </c>
      <c r="AF8" s="58" t="str">
        <f t="shared" si="1"/>
        <v>Fuerte</v>
      </c>
      <c r="AG8" s="58" t="s">
        <v>73</v>
      </c>
      <c r="AH8" s="58" t="str">
        <f>VLOOKUP(CONCATENATE(AF8,AG8),[3]Parámetros!$A$2:$B$10,2,FALSE)</f>
        <v>Fuerte</v>
      </c>
      <c r="AI8" s="58">
        <f t="shared" si="2"/>
        <v>100</v>
      </c>
      <c r="AJ8" s="57" t="str">
        <f>_xlfn.IFS(AVERAGE(AI8)=100,"Fuerte",AVERAGE(AI8)&lt;50,"Débil",AVERAGE(AI8)&gt;=50,"Moderado")</f>
        <v>Fuerte</v>
      </c>
      <c r="AK8" s="57" t="s">
        <v>74</v>
      </c>
      <c r="AL8" s="57" t="s">
        <v>75</v>
      </c>
      <c r="AM8" s="58">
        <v>2</v>
      </c>
      <c r="AN8" s="58">
        <f>VLOOKUP(CONCATENATE(AJ5,AK8,AL8),[3]Parámetros!$A$27:$B$38,2,FALSE)</f>
        <v>0</v>
      </c>
      <c r="AO8" s="59" t="s">
        <v>76</v>
      </c>
      <c r="AP8" s="59" t="s">
        <v>77</v>
      </c>
      <c r="AQ8" s="60" t="s">
        <v>641</v>
      </c>
      <c r="AR8" s="58" t="s">
        <v>78</v>
      </c>
      <c r="AS8" s="61" t="s">
        <v>122</v>
      </c>
      <c r="AT8" s="57" t="s">
        <v>64</v>
      </c>
      <c r="AU8" s="62" t="s">
        <v>80</v>
      </c>
      <c r="AV8" s="24" t="s">
        <v>123</v>
      </c>
      <c r="AW8" s="507" t="s">
        <v>124</v>
      </c>
      <c r="AX8" s="63" t="s">
        <v>83</v>
      </c>
      <c r="AY8" s="454" t="s">
        <v>125</v>
      </c>
      <c r="AZ8" s="549"/>
      <c r="BA8" s="455" t="s">
        <v>86</v>
      </c>
      <c r="BB8" s="493" t="s">
        <v>737</v>
      </c>
      <c r="BC8" s="493"/>
      <c r="BD8" s="6"/>
    </row>
    <row r="9" spans="1:56" s="41" customFormat="1" ht="122.25" customHeight="1" thickTop="1">
      <c r="A9" s="510">
        <v>4</v>
      </c>
      <c r="B9" s="512" t="s">
        <v>54</v>
      </c>
      <c r="C9" s="514" t="s">
        <v>55</v>
      </c>
      <c r="D9" s="514" t="s">
        <v>56</v>
      </c>
      <c r="E9" s="516" t="s">
        <v>57</v>
      </c>
      <c r="F9" s="518" t="s">
        <v>58</v>
      </c>
      <c r="G9" s="520" t="s">
        <v>113</v>
      </c>
      <c r="H9" s="522" t="s">
        <v>126</v>
      </c>
      <c r="I9" s="524" t="s">
        <v>127</v>
      </c>
      <c r="J9" s="518" t="s">
        <v>128</v>
      </c>
      <c r="K9" s="526" t="s">
        <v>77</v>
      </c>
      <c r="L9" s="528">
        <v>11</v>
      </c>
      <c r="M9" s="530" t="s">
        <v>747</v>
      </c>
      <c r="N9" s="42" t="s">
        <v>63</v>
      </c>
      <c r="O9" s="42" t="s">
        <v>64</v>
      </c>
      <c r="P9" s="42" t="s">
        <v>129</v>
      </c>
      <c r="Q9" s="42" t="s">
        <v>130</v>
      </c>
      <c r="R9" s="42" t="s">
        <v>131</v>
      </c>
      <c r="S9" s="42" t="s">
        <v>132</v>
      </c>
      <c r="T9" s="42" t="s">
        <v>133</v>
      </c>
      <c r="U9" s="42" t="s">
        <v>134</v>
      </c>
      <c r="V9" s="451" t="s">
        <v>135</v>
      </c>
      <c r="W9" s="64" t="s">
        <v>136</v>
      </c>
      <c r="X9" s="64">
        <v>15</v>
      </c>
      <c r="Y9" s="64">
        <v>15</v>
      </c>
      <c r="Z9" s="64">
        <v>15</v>
      </c>
      <c r="AA9" s="64">
        <v>15</v>
      </c>
      <c r="AB9" s="64">
        <v>15</v>
      </c>
      <c r="AC9" s="64">
        <v>15</v>
      </c>
      <c r="AD9" s="64">
        <v>10</v>
      </c>
      <c r="AE9" s="64">
        <f t="shared" si="0"/>
        <v>100</v>
      </c>
      <c r="AF9" s="64" t="str">
        <f t="shared" si="1"/>
        <v>Fuerte</v>
      </c>
      <c r="AG9" s="64" t="s">
        <v>73</v>
      </c>
      <c r="AH9" s="64" t="str">
        <f>VLOOKUP(CONCATENATE(AF9,AG9),[3]Parámetros!$A$2:$B$10,2,FALSE)</f>
        <v>Fuerte</v>
      </c>
      <c r="AI9" s="64">
        <f t="shared" si="2"/>
        <v>100</v>
      </c>
      <c r="AJ9" s="505" t="str">
        <f>_xlfn.IFS(AVERAGE(AI9:AI10)=100,"Fuerte",AVERAGE(AI9:AI10)&lt;50,"Débil",AVERAGE(AI9:AI10)&gt;=50,"Moderado")</f>
        <v>Fuerte</v>
      </c>
      <c r="AK9" s="42" t="s">
        <v>74</v>
      </c>
      <c r="AL9" s="42" t="s">
        <v>75</v>
      </c>
      <c r="AM9" s="64">
        <v>2</v>
      </c>
      <c r="AN9" s="64">
        <v>0</v>
      </c>
      <c r="AO9" s="495" t="s">
        <v>62</v>
      </c>
      <c r="AP9" s="495" t="s">
        <v>77</v>
      </c>
      <c r="AQ9" s="497" t="s">
        <v>745</v>
      </c>
      <c r="AR9" s="499" t="s">
        <v>78</v>
      </c>
      <c r="AS9" s="65" t="s">
        <v>137</v>
      </c>
      <c r="AT9" s="42">
        <v>0</v>
      </c>
      <c r="AU9" s="66" t="s">
        <v>80</v>
      </c>
      <c r="AV9" s="67" t="s">
        <v>138</v>
      </c>
      <c r="AW9" s="508"/>
      <c r="AX9" s="501" t="s">
        <v>83</v>
      </c>
      <c r="AY9" s="454" t="s">
        <v>139</v>
      </c>
      <c r="AZ9" s="549"/>
      <c r="BA9" s="503" t="s">
        <v>86</v>
      </c>
      <c r="BB9" s="493" t="s">
        <v>743</v>
      </c>
      <c r="BC9" s="494"/>
      <c r="BD9" s="6"/>
    </row>
    <row r="10" spans="1:56" s="41" customFormat="1" ht="153.94999999999999" customHeight="1" thickBot="1">
      <c r="A10" s="511"/>
      <c r="B10" s="513"/>
      <c r="C10" s="515"/>
      <c r="D10" s="515"/>
      <c r="E10" s="517"/>
      <c r="F10" s="519"/>
      <c r="G10" s="521"/>
      <c r="H10" s="523"/>
      <c r="I10" s="525"/>
      <c r="J10" s="519"/>
      <c r="K10" s="527"/>
      <c r="L10" s="529"/>
      <c r="M10" s="531"/>
      <c r="N10" s="46" t="s">
        <v>103</v>
      </c>
      <c r="O10" s="46" t="s">
        <v>64</v>
      </c>
      <c r="P10" s="46" t="s">
        <v>105</v>
      </c>
      <c r="Q10" s="46" t="s">
        <v>140</v>
      </c>
      <c r="R10" s="46" t="s">
        <v>141</v>
      </c>
      <c r="S10" s="46" t="s">
        <v>142</v>
      </c>
      <c r="T10" s="46" t="s">
        <v>143</v>
      </c>
      <c r="U10" s="46" t="s">
        <v>144</v>
      </c>
      <c r="V10" s="450" t="s">
        <v>145</v>
      </c>
      <c r="W10" s="47" t="s">
        <v>146</v>
      </c>
      <c r="X10" s="47">
        <v>15</v>
      </c>
      <c r="Y10" s="47">
        <v>15</v>
      </c>
      <c r="Z10" s="47">
        <v>15</v>
      </c>
      <c r="AA10" s="47">
        <v>15</v>
      </c>
      <c r="AB10" s="47">
        <v>15</v>
      </c>
      <c r="AC10" s="47">
        <v>15</v>
      </c>
      <c r="AD10" s="47">
        <v>10</v>
      </c>
      <c r="AE10" s="47">
        <f t="shared" si="0"/>
        <v>100</v>
      </c>
      <c r="AF10" s="47" t="str">
        <f t="shared" si="1"/>
        <v>Fuerte</v>
      </c>
      <c r="AG10" s="47" t="s">
        <v>73</v>
      </c>
      <c r="AH10" s="47" t="str">
        <f>VLOOKUP(CONCATENATE(AF10,AG10),[3]Parámetros!$A$2:$B$10,2,FALSE)</f>
        <v>Fuerte</v>
      </c>
      <c r="AI10" s="47">
        <f t="shared" si="2"/>
        <v>100</v>
      </c>
      <c r="AJ10" s="506"/>
      <c r="AK10" s="46" t="s">
        <v>74</v>
      </c>
      <c r="AL10" s="46" t="s">
        <v>75</v>
      </c>
      <c r="AM10" s="47">
        <v>2</v>
      </c>
      <c r="AN10" s="47">
        <v>0</v>
      </c>
      <c r="AO10" s="496"/>
      <c r="AP10" s="496"/>
      <c r="AQ10" s="498"/>
      <c r="AR10" s="500"/>
      <c r="AS10" s="68" t="s">
        <v>147</v>
      </c>
      <c r="AT10" s="46" t="s">
        <v>64</v>
      </c>
      <c r="AU10" s="69" t="s">
        <v>80</v>
      </c>
      <c r="AV10" s="45" t="s">
        <v>148</v>
      </c>
      <c r="AW10" s="509"/>
      <c r="AX10" s="502"/>
      <c r="AY10" s="456" t="s">
        <v>149</v>
      </c>
      <c r="AZ10" s="550"/>
      <c r="BA10" s="504"/>
      <c r="BB10" s="494"/>
      <c r="BC10" s="494"/>
      <c r="BD10" s="6"/>
    </row>
    <row r="11" spans="1:56" s="2" customFormat="1" ht="13.5" thickTop="1">
      <c r="X11" s="3"/>
      <c r="Y11" s="3"/>
      <c r="Z11" s="3"/>
      <c r="AA11" s="3"/>
      <c r="AB11" s="3"/>
      <c r="AC11" s="3"/>
      <c r="AD11" s="3"/>
      <c r="AE11" s="3"/>
      <c r="AF11" s="3"/>
      <c r="AG11" s="3"/>
      <c r="AH11" s="3"/>
      <c r="AI11" s="3"/>
      <c r="AJ11" s="3"/>
      <c r="AK11" s="3"/>
      <c r="AR11" s="70"/>
      <c r="AS11" s="4"/>
      <c r="AY11" s="71"/>
    </row>
    <row r="12" spans="1:56" s="2" customFormat="1">
      <c r="X12" s="3"/>
      <c r="Y12" s="3"/>
      <c r="Z12" s="3"/>
      <c r="AA12" s="3"/>
      <c r="AB12" s="3"/>
      <c r="AC12" s="3"/>
      <c r="AD12" s="3"/>
      <c r="AE12" s="3"/>
      <c r="AF12" s="3"/>
      <c r="AG12" s="3"/>
      <c r="AH12" s="3"/>
      <c r="AI12" s="3"/>
      <c r="AJ12" s="3"/>
      <c r="AK12" s="3"/>
      <c r="AR12" s="70"/>
      <c r="AS12" s="4"/>
    </row>
    <row r="13" spans="1:56">
      <c r="B13" s="2"/>
      <c r="C13" s="2"/>
      <c r="D13" s="2"/>
      <c r="E13" s="2"/>
      <c r="F13" s="2"/>
      <c r="G13" s="2"/>
      <c r="I13" s="2"/>
      <c r="J13" s="2"/>
      <c r="K13" s="2"/>
      <c r="L13" s="2"/>
      <c r="M13" s="2"/>
      <c r="N13" s="2"/>
      <c r="O13" s="2"/>
      <c r="P13" s="2"/>
      <c r="Q13" s="2"/>
      <c r="R13" s="2"/>
      <c r="S13" s="2"/>
      <c r="T13" s="2"/>
      <c r="U13" s="2"/>
      <c r="V13" s="2"/>
      <c r="W13" s="2"/>
      <c r="X13" s="3"/>
      <c r="Y13" s="3"/>
      <c r="Z13" s="3"/>
      <c r="AA13" s="3"/>
      <c r="AB13" s="3"/>
      <c r="AC13" s="3"/>
      <c r="AD13" s="3"/>
      <c r="AE13" s="3"/>
      <c r="AF13" s="3"/>
      <c r="AG13" s="3"/>
      <c r="AH13" s="3"/>
      <c r="AI13" s="3"/>
      <c r="AJ13" s="3"/>
      <c r="AK13" s="3"/>
      <c r="AL13" s="2"/>
      <c r="AM13" s="2"/>
      <c r="AN13" s="2"/>
      <c r="AO13" s="2"/>
      <c r="AP13" s="2"/>
      <c r="AQ13" s="2"/>
      <c r="AR13" s="2"/>
      <c r="AS13" s="4"/>
      <c r="AT13" s="2"/>
      <c r="AU13" s="2"/>
    </row>
    <row r="14" spans="1:56">
      <c r="B14" s="2"/>
      <c r="C14" s="2"/>
      <c r="D14" s="2"/>
      <c r="E14" s="2"/>
      <c r="F14" s="2"/>
      <c r="G14" s="2"/>
      <c r="I14" s="2"/>
      <c r="J14" s="2"/>
      <c r="K14" s="2"/>
      <c r="L14" s="2"/>
      <c r="M14" s="2"/>
      <c r="N14" s="2"/>
      <c r="O14" s="2"/>
      <c r="P14" s="2"/>
      <c r="Q14" s="2"/>
      <c r="R14" s="2"/>
      <c r="S14" s="2"/>
      <c r="T14" s="2"/>
      <c r="U14" s="2"/>
      <c r="V14" s="2"/>
      <c r="W14" s="2"/>
      <c r="X14" s="3"/>
      <c r="Y14" s="3"/>
      <c r="Z14" s="3"/>
      <c r="AA14" s="3"/>
      <c r="AB14" s="3"/>
      <c r="AC14" s="3"/>
      <c r="AD14" s="3"/>
      <c r="AE14" s="3"/>
      <c r="AF14" s="3"/>
      <c r="AG14" s="3"/>
      <c r="AH14" s="3"/>
      <c r="AI14" s="3"/>
      <c r="AJ14" s="3"/>
      <c r="AK14" s="3"/>
      <c r="AL14" s="2"/>
      <c r="AM14" s="2"/>
      <c r="AN14" s="2"/>
      <c r="AO14" s="2"/>
      <c r="AP14" s="2"/>
      <c r="AQ14" s="2"/>
      <c r="AR14" s="2"/>
      <c r="AS14" s="4"/>
      <c r="AT14" s="2"/>
      <c r="AU14" s="2"/>
    </row>
    <row r="15" spans="1:56">
      <c r="B15" s="2"/>
      <c r="C15" s="2"/>
      <c r="D15" s="2"/>
      <c r="E15" s="2"/>
      <c r="F15" s="2"/>
      <c r="G15" s="2"/>
      <c r="I15" s="2"/>
      <c r="J15" s="2"/>
      <c r="K15" s="2"/>
      <c r="L15" s="2"/>
      <c r="M15" s="2"/>
      <c r="N15" s="2"/>
      <c r="O15" s="2"/>
      <c r="P15" s="2"/>
      <c r="Q15" s="2"/>
      <c r="R15" s="2"/>
      <c r="S15" s="2"/>
      <c r="T15" s="2"/>
      <c r="U15" s="2"/>
      <c r="V15" s="2"/>
      <c r="W15" s="2"/>
      <c r="X15" s="3"/>
      <c r="Y15" s="3"/>
      <c r="Z15" s="3"/>
      <c r="AA15" s="3"/>
      <c r="AB15" s="3"/>
      <c r="AC15" s="3"/>
      <c r="AD15" s="3"/>
      <c r="AE15" s="3"/>
      <c r="AF15" s="3"/>
      <c r="AG15" s="3"/>
      <c r="AH15" s="3"/>
      <c r="AI15" s="3"/>
      <c r="AJ15" s="3"/>
      <c r="AK15" s="3"/>
      <c r="AL15" s="2"/>
      <c r="AM15" s="2"/>
      <c r="AN15" s="2"/>
      <c r="AO15" s="2"/>
      <c r="AP15" s="2"/>
      <c r="AQ15" s="2"/>
      <c r="AR15" s="2"/>
      <c r="AS15" s="4"/>
      <c r="AT15" s="2"/>
      <c r="AU15" s="2"/>
    </row>
    <row r="16" spans="1:56">
      <c r="B16" s="2"/>
      <c r="C16" s="2"/>
      <c r="D16" s="2"/>
      <c r="E16" s="2"/>
      <c r="F16" s="2"/>
      <c r="G16" s="2"/>
      <c r="I16" s="2"/>
      <c r="J16" s="2"/>
      <c r="K16" s="2"/>
      <c r="L16" s="2"/>
      <c r="M16" s="2"/>
      <c r="N16" s="2"/>
      <c r="O16" s="2"/>
      <c r="P16" s="2"/>
      <c r="Q16" s="2"/>
      <c r="R16" s="2"/>
      <c r="S16" s="2"/>
      <c r="T16" s="2"/>
      <c r="U16" s="2"/>
      <c r="V16" s="2"/>
      <c r="W16" s="2"/>
      <c r="X16" s="3"/>
      <c r="Y16" s="3"/>
      <c r="Z16" s="3"/>
      <c r="AA16" s="3"/>
      <c r="AB16" s="3"/>
      <c r="AC16" s="3"/>
      <c r="AD16" s="3"/>
      <c r="AE16" s="3"/>
      <c r="AF16" s="3"/>
      <c r="AG16" s="3"/>
      <c r="AH16" s="3"/>
      <c r="AI16" s="3"/>
      <c r="AJ16" s="3"/>
      <c r="AK16" s="3"/>
      <c r="AL16" s="2"/>
      <c r="AM16" s="2"/>
      <c r="AN16" s="2"/>
      <c r="AO16" s="2"/>
      <c r="AP16" s="2"/>
      <c r="AQ16" s="2"/>
      <c r="AR16" s="2"/>
      <c r="AS16" s="4"/>
      <c r="AT16" s="2"/>
      <c r="AU16" s="2"/>
    </row>
    <row r="17" spans="2:47">
      <c r="B17" s="2"/>
      <c r="C17" s="2"/>
      <c r="D17" s="2"/>
      <c r="E17" s="2"/>
      <c r="F17" s="2"/>
      <c r="G17" s="2"/>
      <c r="I17" s="2"/>
      <c r="J17" s="2"/>
      <c r="K17" s="2"/>
      <c r="L17" s="2"/>
      <c r="M17" s="2"/>
      <c r="N17" s="2"/>
      <c r="O17" s="2"/>
      <c r="P17" s="2"/>
      <c r="Q17" s="2"/>
      <c r="R17" s="2"/>
      <c r="S17" s="2"/>
      <c r="T17" s="2"/>
      <c r="U17" s="2"/>
      <c r="V17" s="2"/>
      <c r="W17" s="2"/>
      <c r="X17" s="3"/>
      <c r="Y17" s="3"/>
      <c r="Z17" s="3"/>
      <c r="AA17" s="3"/>
      <c r="AB17" s="3"/>
      <c r="AC17" s="3"/>
      <c r="AD17" s="3"/>
      <c r="AE17" s="3"/>
      <c r="AF17" s="3"/>
      <c r="AG17" s="3"/>
      <c r="AH17" s="3"/>
      <c r="AI17" s="3"/>
      <c r="AJ17" s="3"/>
      <c r="AK17" s="3"/>
      <c r="AL17" s="2"/>
      <c r="AM17" s="2"/>
      <c r="AN17" s="2"/>
      <c r="AO17" s="2"/>
      <c r="AP17" s="2"/>
      <c r="AQ17" s="2"/>
      <c r="AR17" s="2"/>
      <c r="AS17" s="4"/>
      <c r="AT17" s="2"/>
      <c r="AU17" s="2"/>
    </row>
    <row r="18" spans="2:47">
      <c r="B18" s="2"/>
      <c r="C18" s="2"/>
      <c r="D18" s="2"/>
      <c r="E18" s="2"/>
      <c r="F18" s="2"/>
      <c r="G18" s="2"/>
      <c r="I18" s="2"/>
      <c r="J18" s="2"/>
      <c r="K18" s="2"/>
      <c r="L18" s="2"/>
      <c r="M18" s="2"/>
      <c r="N18" s="2"/>
      <c r="O18" s="2"/>
      <c r="P18" s="2"/>
      <c r="Q18" s="2"/>
      <c r="R18" s="2"/>
      <c r="S18" s="2"/>
      <c r="T18" s="2"/>
      <c r="U18" s="2"/>
      <c r="V18" s="2"/>
      <c r="W18" s="2"/>
      <c r="X18" s="3"/>
      <c r="Y18" s="3"/>
      <c r="Z18" s="3"/>
      <c r="AA18" s="3"/>
      <c r="AB18" s="3"/>
      <c r="AC18" s="3"/>
      <c r="AD18" s="3"/>
      <c r="AE18" s="3"/>
      <c r="AF18" s="3"/>
      <c r="AG18" s="3"/>
      <c r="AH18" s="3"/>
      <c r="AI18" s="3"/>
      <c r="AJ18" s="3"/>
      <c r="AK18" s="3"/>
      <c r="AL18" s="2"/>
      <c r="AM18" s="2"/>
      <c r="AN18" s="2"/>
      <c r="AO18" s="2"/>
      <c r="AP18" s="2"/>
      <c r="AQ18" s="2"/>
      <c r="AR18" s="2"/>
      <c r="AS18" s="4"/>
      <c r="AT18" s="2"/>
      <c r="AU18" s="2"/>
    </row>
    <row r="19" spans="2:47">
      <c r="B19" s="2"/>
      <c r="C19" s="2"/>
      <c r="D19" s="2"/>
      <c r="E19" s="2"/>
      <c r="F19" s="2"/>
      <c r="G19" s="2"/>
      <c r="I19" s="2"/>
      <c r="J19" s="2"/>
      <c r="K19" s="2"/>
      <c r="L19" s="2"/>
      <c r="M19" s="2"/>
      <c r="N19" s="2"/>
      <c r="O19" s="2"/>
      <c r="P19" s="2"/>
      <c r="Q19" s="2"/>
      <c r="R19" s="2"/>
      <c r="S19" s="2"/>
      <c r="T19" s="2"/>
      <c r="U19" s="2"/>
      <c r="V19" s="2"/>
      <c r="W19" s="2"/>
      <c r="X19" s="3"/>
      <c r="Y19" s="3"/>
      <c r="Z19" s="3"/>
      <c r="AA19" s="3"/>
      <c r="AB19" s="3"/>
      <c r="AC19" s="3"/>
      <c r="AD19" s="3"/>
      <c r="AE19" s="3"/>
      <c r="AF19" s="3"/>
      <c r="AG19" s="3"/>
      <c r="AH19" s="3"/>
      <c r="AI19" s="3"/>
      <c r="AJ19" s="3"/>
      <c r="AK19" s="3"/>
      <c r="AL19" s="2"/>
      <c r="AM19" s="2"/>
      <c r="AN19" s="2"/>
      <c r="AO19" s="2"/>
      <c r="AP19" s="2"/>
      <c r="AQ19" s="2"/>
      <c r="AR19" s="2"/>
      <c r="AS19" s="4"/>
      <c r="AT19" s="2"/>
      <c r="AU19" s="2"/>
    </row>
    <row r="20" spans="2:47">
      <c r="B20" s="2"/>
      <c r="C20" s="2"/>
      <c r="D20" s="2"/>
      <c r="E20" s="2"/>
      <c r="F20" s="2"/>
      <c r="G20" s="2"/>
      <c r="I20" s="2"/>
      <c r="J20" s="2"/>
      <c r="K20" s="2"/>
      <c r="L20" s="2"/>
      <c r="M20" s="2"/>
      <c r="N20" s="2"/>
      <c r="O20" s="2"/>
      <c r="P20" s="2"/>
      <c r="Q20" s="2"/>
      <c r="R20" s="2"/>
      <c r="S20" s="2"/>
      <c r="T20" s="2"/>
      <c r="U20" s="2"/>
      <c r="V20" s="2"/>
      <c r="W20" s="2"/>
      <c r="X20" s="3"/>
      <c r="Y20" s="3"/>
      <c r="Z20" s="3"/>
      <c r="AA20" s="3"/>
      <c r="AB20" s="3"/>
      <c r="AC20" s="3"/>
      <c r="AD20" s="3"/>
      <c r="AE20" s="3"/>
      <c r="AF20" s="3"/>
      <c r="AG20" s="3"/>
      <c r="AH20" s="3"/>
      <c r="AI20" s="3"/>
      <c r="AJ20" s="3"/>
      <c r="AK20" s="3"/>
      <c r="AL20" s="2"/>
      <c r="AM20" s="2"/>
      <c r="AN20" s="2"/>
      <c r="AO20" s="2"/>
      <c r="AP20" s="2"/>
      <c r="AQ20" s="2"/>
      <c r="AR20" s="2"/>
      <c r="AS20" s="4"/>
      <c r="AT20" s="2"/>
      <c r="AU20" s="2"/>
    </row>
    <row r="21" spans="2:47">
      <c r="B21" s="2"/>
      <c r="C21" s="2"/>
      <c r="D21" s="2"/>
      <c r="E21" s="2"/>
      <c r="F21" s="2"/>
      <c r="G21" s="2"/>
      <c r="I21" s="2"/>
      <c r="J21" s="2"/>
      <c r="K21" s="2"/>
    </row>
    <row r="22" spans="2:47">
      <c r="B22" s="2"/>
      <c r="C22" s="2"/>
      <c r="D22" s="2"/>
      <c r="E22" s="2"/>
      <c r="F22" s="2"/>
      <c r="G22" s="2"/>
      <c r="I22" s="2"/>
      <c r="J22" s="2"/>
      <c r="K22" s="2"/>
    </row>
    <row r="23" spans="2:47">
      <c r="B23" s="2"/>
      <c r="C23" s="2"/>
      <c r="D23" s="2"/>
      <c r="E23" s="2"/>
      <c r="F23" s="2"/>
      <c r="G23" s="2"/>
      <c r="I23" s="2"/>
      <c r="J23" s="2"/>
      <c r="K23" s="2"/>
    </row>
    <row r="24" spans="2:47">
      <c r="B24" s="2"/>
      <c r="C24" s="2"/>
      <c r="D24" s="2"/>
      <c r="E24" s="2"/>
      <c r="F24" s="2"/>
      <c r="G24" s="2"/>
      <c r="I24" s="2"/>
      <c r="J24" s="2"/>
      <c r="K24" s="2"/>
    </row>
  </sheetData>
  <sheetProtection selectLockedCells="1"/>
  <protectedRanges>
    <protectedRange sqref="S9:S10" name="Rango2_2"/>
    <protectedRange sqref="P9" name="Rango2_3"/>
  </protectedRanges>
  <mergeCells count="58">
    <mergeCell ref="BB2:BC4"/>
    <mergeCell ref="B2:E2"/>
    <mergeCell ref="AY2:BA3"/>
    <mergeCell ref="G3:I3"/>
    <mergeCell ref="V3:W3"/>
    <mergeCell ref="AY4:AZ4"/>
    <mergeCell ref="G2:J2"/>
    <mergeCell ref="AO6:AO7"/>
    <mergeCell ref="I5:I7"/>
    <mergeCell ref="AZ5:AZ10"/>
    <mergeCell ref="BB5:BC5"/>
    <mergeCell ref="A6:A7"/>
    <mergeCell ref="B6:B7"/>
    <mergeCell ref="C6:C7"/>
    <mergeCell ref="D6:D7"/>
    <mergeCell ref="E6:E7"/>
    <mergeCell ref="F6:F7"/>
    <mergeCell ref="G6:G7"/>
    <mergeCell ref="H6:H7"/>
    <mergeCell ref="J6:J7"/>
    <mergeCell ref="K6:K7"/>
    <mergeCell ref="L6:L7"/>
    <mergeCell ref="M6:M7"/>
    <mergeCell ref="BB6:BC7"/>
    <mergeCell ref="AP6:AP7"/>
    <mergeCell ref="AQ6:AQ7"/>
    <mergeCell ref="AR6:AR7"/>
    <mergeCell ref="AS6:AS7"/>
    <mergeCell ref="AT6:AT7"/>
    <mergeCell ref="AU6:AU7"/>
    <mergeCell ref="AV6:AV7"/>
    <mergeCell ref="AW6:AW7"/>
    <mergeCell ref="AX6:AX7"/>
    <mergeCell ref="AY6:AY7"/>
    <mergeCell ref="BA6:BA7"/>
    <mergeCell ref="AJ9:AJ10"/>
    <mergeCell ref="AW8:AW10"/>
    <mergeCell ref="BB8:BC8"/>
    <mergeCell ref="A9:A10"/>
    <mergeCell ref="B9:B10"/>
    <mergeCell ref="C9:C10"/>
    <mergeCell ref="D9:D10"/>
    <mergeCell ref="E9:E10"/>
    <mergeCell ref="F9:F10"/>
    <mergeCell ref="G9:G10"/>
    <mergeCell ref="H9:H10"/>
    <mergeCell ref="I9:I10"/>
    <mergeCell ref="J9:J10"/>
    <mergeCell ref="K9:K10"/>
    <mergeCell ref="L9:L10"/>
    <mergeCell ref="M9:M10"/>
    <mergeCell ref="BB9:BC10"/>
    <mergeCell ref="AO9:AO10"/>
    <mergeCell ref="AP9:AP10"/>
    <mergeCell ref="AQ9:AQ10"/>
    <mergeCell ref="AR9:AR10"/>
    <mergeCell ref="AX9:AX10"/>
    <mergeCell ref="BA9:BA10"/>
  </mergeCells>
  <conditionalFormatting sqref="L5:L6">
    <cfRule type="containsText" dxfId="130" priority="2" operator="containsText" text="❌">
      <formula>NOT(ISERROR(SEARCH(("❌"),(L5))))</formula>
    </cfRule>
  </conditionalFormatting>
  <conditionalFormatting sqref="L8:L9">
    <cfRule type="containsText" dxfId="129" priority="1" operator="containsText" text="❌">
      <formula>NOT(ISERROR(SEARCH(("❌"),(L8))))</formula>
    </cfRule>
  </conditionalFormatting>
  <conditionalFormatting sqref="M5:M6 M8:M9">
    <cfRule type="containsText" dxfId="128" priority="3" operator="containsText" text="Bajo">
      <formula>NOT(ISERROR(SEARCH("Bajo",M5)))</formula>
    </cfRule>
    <cfRule type="containsText" dxfId="127" priority="4" operator="containsText" text="Moderado">
      <formula>NOT(ISERROR(SEARCH("Moderado",M5)))</formula>
    </cfRule>
    <cfRule type="containsText" dxfId="126" priority="5" operator="containsText" text="Alto">
      <formula>NOT(ISERROR(SEARCH("Alto",M5)))</formula>
    </cfRule>
    <cfRule type="containsText" dxfId="125" priority="6" operator="containsText" text="Extremo">
      <formula>NOT(ISERROR(SEARCH("Extremo",M5)))</formula>
    </cfRule>
  </conditionalFormatting>
  <conditionalFormatting sqref="AQ5:AQ6">
    <cfRule type="containsText" dxfId="124" priority="13" operator="containsText" text="Alto">
      <formula>NOT(ISERROR(SEARCH("Alto",AQ5)))</formula>
    </cfRule>
    <cfRule type="containsText" dxfId="123" priority="14" operator="containsText" text="Moderado">
      <formula>NOT(ISERROR(SEARCH("Moderado",AQ5)))</formula>
    </cfRule>
    <cfRule type="containsText" dxfId="122" priority="15" operator="containsText" text="Bajo">
      <formula>NOT(ISERROR(SEARCH("Bajo",AQ5)))</formula>
    </cfRule>
    <cfRule type="containsText" dxfId="121" priority="16" operator="containsText" text="Extremo">
      <formula>NOT(ISERROR(SEARCH("Extremo",AQ5)))</formula>
    </cfRule>
  </conditionalFormatting>
  <conditionalFormatting sqref="AQ8:AQ9">
    <cfRule type="containsText" dxfId="120" priority="9" operator="containsText" text="Alto">
      <formula>NOT(ISERROR(SEARCH("Alto",AQ8)))</formula>
    </cfRule>
    <cfRule type="containsText" dxfId="119" priority="10" operator="containsText" text="Moderado">
      <formula>NOT(ISERROR(SEARCH("Moderado",AQ8)))</formula>
    </cfRule>
    <cfRule type="containsText" dxfId="118" priority="11" operator="containsText" text="Bajo">
      <formula>NOT(ISERROR(SEARCH("Bajo",AQ8)))</formula>
    </cfRule>
    <cfRule type="containsText" dxfId="117" priority="12" operator="containsText" text="Extremo">
      <formula>NOT(ISERROR(SEARCH("Extremo",AQ8)))</formula>
    </cfRule>
  </conditionalFormatting>
  <pageMargins left="0.19685039370078741" right="0.19685039370078741" top="1.2204724409448819" bottom="0.19685039370078741" header="0.31496062992125984" footer="0.31496062992125984"/>
  <pageSetup paperSize="119" scale="60" orientation="landscape" r:id="rId1"/>
  <headerFooter>
    <oddHeader>&amp;C&amp;G
MATRIZ DE RIESGOS DEL PROCESO DE ADQUISICIÓN DE BIENES Y SERVICIOS VIGENCIA 2019</oddHeader>
    <oddFooter>&amp;C&amp;"Arial,Normal"&amp;10Página &amp;P de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25D6B-7AE4-4FB3-96E2-E5C922AEB82E}">
  <dimension ref="A1:BC1000"/>
  <sheetViews>
    <sheetView topLeftCell="A2" zoomScale="60" zoomScaleNormal="60" workbookViewId="0">
      <selection activeCell="AZ2" sqref="AZ2:AZ3"/>
    </sheetView>
  </sheetViews>
  <sheetFormatPr baseColWidth="10" defaultColWidth="14.375" defaultRowHeight="15" customHeight="1"/>
  <cols>
    <col min="1" max="1" width="25" style="261" customWidth="1"/>
    <col min="2" max="2" width="30.75" style="261" hidden="1" customWidth="1"/>
    <col min="3" max="3" width="19.625" style="261" hidden="1" customWidth="1"/>
    <col min="4" max="4" width="22.75" style="261" hidden="1" customWidth="1"/>
    <col min="5" max="5" width="29.25" style="261" hidden="1" customWidth="1"/>
    <col min="6" max="6" width="23.375" style="261" customWidth="1"/>
    <col min="7" max="7" width="42.125" style="261" customWidth="1"/>
    <col min="8" max="8" width="25.125" style="261" customWidth="1"/>
    <col min="9" max="9" width="25" style="261" hidden="1" customWidth="1"/>
    <col min="10" max="10" width="27" style="261" hidden="1" customWidth="1"/>
    <col min="11" max="11" width="18.875" style="261" hidden="1" customWidth="1"/>
    <col min="12" max="12" width="24" style="261" hidden="1" customWidth="1"/>
    <col min="13" max="13" width="24.75" style="261" hidden="1" customWidth="1"/>
    <col min="14" max="14" width="39" style="261" hidden="1" customWidth="1"/>
    <col min="15" max="15" width="38.875" style="261" hidden="1" customWidth="1"/>
    <col min="16" max="16" width="30" style="261" customWidth="1"/>
    <col min="17" max="17" width="33.125" style="261" customWidth="1"/>
    <col min="18" max="18" width="73" style="261" customWidth="1"/>
    <col min="19" max="19" width="53.375" style="261" customWidth="1"/>
    <col min="20" max="22" width="47.25" style="261" customWidth="1"/>
    <col min="23" max="23" width="28.25" style="261" hidden="1" customWidth="1"/>
    <col min="24" max="24" width="25.25" style="261" hidden="1" customWidth="1"/>
    <col min="25" max="25" width="24" style="261" hidden="1" customWidth="1"/>
    <col min="26" max="26" width="15.75" style="261" hidden="1" customWidth="1"/>
    <col min="27" max="27" width="28.125" style="261" hidden="1" customWidth="1"/>
    <col min="28" max="28" width="32.375" style="261" hidden="1" customWidth="1"/>
    <col min="29" max="29" width="25" style="261" hidden="1" customWidth="1"/>
    <col min="30" max="30" width="15.75" style="261" hidden="1" customWidth="1"/>
    <col min="31" max="31" width="33.125" style="261" hidden="1" customWidth="1"/>
    <col min="32" max="32" width="34" style="261" hidden="1" customWidth="1"/>
    <col min="33" max="33" width="15.75" style="261" hidden="1" customWidth="1"/>
    <col min="34" max="34" width="30" style="261" hidden="1" customWidth="1"/>
    <col min="35" max="35" width="44.125" style="261" hidden="1" customWidth="1"/>
    <col min="36" max="36" width="18.875" style="261" hidden="1" customWidth="1"/>
    <col min="37" max="37" width="37.375" style="261" hidden="1" customWidth="1"/>
    <col min="38" max="38" width="22.125" style="261" hidden="1" customWidth="1"/>
    <col min="39" max="39" width="24.25" style="261" hidden="1" customWidth="1"/>
    <col min="40" max="40" width="28.25" style="261" hidden="1" customWidth="1"/>
    <col min="41" max="43" width="15.75" style="261" hidden="1" customWidth="1"/>
    <col min="44" max="44" width="56.875" style="261" hidden="1" customWidth="1"/>
    <col min="45" max="45" width="30.75" style="261" hidden="1" customWidth="1"/>
    <col min="46" max="46" width="49.625" style="261" hidden="1" customWidth="1"/>
    <col min="47" max="47" width="55.625" style="261" customWidth="1"/>
    <col min="48" max="48" width="54.75" style="261" hidden="1" customWidth="1"/>
    <col min="49" max="49" width="44" style="261" hidden="1" customWidth="1"/>
    <col min="50" max="50" width="86.375" style="261" customWidth="1"/>
    <col min="51" max="51" width="62.25" style="261" customWidth="1"/>
    <col min="52" max="52" width="75.125" style="261" customWidth="1"/>
    <col min="53" max="55" width="11.375" style="261" customWidth="1"/>
    <col min="56" max="16384" width="14.375" style="261"/>
  </cols>
  <sheetData>
    <row r="1" spans="1:55" ht="37.5" customHeight="1">
      <c r="A1" s="703" t="s">
        <v>554</v>
      </c>
      <c r="B1" s="704"/>
      <c r="C1" s="704"/>
      <c r="D1" s="704"/>
      <c r="E1" s="704"/>
      <c r="F1" s="704"/>
      <c r="G1" s="258"/>
      <c r="H1" s="258"/>
      <c r="I1" s="258"/>
      <c r="J1" s="258"/>
      <c r="K1" s="258"/>
      <c r="L1" s="258"/>
      <c r="M1" s="258"/>
      <c r="N1" s="258"/>
      <c r="O1" s="258"/>
      <c r="P1" s="258"/>
      <c r="Q1" s="258"/>
      <c r="R1" s="258"/>
      <c r="S1" s="258"/>
      <c r="T1" s="258"/>
      <c r="U1" s="258"/>
      <c r="V1" s="258"/>
      <c r="W1" s="259"/>
      <c r="X1" s="259"/>
      <c r="Y1" s="259"/>
      <c r="Z1" s="259"/>
      <c r="AA1" s="259"/>
      <c r="AB1" s="259"/>
      <c r="AC1" s="259"/>
      <c r="AD1" s="259"/>
      <c r="AE1" s="259"/>
      <c r="AF1" s="259"/>
      <c r="AG1" s="259"/>
      <c r="AH1" s="259"/>
      <c r="AI1" s="259"/>
      <c r="AJ1" s="259"/>
      <c r="AK1" s="258"/>
      <c r="AL1" s="258"/>
      <c r="AM1" s="258"/>
      <c r="AN1" s="258"/>
      <c r="AO1" s="258"/>
      <c r="AP1" s="258"/>
      <c r="AQ1" s="258"/>
      <c r="AR1" s="260"/>
      <c r="AS1" s="258"/>
      <c r="AT1" s="258"/>
      <c r="AU1" s="258"/>
      <c r="AV1" s="258"/>
      <c r="AW1" s="258"/>
      <c r="AX1" s="258"/>
      <c r="AY1" s="258"/>
      <c r="AZ1" s="258"/>
      <c r="BA1" s="258"/>
      <c r="BB1" s="258"/>
      <c r="BC1" s="258"/>
    </row>
    <row r="2" spans="1:55" ht="37.5" customHeight="1" thickBot="1">
      <c r="A2" s="315"/>
      <c r="B2" s="315"/>
      <c r="C2" s="315"/>
      <c r="D2" s="315"/>
      <c r="E2" s="315"/>
      <c r="F2" s="315"/>
      <c r="G2" s="258"/>
      <c r="H2" s="258"/>
      <c r="I2" s="258"/>
      <c r="J2" s="258"/>
      <c r="K2" s="258"/>
      <c r="L2" s="258"/>
      <c r="M2" s="258"/>
      <c r="N2" s="258"/>
      <c r="O2" s="258"/>
      <c r="P2" s="258"/>
      <c r="Q2" s="258"/>
      <c r="R2" s="258"/>
      <c r="S2" s="258"/>
      <c r="T2" s="258"/>
      <c r="U2" s="705" t="s">
        <v>151</v>
      </c>
      <c r="V2" s="649"/>
      <c r="W2" s="259"/>
      <c r="X2" s="259"/>
      <c r="Y2" s="259"/>
      <c r="Z2" s="259"/>
      <c r="AA2" s="259"/>
      <c r="AB2" s="259"/>
      <c r="AC2" s="259"/>
      <c r="AD2" s="259"/>
      <c r="AE2" s="259"/>
      <c r="AF2" s="259"/>
      <c r="AG2" s="259"/>
      <c r="AH2" s="259"/>
      <c r="AI2" s="259"/>
      <c r="AJ2" s="259"/>
      <c r="AK2" s="258"/>
      <c r="AL2" s="258"/>
      <c r="AM2" s="258"/>
      <c r="AN2" s="258"/>
      <c r="AO2" s="258"/>
      <c r="AP2" s="258"/>
      <c r="AQ2" s="258"/>
      <c r="AR2" s="260"/>
      <c r="AS2" s="258"/>
      <c r="AT2" s="258"/>
      <c r="AU2" s="258"/>
      <c r="AV2" s="258"/>
      <c r="AW2" s="258"/>
      <c r="AX2" s="705" t="s">
        <v>1</v>
      </c>
      <c r="AY2" s="650"/>
      <c r="AZ2" s="700" t="s">
        <v>734</v>
      </c>
      <c r="BA2" s="258"/>
      <c r="BB2" s="258"/>
      <c r="BC2" s="258"/>
    </row>
    <row r="3" spans="1:55" ht="152.25" customHeight="1" thickBot="1">
      <c r="A3" s="316" t="s">
        <v>3</v>
      </c>
      <c r="B3" s="316" t="s">
        <v>4</v>
      </c>
      <c r="C3" s="316" t="s">
        <v>5</v>
      </c>
      <c r="D3" s="316" t="s">
        <v>6</v>
      </c>
      <c r="E3" s="316" t="s">
        <v>7</v>
      </c>
      <c r="F3" s="317" t="s">
        <v>153</v>
      </c>
      <c r="G3" s="317" t="s">
        <v>9</v>
      </c>
      <c r="H3" s="317" t="s">
        <v>154</v>
      </c>
      <c r="I3" s="317" t="s">
        <v>155</v>
      </c>
      <c r="J3" s="318" t="s">
        <v>12</v>
      </c>
      <c r="K3" s="319" t="s">
        <v>13</v>
      </c>
      <c r="L3" s="316" t="s">
        <v>14</v>
      </c>
      <c r="M3" s="316" t="s">
        <v>15</v>
      </c>
      <c r="N3" s="316" t="s">
        <v>16</v>
      </c>
      <c r="O3" s="316" t="s">
        <v>17</v>
      </c>
      <c r="P3" s="320" t="s">
        <v>18</v>
      </c>
      <c r="Q3" s="320" t="s">
        <v>19</v>
      </c>
      <c r="R3" s="320" t="s">
        <v>20</v>
      </c>
      <c r="S3" s="320" t="s">
        <v>156</v>
      </c>
      <c r="T3" s="320" t="s">
        <v>22</v>
      </c>
      <c r="U3" s="321" t="s">
        <v>555</v>
      </c>
      <c r="V3" s="321" t="s">
        <v>255</v>
      </c>
      <c r="W3" s="316" t="s">
        <v>25</v>
      </c>
      <c r="X3" s="316" t="s">
        <v>26</v>
      </c>
      <c r="Y3" s="316" t="s">
        <v>27</v>
      </c>
      <c r="Z3" s="316" t="s">
        <v>28</v>
      </c>
      <c r="AA3" s="316" t="s">
        <v>29</v>
      </c>
      <c r="AB3" s="316" t="s">
        <v>30</v>
      </c>
      <c r="AC3" s="316" t="s">
        <v>31</v>
      </c>
      <c r="AD3" s="316" t="s">
        <v>32</v>
      </c>
      <c r="AE3" s="316" t="s">
        <v>33</v>
      </c>
      <c r="AF3" s="316" t="s">
        <v>34</v>
      </c>
      <c r="AG3" s="316" t="s">
        <v>35</v>
      </c>
      <c r="AH3" s="316" t="s">
        <v>36</v>
      </c>
      <c r="AI3" s="316" t="s">
        <v>37</v>
      </c>
      <c r="AJ3" s="316" t="s">
        <v>38</v>
      </c>
      <c r="AK3" s="269" t="s">
        <v>201</v>
      </c>
      <c r="AL3" s="316" t="s">
        <v>40</v>
      </c>
      <c r="AM3" s="316" t="s">
        <v>41</v>
      </c>
      <c r="AN3" s="316" t="s">
        <v>42</v>
      </c>
      <c r="AO3" s="316" t="s">
        <v>299</v>
      </c>
      <c r="AP3" s="316" t="s">
        <v>44</v>
      </c>
      <c r="AQ3" s="316" t="s">
        <v>45</v>
      </c>
      <c r="AR3" s="316" t="s">
        <v>46</v>
      </c>
      <c r="AS3" s="316" t="s">
        <v>47</v>
      </c>
      <c r="AT3" s="316" t="s">
        <v>48</v>
      </c>
      <c r="AU3" s="316" t="s">
        <v>49</v>
      </c>
      <c r="AV3" s="316" t="s">
        <v>556</v>
      </c>
      <c r="AW3" s="322" t="s">
        <v>557</v>
      </c>
      <c r="AX3" s="321" t="s">
        <v>257</v>
      </c>
      <c r="AY3" s="447" t="s">
        <v>159</v>
      </c>
      <c r="AZ3" s="700"/>
      <c r="BA3" s="323"/>
      <c r="BB3" s="323"/>
      <c r="BC3" s="323"/>
    </row>
    <row r="4" spans="1:55" ht="215.25" customHeight="1">
      <c r="A4" s="706" t="s">
        <v>558</v>
      </c>
      <c r="B4" s="708" t="s">
        <v>161</v>
      </c>
      <c r="C4" s="708" t="s">
        <v>56</v>
      </c>
      <c r="D4" s="709" t="s">
        <v>57</v>
      </c>
      <c r="E4" s="710" t="s">
        <v>58</v>
      </c>
      <c r="F4" s="324" t="s">
        <v>559</v>
      </c>
      <c r="G4" s="710" t="s">
        <v>560</v>
      </c>
      <c r="H4" s="710" t="s">
        <v>561</v>
      </c>
      <c r="I4" s="710" t="s">
        <v>219</v>
      </c>
      <c r="J4" s="656" t="s">
        <v>77</v>
      </c>
      <c r="K4" s="657">
        <v>8</v>
      </c>
      <c r="L4" s="711" t="s">
        <v>641</v>
      </c>
      <c r="M4" s="325" t="s">
        <v>63</v>
      </c>
      <c r="N4" s="718" t="s">
        <v>209</v>
      </c>
      <c r="O4" s="325" t="s">
        <v>562</v>
      </c>
      <c r="P4" s="325" t="s">
        <v>563</v>
      </c>
      <c r="Q4" s="325" t="s">
        <v>564</v>
      </c>
      <c r="R4" s="325" t="s">
        <v>565</v>
      </c>
      <c r="S4" s="325" t="s">
        <v>566</v>
      </c>
      <c r="T4" s="325" t="s">
        <v>567</v>
      </c>
      <c r="U4" s="327" t="s">
        <v>568</v>
      </c>
      <c r="V4" s="327" t="s">
        <v>569</v>
      </c>
      <c r="W4" s="326">
        <v>15</v>
      </c>
      <c r="X4" s="326">
        <v>15</v>
      </c>
      <c r="Y4" s="326">
        <v>15</v>
      </c>
      <c r="Z4" s="326">
        <v>15</v>
      </c>
      <c r="AA4" s="326">
        <v>15</v>
      </c>
      <c r="AB4" s="326">
        <v>15</v>
      </c>
      <c r="AC4" s="326">
        <v>10</v>
      </c>
      <c r="AD4" s="327">
        <f t="shared" ref="AD4:AD7" si="0">SUM(W4:AC4)</f>
        <v>100</v>
      </c>
      <c r="AE4" s="327" t="e">
        <f t="shared" ref="AE4:AE5" ca="1" si="1">_xludf.IFS(AD4&lt;=85,"Débil",AD4&gt;=96,"Fuerte",AD4&gt;=86,"Moderado")</f>
        <v>#NAME?</v>
      </c>
      <c r="AF4" s="327" t="s">
        <v>73</v>
      </c>
      <c r="AG4" s="483" t="e">
        <f ca="1">VLOOKUP(CONCATENATE(AE4,AF4),[11]Parámetros!$A$2:$B$10,2,FALSE)</f>
        <v>#NAME?</v>
      </c>
      <c r="AH4" s="483" t="e">
        <f t="shared" ref="AH4:AH5" ca="1" si="2">_xludf.IFS(AG4="Fuerte",100,AG4="Moderado",50,AG4="Débil",0)</f>
        <v>#NAME?</v>
      </c>
      <c r="AI4" s="701" t="e">
        <f ca="1">_xludf.IFS(AVERAGE(AH4:AH5)=100,"Fuerte",AVERAGE(AH4)&lt;50,"Débil",AVERAGE(AH4)&gt;=50,"Moderado")</f>
        <v>#NAME?</v>
      </c>
      <c r="AJ4" s="327" t="s">
        <v>74</v>
      </c>
      <c r="AK4" s="328" t="s">
        <v>75</v>
      </c>
      <c r="AL4" s="483" t="e">
        <f ca="1">VLOOKUP(CONCATENATE(AI4,AJ4,AK4),[11]Parámetros!$A$13:$B$24,2,FALSE)</f>
        <v>#NAME?</v>
      </c>
      <c r="AM4" s="483" t="e">
        <f ca="1">VLOOKUP(CONCATENATE(AI4,AJ4,AK4),[11]Parámetros!$A$27:$B$38,2,FALSE)</f>
        <v>#NAME?</v>
      </c>
      <c r="AN4" s="706" t="s">
        <v>219</v>
      </c>
      <c r="AO4" s="706" t="s">
        <v>77</v>
      </c>
      <c r="AP4" s="711" t="s">
        <v>749</v>
      </c>
      <c r="AQ4" s="706" t="s">
        <v>78</v>
      </c>
      <c r="AR4" s="329" t="s">
        <v>570</v>
      </c>
      <c r="AS4" s="717" t="s">
        <v>571</v>
      </c>
      <c r="AT4" s="324" t="s">
        <v>572</v>
      </c>
      <c r="AU4" s="324" t="s">
        <v>573</v>
      </c>
      <c r="AV4" s="718" t="s">
        <v>574</v>
      </c>
      <c r="AW4" s="712" t="s">
        <v>575</v>
      </c>
      <c r="AX4" s="713" t="s">
        <v>576</v>
      </c>
      <c r="AY4" s="714" t="s">
        <v>187</v>
      </c>
      <c r="AZ4" s="715" t="s">
        <v>742</v>
      </c>
      <c r="BA4" s="323"/>
      <c r="BB4" s="323"/>
      <c r="BC4" s="323"/>
    </row>
    <row r="5" spans="1:55" ht="242.25" customHeight="1">
      <c r="A5" s="707"/>
      <c r="B5" s="652"/>
      <c r="C5" s="652"/>
      <c r="D5" s="652"/>
      <c r="E5" s="652"/>
      <c r="F5" s="330" t="s">
        <v>577</v>
      </c>
      <c r="G5" s="652"/>
      <c r="H5" s="652"/>
      <c r="I5" s="652"/>
      <c r="J5" s="652"/>
      <c r="K5" s="652"/>
      <c r="L5" s="652"/>
      <c r="M5" s="325" t="s">
        <v>63</v>
      </c>
      <c r="N5" s="652"/>
      <c r="O5" s="325" t="s">
        <v>578</v>
      </c>
      <c r="P5" s="325" t="s">
        <v>579</v>
      </c>
      <c r="Q5" s="325" t="s">
        <v>580</v>
      </c>
      <c r="R5" s="325" t="s">
        <v>581</v>
      </c>
      <c r="S5" s="325" t="s">
        <v>582</v>
      </c>
      <c r="T5" s="325" t="s">
        <v>583</v>
      </c>
      <c r="U5" s="327" t="s">
        <v>584</v>
      </c>
      <c r="V5" s="327" t="s">
        <v>569</v>
      </c>
      <c r="W5" s="326">
        <v>15</v>
      </c>
      <c r="X5" s="326">
        <v>15</v>
      </c>
      <c r="Y5" s="326">
        <v>15</v>
      </c>
      <c r="Z5" s="326">
        <v>15</v>
      </c>
      <c r="AA5" s="326">
        <v>15</v>
      </c>
      <c r="AB5" s="326">
        <v>15</v>
      </c>
      <c r="AC5" s="326">
        <v>10</v>
      </c>
      <c r="AD5" s="327">
        <f t="shared" si="0"/>
        <v>100</v>
      </c>
      <c r="AE5" s="327" t="e">
        <f t="shared" ca="1" si="1"/>
        <v>#NAME?</v>
      </c>
      <c r="AF5" s="327" t="s">
        <v>73</v>
      </c>
      <c r="AG5" s="483" t="e">
        <f ca="1">VLOOKUP(CONCATENATE(AE5,AF5),[11]Parámetros!$A$2:$B$10,2,FALSE)</f>
        <v>#NAME?</v>
      </c>
      <c r="AH5" s="483" t="e">
        <f t="shared" ca="1" si="2"/>
        <v>#NAME?</v>
      </c>
      <c r="AI5" s="702"/>
      <c r="AJ5" s="327" t="s">
        <v>74</v>
      </c>
      <c r="AK5" s="327" t="s">
        <v>75</v>
      </c>
      <c r="AL5" s="483" t="e">
        <f ca="1">VLOOKUP(CONCATENATE(AI4,AJ5,AK5),[11]Parámetros!$A$13:$B$24,2,FALSE)</f>
        <v>#NAME?</v>
      </c>
      <c r="AM5" s="483" t="e">
        <f ca="1">VLOOKUP(CONCATENATE(AI4,AJ5,AK5),[11]Parámetros!$A$27:$B$38,2,FALSE)</f>
        <v>#NAME?</v>
      </c>
      <c r="AN5" s="652"/>
      <c r="AO5" s="652"/>
      <c r="AP5" s="652"/>
      <c r="AQ5" s="652"/>
      <c r="AR5" s="329" t="s">
        <v>585</v>
      </c>
      <c r="AS5" s="652"/>
      <c r="AT5" s="324" t="s">
        <v>572</v>
      </c>
      <c r="AU5" s="324" t="s">
        <v>586</v>
      </c>
      <c r="AV5" s="707"/>
      <c r="AW5" s="707"/>
      <c r="AX5" s="652"/>
      <c r="AY5" s="666"/>
      <c r="AZ5" s="716"/>
      <c r="BA5" s="331"/>
      <c r="BB5" s="331"/>
      <c r="BC5" s="331"/>
    </row>
    <row r="6" spans="1:55" ht="148.5" customHeight="1">
      <c r="A6" s="707"/>
      <c r="B6" s="706" t="s">
        <v>587</v>
      </c>
      <c r="C6" s="719" t="s">
        <v>56</v>
      </c>
      <c r="D6" s="720" t="s">
        <v>57</v>
      </c>
      <c r="E6" s="721" t="s">
        <v>58</v>
      </c>
      <c r="F6" s="332" t="s">
        <v>588</v>
      </c>
      <c r="G6" s="721" t="s">
        <v>589</v>
      </c>
      <c r="H6" s="719" t="s">
        <v>590</v>
      </c>
      <c r="I6" s="718" t="s">
        <v>219</v>
      </c>
      <c r="J6" s="656" t="s">
        <v>77</v>
      </c>
      <c r="K6" s="657">
        <v>8</v>
      </c>
      <c r="L6" s="711" t="s">
        <v>641</v>
      </c>
      <c r="M6" s="328" t="s">
        <v>63</v>
      </c>
      <c r="N6" s="706" t="s">
        <v>209</v>
      </c>
      <c r="O6" s="325" t="s">
        <v>591</v>
      </c>
      <c r="P6" s="325" t="s">
        <v>592</v>
      </c>
      <c r="Q6" s="325" t="s">
        <v>593</v>
      </c>
      <c r="R6" s="325" t="s">
        <v>594</v>
      </c>
      <c r="S6" s="325" t="s">
        <v>595</v>
      </c>
      <c r="T6" s="325" t="s">
        <v>596</v>
      </c>
      <c r="U6" s="722" t="s">
        <v>597</v>
      </c>
      <c r="V6" s="723"/>
      <c r="W6" s="327">
        <v>15</v>
      </c>
      <c r="X6" s="327">
        <v>15</v>
      </c>
      <c r="Y6" s="327">
        <v>15</v>
      </c>
      <c r="Z6" s="327">
        <v>15</v>
      </c>
      <c r="AA6" s="327">
        <v>15</v>
      </c>
      <c r="AB6" s="327">
        <v>15</v>
      </c>
      <c r="AC6" s="327">
        <v>10</v>
      </c>
      <c r="AD6" s="327">
        <f t="shared" si="0"/>
        <v>100</v>
      </c>
      <c r="AE6" s="327" t="s">
        <v>73</v>
      </c>
      <c r="AF6" s="327" t="s">
        <v>73</v>
      </c>
      <c r="AG6" s="483" t="e">
        <f>VLOOKUP(CONCATENATE(AE6,AF6),[12]Parámetros!$A$2:$B$10,2,FALSE)</f>
        <v>#N/A</v>
      </c>
      <c r="AH6" s="483">
        <v>100</v>
      </c>
      <c r="AI6" s="706" t="s">
        <v>73</v>
      </c>
      <c r="AJ6" s="328" t="s">
        <v>74</v>
      </c>
      <c r="AK6" s="327" t="s">
        <v>75</v>
      </c>
      <c r="AL6" s="483" t="e">
        <f>VLOOKUP(CONCATENATE(AI6,AJ6,AK6),[12]Parámetros!$A$13:$B$24,2,FALSE)</f>
        <v>#N/A</v>
      </c>
      <c r="AM6" s="483" t="e">
        <f>VLOOKUP(CONCATENATE(AI6,AJ6,AK6),[12]Parámetros!$A$27:$B$38,2,FALSE)</f>
        <v>#N/A</v>
      </c>
      <c r="AN6" s="706" t="s">
        <v>219</v>
      </c>
      <c r="AO6" s="706" t="s">
        <v>77</v>
      </c>
      <c r="AP6" s="711" t="s">
        <v>749</v>
      </c>
      <c r="AQ6" s="706" t="s">
        <v>78</v>
      </c>
      <c r="AR6" s="718" t="s">
        <v>598</v>
      </c>
      <c r="AS6" s="718" t="s">
        <v>599</v>
      </c>
      <c r="AT6" s="725" t="s">
        <v>600</v>
      </c>
      <c r="AU6" s="718" t="s">
        <v>601</v>
      </c>
      <c r="AV6" s="718" t="s">
        <v>574</v>
      </c>
      <c r="AW6" s="712" t="s">
        <v>575</v>
      </c>
      <c r="AX6" s="726" t="s">
        <v>602</v>
      </c>
      <c r="AY6" s="714" t="s">
        <v>278</v>
      </c>
      <c r="AZ6" s="715" t="s">
        <v>742</v>
      </c>
      <c r="BA6" s="258"/>
      <c r="BB6" s="258"/>
      <c r="BC6" s="258"/>
    </row>
    <row r="7" spans="1:55" ht="99.75" customHeight="1">
      <c r="A7" s="652"/>
      <c r="B7" s="652"/>
      <c r="C7" s="652"/>
      <c r="D7" s="652"/>
      <c r="E7" s="652"/>
      <c r="F7" s="325" t="s">
        <v>603</v>
      </c>
      <c r="G7" s="652"/>
      <c r="H7" s="652"/>
      <c r="I7" s="652"/>
      <c r="J7" s="652"/>
      <c r="K7" s="652"/>
      <c r="L7" s="652"/>
      <c r="M7" s="327" t="s">
        <v>63</v>
      </c>
      <c r="N7" s="652"/>
      <c r="O7" s="325" t="s">
        <v>604</v>
      </c>
      <c r="P7" s="325" t="s">
        <v>605</v>
      </c>
      <c r="Q7" s="327" t="s">
        <v>606</v>
      </c>
      <c r="R7" s="325" t="s">
        <v>607</v>
      </c>
      <c r="S7" s="325" t="s">
        <v>608</v>
      </c>
      <c r="T7" s="325" t="s">
        <v>609</v>
      </c>
      <c r="U7" s="666"/>
      <c r="V7" s="724"/>
      <c r="W7" s="327">
        <v>15</v>
      </c>
      <c r="X7" s="327">
        <v>15</v>
      </c>
      <c r="Y7" s="327">
        <v>15</v>
      </c>
      <c r="Z7" s="327">
        <v>15</v>
      </c>
      <c r="AA7" s="327">
        <v>15</v>
      </c>
      <c r="AB7" s="327">
        <v>15</v>
      </c>
      <c r="AC7" s="327">
        <v>10</v>
      </c>
      <c r="AD7" s="327">
        <f t="shared" si="0"/>
        <v>100</v>
      </c>
      <c r="AE7" s="327" t="s">
        <v>73</v>
      </c>
      <c r="AF7" s="327" t="s">
        <v>73</v>
      </c>
      <c r="AG7" s="483" t="e">
        <f>VLOOKUP(CONCATENATE(AE7,AF7),[12]Parámetros!$A$2:$B$10,2,FALSE)</f>
        <v>#N/A</v>
      </c>
      <c r="AH7" s="483">
        <v>100</v>
      </c>
      <c r="AI7" s="652"/>
      <c r="AJ7" s="327" t="s">
        <v>74</v>
      </c>
      <c r="AK7" s="327" t="s">
        <v>75</v>
      </c>
      <c r="AL7" s="483" t="e">
        <f>VLOOKUP(CONCATENATE(AI6,AJ7,AK7),[12]Parámetros!$A$13:$B$24,2,FALSE)</f>
        <v>#N/A</v>
      </c>
      <c r="AM7" s="483" t="e">
        <f>VLOOKUP(CONCATENATE(AI6,AJ7,AK7),[12]Parámetros!$A$27:$B$38,2,FALSE)</f>
        <v>#N/A</v>
      </c>
      <c r="AN7" s="652"/>
      <c r="AO7" s="652"/>
      <c r="AP7" s="652"/>
      <c r="AQ7" s="652"/>
      <c r="AR7" s="652"/>
      <c r="AS7" s="652"/>
      <c r="AT7" s="652"/>
      <c r="AU7" s="652"/>
      <c r="AV7" s="652"/>
      <c r="AW7" s="652"/>
      <c r="AX7" s="652"/>
      <c r="AY7" s="666"/>
      <c r="AZ7" s="716"/>
      <c r="BA7" s="258"/>
      <c r="BB7" s="258"/>
      <c r="BC7" s="258"/>
    </row>
    <row r="8" spans="1:55" ht="12.75" customHeight="1">
      <c r="A8" s="271"/>
      <c r="B8" s="271"/>
      <c r="C8" s="271"/>
      <c r="D8" s="271"/>
      <c r="E8" s="271"/>
      <c r="F8" s="271"/>
      <c r="G8" s="271"/>
      <c r="H8" s="271"/>
      <c r="I8" s="271"/>
      <c r="J8" s="271"/>
      <c r="K8" s="271"/>
      <c r="L8" s="271"/>
      <c r="M8" s="271"/>
      <c r="N8" s="271"/>
      <c r="O8" s="271"/>
      <c r="P8" s="271"/>
      <c r="Q8" s="271"/>
      <c r="R8" s="271"/>
      <c r="S8" s="271"/>
      <c r="T8" s="271"/>
      <c r="U8" s="333"/>
      <c r="V8" s="271"/>
      <c r="W8" s="272"/>
      <c r="X8" s="272"/>
      <c r="Y8" s="272"/>
      <c r="Z8" s="272"/>
      <c r="AA8" s="272"/>
      <c r="AB8" s="272"/>
      <c r="AC8" s="272"/>
      <c r="AD8" s="272"/>
      <c r="AE8" s="272"/>
      <c r="AF8" s="272"/>
      <c r="AG8" s="272"/>
      <c r="AH8" s="272"/>
      <c r="AI8" s="272"/>
      <c r="AJ8" s="272"/>
      <c r="AK8" s="271"/>
      <c r="AL8" s="271"/>
      <c r="AM8" s="271"/>
      <c r="AN8" s="271"/>
      <c r="AO8" s="271"/>
      <c r="AP8" s="271"/>
      <c r="AQ8" s="271"/>
      <c r="AR8" s="273"/>
      <c r="AS8" s="271"/>
      <c r="AT8" s="271"/>
      <c r="AU8" s="258"/>
      <c r="AV8" s="258"/>
      <c r="AW8" s="258"/>
      <c r="AX8" s="258"/>
      <c r="AY8" s="258"/>
      <c r="AZ8" s="258"/>
      <c r="BA8" s="258"/>
      <c r="BB8" s="258"/>
      <c r="BC8" s="258"/>
    </row>
    <row r="9" spans="1:55" ht="12.75" customHeight="1">
      <c r="A9" s="271"/>
      <c r="B9" s="271"/>
      <c r="C9" s="271"/>
      <c r="D9" s="271"/>
      <c r="E9" s="271"/>
      <c r="F9" s="271"/>
      <c r="G9" s="271"/>
      <c r="H9" s="271"/>
      <c r="I9" s="271"/>
      <c r="J9" s="271"/>
      <c r="K9" s="271"/>
      <c r="L9" s="271"/>
      <c r="M9" s="271"/>
      <c r="N9" s="271"/>
      <c r="O9" s="271"/>
      <c r="P9" s="271"/>
      <c r="Q9" s="271"/>
      <c r="R9" s="271"/>
      <c r="S9" s="271"/>
      <c r="T9" s="271"/>
      <c r="U9" s="271"/>
      <c r="V9" s="271"/>
      <c r="W9" s="272"/>
      <c r="X9" s="272"/>
      <c r="Y9" s="272"/>
      <c r="Z9" s="272"/>
      <c r="AA9" s="272"/>
      <c r="AB9" s="272"/>
      <c r="AC9" s="272"/>
      <c r="AD9" s="272"/>
      <c r="AE9" s="272"/>
      <c r="AF9" s="272"/>
      <c r="AG9" s="272"/>
      <c r="AH9" s="272"/>
      <c r="AI9" s="272"/>
      <c r="AJ9" s="272"/>
      <c r="AK9" s="271"/>
      <c r="AL9" s="271"/>
      <c r="AM9" s="271"/>
      <c r="AN9" s="271"/>
      <c r="AO9" s="271"/>
      <c r="AP9" s="271"/>
      <c r="AQ9" s="271"/>
      <c r="AR9" s="273"/>
      <c r="AS9" s="271"/>
      <c r="AT9" s="271"/>
      <c r="AU9" s="258"/>
      <c r="AV9" s="258"/>
      <c r="AW9" s="258"/>
      <c r="AX9" s="258"/>
      <c r="AY9" s="258"/>
      <c r="AZ9" s="258"/>
      <c r="BA9" s="258"/>
      <c r="BB9" s="258"/>
      <c r="BC9" s="258"/>
    </row>
    <row r="10" spans="1:55" ht="12.75" customHeight="1">
      <c r="A10" s="271"/>
      <c r="B10" s="271"/>
      <c r="C10" s="271"/>
      <c r="D10" s="271"/>
      <c r="E10" s="271"/>
      <c r="F10" s="271"/>
      <c r="G10" s="271"/>
      <c r="H10" s="271"/>
      <c r="I10" s="271"/>
      <c r="J10" s="271"/>
      <c r="K10" s="271"/>
      <c r="L10" s="271"/>
      <c r="M10" s="271"/>
      <c r="N10" s="271"/>
      <c r="O10" s="271"/>
      <c r="P10" s="271"/>
      <c r="Q10" s="271"/>
      <c r="R10" s="271"/>
      <c r="S10" s="271"/>
      <c r="T10" s="271"/>
      <c r="U10" s="271"/>
      <c r="V10" s="271"/>
      <c r="W10" s="272"/>
      <c r="X10" s="272"/>
      <c r="Y10" s="272"/>
      <c r="Z10" s="272"/>
      <c r="AA10" s="272"/>
      <c r="AB10" s="272"/>
      <c r="AC10" s="272"/>
      <c r="AD10" s="272"/>
      <c r="AE10" s="272"/>
      <c r="AF10" s="272"/>
      <c r="AG10" s="272"/>
      <c r="AH10" s="272"/>
      <c r="AI10" s="272"/>
      <c r="AJ10" s="272"/>
      <c r="AK10" s="271"/>
      <c r="AL10" s="271"/>
      <c r="AM10" s="271"/>
      <c r="AN10" s="271"/>
      <c r="AO10" s="271"/>
      <c r="AP10" s="271"/>
      <c r="AQ10" s="271"/>
      <c r="AR10" s="273"/>
      <c r="AS10" s="271"/>
      <c r="AT10" s="271"/>
      <c r="AU10" s="258"/>
      <c r="AV10" s="258"/>
      <c r="AW10" s="258"/>
      <c r="AX10" s="258"/>
      <c r="AY10" s="258"/>
      <c r="AZ10" s="258"/>
      <c r="BA10" s="258"/>
      <c r="BB10" s="258"/>
      <c r="BC10" s="258"/>
    </row>
    <row r="11" spans="1:55" ht="12.75" customHeight="1">
      <c r="A11" s="271"/>
      <c r="B11" s="271"/>
      <c r="C11" s="271"/>
      <c r="D11" s="271"/>
      <c r="E11" s="271"/>
      <c r="F11" s="271"/>
      <c r="G11" s="271"/>
      <c r="H11" s="271"/>
      <c r="I11" s="271"/>
      <c r="J11" s="271"/>
      <c r="K11" s="271"/>
      <c r="L11" s="271"/>
      <c r="M11" s="271"/>
      <c r="N11" s="271"/>
      <c r="O11" s="271"/>
      <c r="P11" s="271"/>
      <c r="Q11" s="271"/>
      <c r="R11" s="271"/>
      <c r="S11" s="271"/>
      <c r="T11" s="271"/>
      <c r="U11" s="271"/>
      <c r="V11" s="271"/>
      <c r="W11" s="272"/>
      <c r="X11" s="272"/>
      <c r="Y11" s="272"/>
      <c r="Z11" s="272"/>
      <c r="AA11" s="272"/>
      <c r="AB11" s="272"/>
      <c r="AC11" s="272"/>
      <c r="AD11" s="272"/>
      <c r="AE11" s="272"/>
      <c r="AF11" s="272"/>
      <c r="AG11" s="272"/>
      <c r="AH11" s="272"/>
      <c r="AI11" s="272"/>
      <c r="AJ11" s="272"/>
      <c r="AK11" s="271"/>
      <c r="AL11" s="271"/>
      <c r="AM11" s="271"/>
      <c r="AN11" s="271"/>
      <c r="AO11" s="271"/>
      <c r="AP11" s="271"/>
      <c r="AQ11" s="271"/>
      <c r="AR11" s="273"/>
      <c r="AS11" s="271"/>
      <c r="AT11" s="271"/>
      <c r="AU11" s="258"/>
      <c r="AV11" s="258"/>
      <c r="AW11" s="258"/>
      <c r="AX11" s="258"/>
      <c r="AY11" s="258"/>
      <c r="AZ11" s="258"/>
      <c r="BA11" s="258"/>
      <c r="BB11" s="258"/>
      <c r="BC11" s="258"/>
    </row>
    <row r="12" spans="1:55" ht="12.75" customHeight="1">
      <c r="A12" s="271"/>
      <c r="B12" s="271"/>
      <c r="C12" s="271"/>
      <c r="D12" s="271"/>
      <c r="E12" s="271"/>
      <c r="F12" s="271"/>
      <c r="G12" s="271"/>
      <c r="H12" s="271"/>
      <c r="I12" s="271"/>
      <c r="J12" s="271"/>
      <c r="K12" s="271"/>
      <c r="L12" s="271"/>
      <c r="M12" s="271"/>
      <c r="N12" s="271"/>
      <c r="O12" s="271"/>
      <c r="P12" s="271"/>
      <c r="Q12" s="271"/>
      <c r="R12" s="271"/>
      <c r="S12" s="271"/>
      <c r="T12" s="271"/>
      <c r="U12" s="271"/>
      <c r="V12" s="271"/>
      <c r="W12" s="272"/>
      <c r="X12" s="272"/>
      <c r="Y12" s="272"/>
      <c r="Z12" s="272"/>
      <c r="AA12" s="272"/>
      <c r="AB12" s="272"/>
      <c r="AC12" s="272"/>
      <c r="AD12" s="272"/>
      <c r="AE12" s="272"/>
      <c r="AF12" s="272"/>
      <c r="AG12" s="272"/>
      <c r="AH12" s="272"/>
      <c r="AI12" s="272"/>
      <c r="AJ12" s="272"/>
      <c r="AK12" s="271"/>
      <c r="AL12" s="271"/>
      <c r="AM12" s="271"/>
      <c r="AN12" s="271"/>
      <c r="AO12" s="271"/>
      <c r="AP12" s="271"/>
      <c r="AQ12" s="271"/>
      <c r="AR12" s="273"/>
      <c r="AS12" s="271"/>
      <c r="AT12" s="271"/>
      <c r="AU12" s="258"/>
      <c r="AV12" s="258"/>
      <c r="AW12" s="258"/>
      <c r="AX12" s="258"/>
      <c r="AY12" s="258"/>
      <c r="AZ12" s="258"/>
      <c r="BA12" s="258"/>
      <c r="BB12" s="258"/>
      <c r="BC12" s="258"/>
    </row>
    <row r="13" spans="1:55" ht="12.75" customHeight="1">
      <c r="A13" s="271"/>
      <c r="B13" s="271"/>
      <c r="C13" s="271"/>
      <c r="D13" s="271"/>
      <c r="E13" s="271"/>
      <c r="F13" s="271"/>
      <c r="G13" s="271"/>
      <c r="H13" s="271"/>
      <c r="I13" s="271"/>
      <c r="J13" s="271"/>
      <c r="K13" s="271"/>
      <c r="L13" s="271"/>
      <c r="M13" s="271"/>
      <c r="N13" s="271"/>
      <c r="O13" s="271"/>
      <c r="P13" s="271"/>
      <c r="Q13" s="271"/>
      <c r="R13" s="271"/>
      <c r="S13" s="271"/>
      <c r="T13" s="271"/>
      <c r="U13" s="271"/>
      <c r="V13" s="271"/>
      <c r="W13" s="272"/>
      <c r="X13" s="272"/>
      <c r="Y13" s="272"/>
      <c r="Z13" s="272"/>
      <c r="AA13" s="272"/>
      <c r="AB13" s="272"/>
      <c r="AC13" s="272"/>
      <c r="AD13" s="272"/>
      <c r="AE13" s="272"/>
      <c r="AF13" s="272"/>
      <c r="AG13" s="272"/>
      <c r="AH13" s="272"/>
      <c r="AI13" s="272"/>
      <c r="AJ13" s="272"/>
      <c r="AK13" s="271"/>
      <c r="AL13" s="271"/>
      <c r="AM13" s="271"/>
      <c r="AN13" s="271"/>
      <c r="AO13" s="271"/>
      <c r="AP13" s="271"/>
      <c r="AQ13" s="271"/>
      <c r="AR13" s="273"/>
      <c r="AS13" s="271"/>
      <c r="AT13" s="271"/>
      <c r="AU13" s="258"/>
      <c r="AV13" s="258"/>
      <c r="AW13" s="258"/>
      <c r="AX13" s="258"/>
      <c r="AY13" s="258"/>
      <c r="AZ13" s="258"/>
      <c r="BA13" s="258"/>
      <c r="BB13" s="258"/>
      <c r="BC13" s="258"/>
    </row>
    <row r="14" spans="1:55" ht="12.75" customHeight="1">
      <c r="A14" s="271"/>
      <c r="B14" s="271"/>
      <c r="C14" s="271"/>
      <c r="D14" s="271"/>
      <c r="E14" s="271"/>
      <c r="F14" s="271"/>
      <c r="G14" s="271"/>
      <c r="H14" s="271"/>
      <c r="I14" s="271"/>
      <c r="J14" s="271"/>
      <c r="K14" s="271"/>
      <c r="L14" s="271"/>
      <c r="M14" s="271"/>
      <c r="N14" s="271"/>
      <c r="O14" s="271"/>
      <c r="P14" s="271"/>
      <c r="Q14" s="271"/>
      <c r="R14" s="271"/>
      <c r="S14" s="271"/>
      <c r="T14" s="271"/>
      <c r="U14" s="271"/>
      <c r="V14" s="271"/>
      <c r="W14" s="272"/>
      <c r="X14" s="272"/>
      <c r="Y14" s="272"/>
      <c r="Z14" s="272"/>
      <c r="AA14" s="272"/>
      <c r="AB14" s="272"/>
      <c r="AC14" s="272"/>
      <c r="AD14" s="272"/>
      <c r="AE14" s="272"/>
      <c r="AF14" s="272"/>
      <c r="AG14" s="272"/>
      <c r="AH14" s="272"/>
      <c r="AI14" s="272"/>
      <c r="AJ14" s="272"/>
      <c r="AK14" s="271"/>
      <c r="AL14" s="271"/>
      <c r="AM14" s="271"/>
      <c r="AN14" s="271"/>
      <c r="AO14" s="271"/>
      <c r="AP14" s="271"/>
      <c r="AQ14" s="271"/>
      <c r="AR14" s="273"/>
      <c r="AS14" s="271"/>
      <c r="AT14" s="271"/>
      <c r="AU14" s="258"/>
      <c r="AV14" s="258"/>
      <c r="AW14" s="258"/>
      <c r="AX14" s="258"/>
      <c r="AY14" s="258"/>
      <c r="AZ14" s="258"/>
      <c r="BA14" s="258"/>
      <c r="BB14" s="258"/>
      <c r="BC14" s="258"/>
    </row>
    <row r="15" spans="1:55" ht="12.75" customHeight="1">
      <c r="A15" s="271"/>
      <c r="B15" s="271"/>
      <c r="C15" s="271"/>
      <c r="D15" s="271"/>
      <c r="E15" s="271"/>
      <c r="F15" s="271"/>
      <c r="G15" s="271"/>
      <c r="H15" s="271"/>
      <c r="I15" s="271"/>
      <c r="J15" s="271"/>
      <c r="K15" s="271"/>
      <c r="L15" s="271"/>
      <c r="M15" s="271"/>
      <c r="N15" s="271"/>
      <c r="O15" s="271"/>
      <c r="P15" s="271"/>
      <c r="Q15" s="271"/>
      <c r="R15" s="271"/>
      <c r="S15" s="271"/>
      <c r="T15" s="271"/>
      <c r="U15" s="271"/>
      <c r="V15" s="271"/>
      <c r="W15" s="272"/>
      <c r="X15" s="272"/>
      <c r="Y15" s="272"/>
      <c r="Z15" s="272"/>
      <c r="AA15" s="272"/>
      <c r="AB15" s="272"/>
      <c r="AC15" s="272"/>
      <c r="AD15" s="272"/>
      <c r="AE15" s="272"/>
      <c r="AF15" s="272"/>
      <c r="AG15" s="272"/>
      <c r="AH15" s="272"/>
      <c r="AI15" s="272"/>
      <c r="AJ15" s="272"/>
      <c r="AK15" s="271"/>
      <c r="AL15" s="271"/>
      <c r="AM15" s="271"/>
      <c r="AN15" s="271"/>
      <c r="AO15" s="271"/>
      <c r="AP15" s="271"/>
      <c r="AQ15" s="271"/>
      <c r="AR15" s="273"/>
      <c r="AS15" s="271"/>
      <c r="AT15" s="271"/>
      <c r="AU15" s="258"/>
      <c r="AV15" s="258"/>
      <c r="AW15" s="258"/>
      <c r="AX15" s="258"/>
      <c r="AY15" s="258"/>
      <c r="AZ15" s="258"/>
      <c r="BA15" s="258"/>
      <c r="BB15" s="258"/>
      <c r="BC15" s="258"/>
    </row>
    <row r="16" spans="1:55" ht="12.75" customHeight="1">
      <c r="A16" s="271"/>
      <c r="B16" s="271"/>
      <c r="C16" s="271"/>
      <c r="D16" s="271"/>
      <c r="E16" s="271"/>
      <c r="F16" s="271"/>
      <c r="G16" s="271"/>
      <c r="H16" s="271"/>
      <c r="I16" s="271"/>
      <c r="J16" s="271"/>
      <c r="K16" s="271"/>
      <c r="L16" s="271"/>
      <c r="M16" s="271"/>
      <c r="N16" s="271"/>
      <c r="O16" s="271"/>
      <c r="P16" s="271"/>
      <c r="Q16" s="271"/>
      <c r="R16" s="271"/>
      <c r="S16" s="271"/>
      <c r="T16" s="271"/>
      <c r="U16" s="271"/>
      <c r="V16" s="271"/>
      <c r="W16" s="272"/>
      <c r="X16" s="272"/>
      <c r="Y16" s="272"/>
      <c r="Z16" s="272"/>
      <c r="AA16" s="272"/>
      <c r="AB16" s="272"/>
      <c r="AC16" s="272"/>
      <c r="AD16" s="272"/>
      <c r="AE16" s="272"/>
      <c r="AF16" s="272"/>
      <c r="AG16" s="272"/>
      <c r="AH16" s="272"/>
      <c r="AI16" s="272"/>
      <c r="AJ16" s="272"/>
      <c r="AK16" s="271"/>
      <c r="AL16" s="271"/>
      <c r="AM16" s="271"/>
      <c r="AN16" s="271"/>
      <c r="AO16" s="271"/>
      <c r="AP16" s="271"/>
      <c r="AQ16" s="271"/>
      <c r="AR16" s="273"/>
      <c r="AS16" s="271"/>
      <c r="AT16" s="271"/>
      <c r="AU16" s="258"/>
      <c r="AV16" s="258"/>
      <c r="AW16" s="258"/>
      <c r="AX16" s="258"/>
      <c r="AY16" s="258"/>
      <c r="AZ16" s="258"/>
      <c r="BA16" s="258"/>
      <c r="BB16" s="258"/>
      <c r="BC16" s="258"/>
    </row>
    <row r="17" spans="1:55" ht="12.75" customHeight="1">
      <c r="A17" s="271"/>
      <c r="B17" s="271"/>
      <c r="C17" s="271"/>
      <c r="D17" s="271"/>
      <c r="E17" s="271"/>
      <c r="F17" s="271"/>
      <c r="G17" s="271"/>
      <c r="H17" s="271"/>
      <c r="I17" s="271"/>
      <c r="J17" s="271"/>
      <c r="K17" s="271"/>
      <c r="L17" s="271"/>
      <c r="M17" s="271"/>
      <c r="N17" s="271"/>
      <c r="O17" s="271"/>
      <c r="P17" s="271"/>
      <c r="Q17" s="271"/>
      <c r="R17" s="271"/>
      <c r="S17" s="271"/>
      <c r="T17" s="271"/>
      <c r="U17" s="271"/>
      <c r="V17" s="271"/>
      <c r="W17" s="272"/>
      <c r="X17" s="272"/>
      <c r="Y17" s="272"/>
      <c r="Z17" s="272"/>
      <c r="AA17" s="272"/>
      <c r="AB17" s="272"/>
      <c r="AC17" s="272"/>
      <c r="AD17" s="272"/>
      <c r="AE17" s="272"/>
      <c r="AF17" s="272"/>
      <c r="AG17" s="272"/>
      <c r="AH17" s="272"/>
      <c r="AI17" s="272"/>
      <c r="AJ17" s="272"/>
      <c r="AK17" s="271"/>
      <c r="AL17" s="271"/>
      <c r="AM17" s="271"/>
      <c r="AN17" s="271"/>
      <c r="AO17" s="271"/>
      <c r="AP17" s="271"/>
      <c r="AQ17" s="271"/>
      <c r="AR17" s="273"/>
      <c r="AS17" s="271"/>
      <c r="AT17" s="271"/>
      <c r="AU17" s="258"/>
      <c r="AV17" s="258"/>
      <c r="AW17" s="258"/>
      <c r="AX17" s="258"/>
      <c r="AY17" s="258"/>
      <c r="AZ17" s="258"/>
      <c r="BA17" s="258"/>
      <c r="BB17" s="258"/>
      <c r="BC17" s="258"/>
    </row>
    <row r="18" spans="1:55" ht="12.75" customHeight="1">
      <c r="A18" s="271"/>
      <c r="B18" s="271"/>
      <c r="C18" s="271"/>
      <c r="D18" s="271"/>
      <c r="E18" s="271"/>
      <c r="F18" s="271"/>
      <c r="G18" s="271"/>
      <c r="H18" s="271"/>
      <c r="I18" s="271"/>
      <c r="J18" s="271"/>
      <c r="K18" s="271"/>
      <c r="L18" s="271"/>
      <c r="M18" s="271"/>
      <c r="N18" s="271"/>
      <c r="O18" s="271"/>
      <c r="P18" s="271"/>
      <c r="Q18" s="271"/>
      <c r="R18" s="271"/>
      <c r="S18" s="271"/>
      <c r="T18" s="271"/>
      <c r="U18" s="271"/>
      <c r="V18" s="271"/>
      <c r="W18" s="272"/>
      <c r="X18" s="272"/>
      <c r="Y18" s="272"/>
      <c r="Z18" s="272"/>
      <c r="AA18" s="272"/>
      <c r="AB18" s="272"/>
      <c r="AC18" s="272"/>
      <c r="AD18" s="272"/>
      <c r="AE18" s="272"/>
      <c r="AF18" s="272"/>
      <c r="AG18" s="272"/>
      <c r="AH18" s="272"/>
      <c r="AI18" s="272"/>
      <c r="AJ18" s="272"/>
      <c r="AK18" s="271"/>
      <c r="AL18" s="271"/>
      <c r="AM18" s="271"/>
      <c r="AN18" s="271"/>
      <c r="AO18" s="271"/>
      <c r="AP18" s="271"/>
      <c r="AQ18" s="271"/>
      <c r="AR18" s="273"/>
      <c r="AS18" s="271"/>
      <c r="AT18" s="271"/>
      <c r="AU18" s="258"/>
      <c r="AV18" s="258"/>
      <c r="AW18" s="258"/>
      <c r="AX18" s="258"/>
      <c r="AY18" s="258"/>
      <c r="AZ18" s="258"/>
      <c r="BA18" s="258"/>
      <c r="BB18" s="258"/>
      <c r="BC18" s="258"/>
    </row>
    <row r="19" spans="1:55" ht="12.75" customHeight="1">
      <c r="A19" s="271"/>
      <c r="B19" s="271"/>
      <c r="C19" s="271"/>
      <c r="D19" s="271"/>
      <c r="E19" s="271"/>
      <c r="F19" s="271"/>
      <c r="G19" s="271"/>
      <c r="H19" s="271"/>
      <c r="I19" s="271"/>
      <c r="J19" s="271"/>
      <c r="K19" s="271"/>
      <c r="L19" s="271"/>
      <c r="M19" s="271"/>
      <c r="N19" s="271"/>
      <c r="O19" s="271"/>
      <c r="P19" s="271"/>
      <c r="Q19" s="271"/>
      <c r="R19" s="271"/>
      <c r="S19" s="271"/>
      <c r="T19" s="271"/>
      <c r="U19" s="271"/>
      <c r="V19" s="271"/>
      <c r="W19" s="272"/>
      <c r="X19" s="272"/>
      <c r="Y19" s="272"/>
      <c r="Z19" s="272"/>
      <c r="AA19" s="272"/>
      <c r="AB19" s="272"/>
      <c r="AC19" s="272"/>
      <c r="AD19" s="272"/>
      <c r="AE19" s="272"/>
      <c r="AF19" s="272"/>
      <c r="AG19" s="272"/>
      <c r="AH19" s="272"/>
      <c r="AI19" s="272"/>
      <c r="AJ19" s="272"/>
      <c r="AK19" s="271"/>
      <c r="AL19" s="271"/>
      <c r="AM19" s="271"/>
      <c r="AN19" s="271"/>
      <c r="AO19" s="271"/>
      <c r="AP19" s="271"/>
      <c r="AQ19" s="271"/>
      <c r="AR19" s="273"/>
      <c r="AS19" s="271"/>
      <c r="AT19" s="271"/>
      <c r="AU19" s="258"/>
      <c r="AV19" s="258"/>
      <c r="AW19" s="258"/>
      <c r="AX19" s="258"/>
      <c r="AY19" s="258"/>
      <c r="AZ19" s="258"/>
      <c r="BA19" s="258"/>
      <c r="BB19" s="258"/>
      <c r="BC19" s="258"/>
    </row>
    <row r="20" spans="1:55" ht="12.75" customHeight="1">
      <c r="A20" s="271"/>
      <c r="B20" s="271"/>
      <c r="C20" s="271"/>
      <c r="D20" s="271"/>
      <c r="E20" s="271"/>
      <c r="F20" s="271"/>
      <c r="G20" s="271"/>
      <c r="H20" s="271"/>
      <c r="I20" s="271"/>
      <c r="J20" s="271"/>
      <c r="K20" s="271"/>
      <c r="L20" s="271"/>
      <c r="M20" s="271"/>
      <c r="N20" s="271"/>
      <c r="O20" s="271"/>
      <c r="P20" s="271"/>
      <c r="Q20" s="271"/>
      <c r="R20" s="271"/>
      <c r="S20" s="271"/>
      <c r="T20" s="271"/>
      <c r="U20" s="271"/>
      <c r="V20" s="271"/>
      <c r="W20" s="272"/>
      <c r="X20" s="272"/>
      <c r="Y20" s="272"/>
      <c r="Z20" s="272"/>
      <c r="AA20" s="272"/>
      <c r="AB20" s="272"/>
      <c r="AC20" s="272"/>
      <c r="AD20" s="272"/>
      <c r="AE20" s="272"/>
      <c r="AF20" s="272"/>
      <c r="AG20" s="272"/>
      <c r="AH20" s="272"/>
      <c r="AI20" s="272"/>
      <c r="AJ20" s="272"/>
      <c r="AK20" s="271"/>
      <c r="AL20" s="271"/>
      <c r="AM20" s="271"/>
      <c r="AN20" s="271"/>
      <c r="AO20" s="271"/>
      <c r="AP20" s="271"/>
      <c r="AQ20" s="271"/>
      <c r="AR20" s="273"/>
      <c r="AS20" s="271"/>
      <c r="AT20" s="271"/>
      <c r="AU20" s="258"/>
      <c r="AV20" s="258"/>
      <c r="AW20" s="258"/>
      <c r="AX20" s="258"/>
      <c r="AY20" s="258"/>
      <c r="AZ20" s="258"/>
      <c r="BA20" s="258"/>
      <c r="BB20" s="258"/>
      <c r="BC20" s="258"/>
    </row>
    <row r="21" spans="1:55" ht="12.75" customHeight="1">
      <c r="A21" s="271"/>
      <c r="B21" s="271"/>
      <c r="C21" s="271"/>
      <c r="D21" s="271"/>
      <c r="E21" s="271"/>
      <c r="F21" s="271"/>
      <c r="G21" s="271"/>
      <c r="H21" s="271"/>
      <c r="I21" s="271"/>
      <c r="J21" s="271"/>
      <c r="K21" s="271"/>
      <c r="L21" s="271"/>
      <c r="M21" s="271"/>
      <c r="N21" s="271"/>
      <c r="O21" s="271"/>
      <c r="P21" s="271"/>
      <c r="Q21" s="271"/>
      <c r="R21" s="271"/>
      <c r="S21" s="271"/>
      <c r="T21" s="271"/>
      <c r="U21" s="271"/>
      <c r="V21" s="271"/>
      <c r="W21" s="272"/>
      <c r="X21" s="272"/>
      <c r="Y21" s="272"/>
      <c r="Z21" s="272"/>
      <c r="AA21" s="272"/>
      <c r="AB21" s="272"/>
      <c r="AC21" s="272"/>
      <c r="AD21" s="272"/>
      <c r="AE21" s="272"/>
      <c r="AF21" s="272"/>
      <c r="AG21" s="272"/>
      <c r="AH21" s="272"/>
      <c r="AI21" s="272"/>
      <c r="AJ21" s="272"/>
      <c r="AK21" s="271"/>
      <c r="AL21" s="271"/>
      <c r="AM21" s="271"/>
      <c r="AN21" s="271"/>
      <c r="AO21" s="271"/>
      <c r="AP21" s="271"/>
      <c r="AQ21" s="271"/>
      <c r="AR21" s="273"/>
      <c r="AS21" s="271"/>
      <c r="AT21" s="271"/>
      <c r="AU21" s="258"/>
      <c r="AV21" s="258"/>
      <c r="AW21" s="258"/>
      <c r="AX21" s="258"/>
      <c r="AY21" s="258"/>
      <c r="AZ21" s="258"/>
      <c r="BA21" s="258"/>
      <c r="BB21" s="258"/>
      <c r="BC21" s="258"/>
    </row>
    <row r="22" spans="1:55" ht="12.75" customHeight="1">
      <c r="A22" s="271"/>
      <c r="B22" s="271"/>
      <c r="C22" s="271"/>
      <c r="D22" s="271"/>
      <c r="E22" s="271"/>
      <c r="F22" s="271"/>
      <c r="G22" s="271"/>
      <c r="H22" s="271"/>
      <c r="I22" s="271"/>
      <c r="J22" s="271"/>
      <c r="K22" s="271"/>
      <c r="L22" s="271"/>
      <c r="M22" s="271"/>
      <c r="N22" s="271"/>
      <c r="O22" s="271"/>
      <c r="P22" s="271"/>
      <c r="Q22" s="271"/>
      <c r="R22" s="271"/>
      <c r="S22" s="271"/>
      <c r="T22" s="271"/>
      <c r="U22" s="271"/>
      <c r="V22" s="271"/>
      <c r="W22" s="272"/>
      <c r="X22" s="272"/>
      <c r="Y22" s="272"/>
      <c r="Z22" s="272"/>
      <c r="AA22" s="272"/>
      <c r="AB22" s="272"/>
      <c r="AC22" s="272"/>
      <c r="AD22" s="272"/>
      <c r="AE22" s="272"/>
      <c r="AF22" s="272"/>
      <c r="AG22" s="272"/>
      <c r="AH22" s="272"/>
      <c r="AI22" s="272"/>
      <c r="AJ22" s="272"/>
      <c r="AK22" s="271"/>
      <c r="AL22" s="271"/>
      <c r="AM22" s="271"/>
      <c r="AN22" s="271"/>
      <c r="AO22" s="271"/>
      <c r="AP22" s="271"/>
      <c r="AQ22" s="271"/>
      <c r="AR22" s="273"/>
      <c r="AS22" s="271"/>
      <c r="AT22" s="271"/>
      <c r="AU22" s="258"/>
      <c r="AV22" s="258"/>
      <c r="AW22" s="258"/>
      <c r="AX22" s="258"/>
      <c r="AY22" s="258"/>
      <c r="AZ22" s="258"/>
      <c r="BA22" s="258"/>
      <c r="BB22" s="258"/>
      <c r="BC22" s="258"/>
    </row>
    <row r="23" spans="1:55" ht="12.75" customHeight="1">
      <c r="A23" s="271"/>
      <c r="B23" s="271"/>
      <c r="C23" s="271"/>
      <c r="D23" s="271"/>
      <c r="E23" s="271"/>
      <c r="F23" s="271"/>
      <c r="G23" s="271"/>
      <c r="H23" s="271"/>
      <c r="I23" s="271"/>
      <c r="J23" s="271"/>
      <c r="K23" s="271"/>
      <c r="L23" s="271"/>
      <c r="M23" s="271"/>
      <c r="N23" s="271"/>
      <c r="O23" s="271"/>
      <c r="P23" s="271"/>
      <c r="Q23" s="271"/>
      <c r="R23" s="271"/>
      <c r="S23" s="271"/>
      <c r="T23" s="271"/>
      <c r="U23" s="271"/>
      <c r="V23" s="271"/>
      <c r="W23" s="272"/>
      <c r="X23" s="272"/>
      <c r="Y23" s="272"/>
      <c r="Z23" s="272"/>
      <c r="AA23" s="272"/>
      <c r="AB23" s="272"/>
      <c r="AC23" s="272"/>
      <c r="AD23" s="272"/>
      <c r="AE23" s="272"/>
      <c r="AF23" s="272"/>
      <c r="AG23" s="272"/>
      <c r="AH23" s="272"/>
      <c r="AI23" s="272"/>
      <c r="AJ23" s="272"/>
      <c r="AK23" s="271"/>
      <c r="AL23" s="271"/>
      <c r="AM23" s="271"/>
      <c r="AN23" s="271"/>
      <c r="AO23" s="271"/>
      <c r="AP23" s="271"/>
      <c r="AQ23" s="271"/>
      <c r="AR23" s="273"/>
      <c r="AS23" s="271"/>
      <c r="AT23" s="271"/>
      <c r="AU23" s="258"/>
      <c r="AV23" s="258"/>
      <c r="AW23" s="258"/>
      <c r="AX23" s="258"/>
      <c r="AY23" s="258"/>
      <c r="AZ23" s="258"/>
      <c r="BA23" s="258"/>
      <c r="BB23" s="258"/>
      <c r="BC23" s="258"/>
    </row>
    <row r="24" spans="1:55" ht="12.75" customHeight="1">
      <c r="A24" s="271"/>
      <c r="B24" s="271"/>
      <c r="C24" s="271"/>
      <c r="D24" s="271"/>
      <c r="E24" s="271"/>
      <c r="F24" s="271"/>
      <c r="G24" s="271"/>
      <c r="H24" s="271"/>
      <c r="I24" s="271"/>
      <c r="J24" s="271"/>
      <c r="K24" s="271"/>
      <c r="L24" s="271"/>
      <c r="M24" s="271"/>
      <c r="N24" s="271"/>
      <c r="O24" s="271"/>
      <c r="P24" s="271"/>
      <c r="Q24" s="271"/>
      <c r="R24" s="271"/>
      <c r="S24" s="271"/>
      <c r="T24" s="271"/>
      <c r="U24" s="271"/>
      <c r="V24" s="271"/>
      <c r="W24" s="272"/>
      <c r="X24" s="272"/>
      <c r="Y24" s="272"/>
      <c r="Z24" s="272"/>
      <c r="AA24" s="272"/>
      <c r="AB24" s="272"/>
      <c r="AC24" s="272"/>
      <c r="AD24" s="272"/>
      <c r="AE24" s="272"/>
      <c r="AF24" s="272"/>
      <c r="AG24" s="272"/>
      <c r="AH24" s="272"/>
      <c r="AI24" s="272"/>
      <c r="AJ24" s="272"/>
      <c r="AK24" s="271"/>
      <c r="AL24" s="271"/>
      <c r="AM24" s="271"/>
      <c r="AN24" s="271"/>
      <c r="AO24" s="271"/>
      <c r="AP24" s="271"/>
      <c r="AQ24" s="271"/>
      <c r="AR24" s="273"/>
      <c r="AS24" s="271"/>
      <c r="AT24" s="271"/>
      <c r="AU24" s="258"/>
      <c r="AV24" s="258"/>
      <c r="AW24" s="258"/>
      <c r="AX24" s="258"/>
      <c r="AY24" s="258"/>
      <c r="AZ24" s="258"/>
      <c r="BA24" s="258"/>
      <c r="BB24" s="258"/>
      <c r="BC24" s="258"/>
    </row>
    <row r="25" spans="1:55" ht="12.75" customHeight="1">
      <c r="A25" s="271"/>
      <c r="B25" s="271"/>
      <c r="C25" s="271"/>
      <c r="D25" s="271"/>
      <c r="E25" s="271"/>
      <c r="F25" s="271"/>
      <c r="G25" s="271"/>
      <c r="H25" s="271"/>
      <c r="I25" s="271"/>
      <c r="J25" s="271"/>
      <c r="K25" s="271"/>
      <c r="L25" s="271"/>
      <c r="M25" s="271"/>
      <c r="N25" s="271"/>
      <c r="O25" s="271"/>
      <c r="P25" s="271"/>
      <c r="Q25" s="271"/>
      <c r="R25" s="271"/>
      <c r="S25" s="271"/>
      <c r="T25" s="271"/>
      <c r="U25" s="271"/>
      <c r="V25" s="271"/>
      <c r="W25" s="272"/>
      <c r="X25" s="272"/>
      <c r="Y25" s="272"/>
      <c r="Z25" s="272"/>
      <c r="AA25" s="272"/>
      <c r="AB25" s="272"/>
      <c r="AC25" s="272"/>
      <c r="AD25" s="272"/>
      <c r="AE25" s="272"/>
      <c r="AF25" s="272"/>
      <c r="AG25" s="272"/>
      <c r="AH25" s="272"/>
      <c r="AI25" s="272"/>
      <c r="AJ25" s="272"/>
      <c r="AK25" s="271"/>
      <c r="AL25" s="271"/>
      <c r="AM25" s="271"/>
      <c r="AN25" s="271"/>
      <c r="AO25" s="271"/>
      <c r="AP25" s="271"/>
      <c r="AQ25" s="271"/>
      <c r="AR25" s="273"/>
      <c r="AS25" s="271"/>
      <c r="AT25" s="271"/>
      <c r="AU25" s="258"/>
      <c r="AV25" s="258"/>
      <c r="AW25" s="258"/>
      <c r="AX25" s="258"/>
      <c r="AY25" s="258"/>
      <c r="AZ25" s="258"/>
      <c r="BA25" s="258"/>
      <c r="BB25" s="258"/>
      <c r="BC25" s="258"/>
    </row>
    <row r="26" spans="1:55" ht="12.75" customHeight="1">
      <c r="A26" s="271"/>
      <c r="B26" s="271"/>
      <c r="C26" s="271"/>
      <c r="D26" s="271"/>
      <c r="E26" s="271"/>
      <c r="F26" s="271"/>
      <c r="G26" s="271"/>
      <c r="H26" s="271"/>
      <c r="I26" s="271"/>
      <c r="J26" s="271"/>
      <c r="K26" s="271"/>
      <c r="L26" s="271"/>
      <c r="M26" s="271"/>
      <c r="N26" s="271"/>
      <c r="O26" s="271"/>
      <c r="P26" s="271"/>
      <c r="Q26" s="271"/>
      <c r="R26" s="271"/>
      <c r="S26" s="271"/>
      <c r="T26" s="271"/>
      <c r="U26" s="271"/>
      <c r="V26" s="271"/>
      <c r="W26" s="272"/>
      <c r="X26" s="272"/>
      <c r="Y26" s="272"/>
      <c r="Z26" s="272"/>
      <c r="AA26" s="272"/>
      <c r="AB26" s="272"/>
      <c r="AC26" s="272"/>
      <c r="AD26" s="272"/>
      <c r="AE26" s="272"/>
      <c r="AF26" s="272"/>
      <c r="AG26" s="272"/>
      <c r="AH26" s="272"/>
      <c r="AI26" s="272"/>
      <c r="AJ26" s="272"/>
      <c r="AK26" s="271"/>
      <c r="AL26" s="271"/>
      <c r="AM26" s="271"/>
      <c r="AN26" s="271"/>
      <c r="AO26" s="271"/>
      <c r="AP26" s="271"/>
      <c r="AQ26" s="271"/>
      <c r="AR26" s="273"/>
      <c r="AS26" s="271"/>
      <c r="AT26" s="271"/>
      <c r="AU26" s="258"/>
      <c r="AV26" s="258"/>
      <c r="AW26" s="258"/>
      <c r="AX26" s="258"/>
      <c r="AY26" s="258"/>
      <c r="AZ26" s="258"/>
      <c r="BA26" s="258"/>
      <c r="BB26" s="258"/>
      <c r="BC26" s="258"/>
    </row>
    <row r="27" spans="1:55" ht="12.75" customHeight="1">
      <c r="A27" s="271"/>
      <c r="B27" s="271"/>
      <c r="C27" s="271"/>
      <c r="D27" s="271"/>
      <c r="E27" s="271"/>
      <c r="F27" s="271"/>
      <c r="G27" s="271"/>
      <c r="H27" s="271"/>
      <c r="I27" s="271"/>
      <c r="J27" s="271"/>
      <c r="K27" s="271"/>
      <c r="L27" s="271"/>
      <c r="M27" s="271"/>
      <c r="N27" s="271"/>
      <c r="O27" s="271"/>
      <c r="P27" s="271"/>
      <c r="Q27" s="271"/>
      <c r="R27" s="271"/>
      <c r="S27" s="271"/>
      <c r="T27" s="271"/>
      <c r="U27" s="271"/>
      <c r="V27" s="271"/>
      <c r="W27" s="272"/>
      <c r="X27" s="272"/>
      <c r="Y27" s="272"/>
      <c r="Z27" s="272"/>
      <c r="AA27" s="272"/>
      <c r="AB27" s="272"/>
      <c r="AC27" s="272"/>
      <c r="AD27" s="272"/>
      <c r="AE27" s="272"/>
      <c r="AF27" s="272"/>
      <c r="AG27" s="272"/>
      <c r="AH27" s="272"/>
      <c r="AI27" s="272"/>
      <c r="AJ27" s="272"/>
      <c r="AK27" s="271"/>
      <c r="AL27" s="271"/>
      <c r="AM27" s="271"/>
      <c r="AN27" s="271"/>
      <c r="AO27" s="271"/>
      <c r="AP27" s="271"/>
      <c r="AQ27" s="271"/>
      <c r="AR27" s="273"/>
      <c r="AS27" s="271"/>
      <c r="AT27" s="271"/>
      <c r="AU27" s="258"/>
      <c r="AV27" s="258"/>
      <c r="AW27" s="258"/>
      <c r="AX27" s="258"/>
      <c r="AY27" s="258"/>
      <c r="AZ27" s="258"/>
      <c r="BA27" s="258"/>
      <c r="BB27" s="258"/>
      <c r="BC27" s="258"/>
    </row>
    <row r="28" spans="1:55" ht="12.75" customHeight="1">
      <c r="A28" s="271"/>
      <c r="B28" s="271"/>
      <c r="C28" s="271"/>
      <c r="D28" s="271"/>
      <c r="E28" s="271"/>
      <c r="F28" s="271"/>
      <c r="G28" s="271"/>
      <c r="H28" s="271"/>
      <c r="I28" s="271"/>
      <c r="J28" s="271"/>
      <c r="K28" s="271"/>
      <c r="L28" s="271"/>
      <c r="M28" s="271"/>
      <c r="N28" s="271"/>
      <c r="O28" s="271"/>
      <c r="P28" s="271"/>
      <c r="Q28" s="271"/>
      <c r="R28" s="271"/>
      <c r="S28" s="271"/>
      <c r="T28" s="271"/>
      <c r="U28" s="271"/>
      <c r="V28" s="271"/>
      <c r="W28" s="272"/>
      <c r="X28" s="272"/>
      <c r="Y28" s="272"/>
      <c r="Z28" s="272"/>
      <c r="AA28" s="272"/>
      <c r="AB28" s="272"/>
      <c r="AC28" s="272"/>
      <c r="AD28" s="272"/>
      <c r="AE28" s="272"/>
      <c r="AF28" s="272"/>
      <c r="AG28" s="272"/>
      <c r="AH28" s="272"/>
      <c r="AI28" s="272"/>
      <c r="AJ28" s="272"/>
      <c r="AK28" s="271"/>
      <c r="AL28" s="271"/>
      <c r="AM28" s="271"/>
      <c r="AN28" s="271"/>
      <c r="AO28" s="271"/>
      <c r="AP28" s="271"/>
      <c r="AQ28" s="271"/>
      <c r="AR28" s="273"/>
      <c r="AS28" s="271"/>
      <c r="AT28" s="271"/>
      <c r="AU28" s="258"/>
      <c r="AV28" s="258"/>
      <c r="AW28" s="258"/>
      <c r="AX28" s="258"/>
      <c r="AY28" s="258"/>
      <c r="AZ28" s="258"/>
      <c r="BA28" s="258"/>
      <c r="BB28" s="258"/>
      <c r="BC28" s="258"/>
    </row>
    <row r="29" spans="1:55" ht="12.75" customHeight="1">
      <c r="A29" s="271"/>
      <c r="B29" s="271"/>
      <c r="C29" s="271"/>
      <c r="D29" s="271"/>
      <c r="E29" s="271"/>
      <c r="F29" s="271"/>
      <c r="G29" s="271"/>
      <c r="H29" s="271"/>
      <c r="I29" s="271"/>
      <c r="J29" s="271"/>
      <c r="K29" s="271"/>
      <c r="L29" s="271"/>
      <c r="M29" s="271"/>
      <c r="N29" s="271"/>
      <c r="O29" s="271"/>
      <c r="P29" s="271"/>
      <c r="Q29" s="271"/>
      <c r="R29" s="271"/>
      <c r="S29" s="271"/>
      <c r="T29" s="271"/>
      <c r="U29" s="271"/>
      <c r="V29" s="271"/>
      <c r="W29" s="272"/>
      <c r="X29" s="272"/>
      <c r="Y29" s="272"/>
      <c r="Z29" s="272"/>
      <c r="AA29" s="272"/>
      <c r="AB29" s="272"/>
      <c r="AC29" s="272"/>
      <c r="AD29" s="272"/>
      <c r="AE29" s="272"/>
      <c r="AF29" s="272"/>
      <c r="AG29" s="272"/>
      <c r="AH29" s="272"/>
      <c r="AI29" s="272"/>
      <c r="AJ29" s="272"/>
      <c r="AK29" s="271"/>
      <c r="AL29" s="271"/>
      <c r="AM29" s="271"/>
      <c r="AN29" s="271"/>
      <c r="AO29" s="271"/>
      <c r="AP29" s="271"/>
      <c r="AQ29" s="271"/>
      <c r="AR29" s="273"/>
      <c r="AS29" s="271"/>
      <c r="AT29" s="271"/>
      <c r="AU29" s="258"/>
      <c r="AV29" s="258"/>
      <c r="AW29" s="258"/>
      <c r="AX29" s="258"/>
      <c r="AY29" s="258"/>
      <c r="AZ29" s="258"/>
      <c r="BA29" s="258"/>
      <c r="BB29" s="258"/>
      <c r="BC29" s="258"/>
    </row>
    <row r="30" spans="1:55" ht="12.75" customHeight="1">
      <c r="A30" s="271"/>
      <c r="B30" s="271"/>
      <c r="C30" s="271"/>
      <c r="D30" s="271"/>
      <c r="E30" s="271"/>
      <c r="F30" s="271"/>
      <c r="G30" s="271"/>
      <c r="H30" s="271"/>
      <c r="I30" s="271"/>
      <c r="J30" s="271"/>
      <c r="K30" s="271"/>
      <c r="L30" s="271"/>
      <c r="M30" s="271"/>
      <c r="N30" s="271"/>
      <c r="O30" s="271"/>
      <c r="P30" s="271"/>
      <c r="Q30" s="271"/>
      <c r="R30" s="271"/>
      <c r="S30" s="271"/>
      <c r="T30" s="271"/>
      <c r="U30" s="271"/>
      <c r="V30" s="271"/>
      <c r="W30" s="272"/>
      <c r="X30" s="272"/>
      <c r="Y30" s="272"/>
      <c r="Z30" s="272"/>
      <c r="AA30" s="272"/>
      <c r="AB30" s="272"/>
      <c r="AC30" s="272"/>
      <c r="AD30" s="272"/>
      <c r="AE30" s="272"/>
      <c r="AF30" s="272"/>
      <c r="AG30" s="272"/>
      <c r="AH30" s="272"/>
      <c r="AI30" s="272"/>
      <c r="AJ30" s="272"/>
      <c r="AK30" s="271"/>
      <c r="AL30" s="271"/>
      <c r="AM30" s="271"/>
      <c r="AN30" s="271"/>
      <c r="AO30" s="271"/>
      <c r="AP30" s="271"/>
      <c r="AQ30" s="271"/>
      <c r="AR30" s="273"/>
      <c r="AS30" s="271"/>
      <c r="AT30" s="271"/>
      <c r="AU30" s="258"/>
      <c r="AV30" s="258"/>
      <c r="AW30" s="258"/>
      <c r="AX30" s="258"/>
      <c r="AY30" s="258"/>
      <c r="AZ30" s="258"/>
      <c r="BA30" s="258"/>
      <c r="BB30" s="258"/>
      <c r="BC30" s="258"/>
    </row>
    <row r="31" spans="1:55" ht="12.75" customHeight="1">
      <c r="A31" s="271"/>
      <c r="B31" s="271"/>
      <c r="C31" s="271"/>
      <c r="D31" s="271"/>
      <c r="E31" s="271"/>
      <c r="F31" s="271"/>
      <c r="G31" s="271"/>
      <c r="H31" s="271"/>
      <c r="I31" s="271"/>
      <c r="J31" s="271"/>
      <c r="K31" s="271"/>
      <c r="L31" s="271"/>
      <c r="M31" s="271"/>
      <c r="N31" s="271"/>
      <c r="O31" s="271"/>
      <c r="P31" s="271"/>
      <c r="Q31" s="271"/>
      <c r="R31" s="271"/>
      <c r="S31" s="271"/>
      <c r="T31" s="271"/>
      <c r="U31" s="271"/>
      <c r="V31" s="271"/>
      <c r="W31" s="272"/>
      <c r="X31" s="272"/>
      <c r="Y31" s="272"/>
      <c r="Z31" s="272"/>
      <c r="AA31" s="272"/>
      <c r="AB31" s="272"/>
      <c r="AC31" s="272"/>
      <c r="AD31" s="272"/>
      <c r="AE31" s="272"/>
      <c r="AF31" s="272"/>
      <c r="AG31" s="272"/>
      <c r="AH31" s="272"/>
      <c r="AI31" s="272"/>
      <c r="AJ31" s="272"/>
      <c r="AK31" s="271"/>
      <c r="AL31" s="271"/>
      <c r="AM31" s="271"/>
      <c r="AN31" s="271"/>
      <c r="AO31" s="271"/>
      <c r="AP31" s="271"/>
      <c r="AQ31" s="271"/>
      <c r="AR31" s="273"/>
      <c r="AS31" s="271"/>
      <c r="AT31" s="271"/>
      <c r="AU31" s="258"/>
      <c r="AV31" s="258"/>
      <c r="AW31" s="258"/>
      <c r="AX31" s="258"/>
      <c r="AY31" s="258"/>
      <c r="AZ31" s="258"/>
      <c r="BA31" s="258"/>
      <c r="BB31" s="258"/>
      <c r="BC31" s="258"/>
    </row>
    <row r="32" spans="1:55" ht="12.75" customHeight="1">
      <c r="A32" s="271"/>
      <c r="B32" s="271"/>
      <c r="C32" s="271"/>
      <c r="D32" s="271"/>
      <c r="E32" s="271"/>
      <c r="F32" s="271"/>
      <c r="G32" s="271"/>
      <c r="H32" s="271"/>
      <c r="I32" s="271"/>
      <c r="J32" s="271"/>
      <c r="K32" s="271"/>
      <c r="L32" s="271"/>
      <c r="M32" s="271"/>
      <c r="N32" s="271"/>
      <c r="O32" s="271"/>
      <c r="P32" s="271"/>
      <c r="Q32" s="271"/>
      <c r="R32" s="271"/>
      <c r="S32" s="271"/>
      <c r="T32" s="271"/>
      <c r="U32" s="271"/>
      <c r="V32" s="271"/>
      <c r="W32" s="272"/>
      <c r="X32" s="272"/>
      <c r="Y32" s="272"/>
      <c r="Z32" s="272"/>
      <c r="AA32" s="272"/>
      <c r="AB32" s="272"/>
      <c r="AC32" s="272"/>
      <c r="AD32" s="272"/>
      <c r="AE32" s="272"/>
      <c r="AF32" s="272"/>
      <c r="AG32" s="272"/>
      <c r="AH32" s="272"/>
      <c r="AI32" s="272"/>
      <c r="AJ32" s="272"/>
      <c r="AK32" s="271"/>
      <c r="AL32" s="271"/>
      <c r="AM32" s="271"/>
      <c r="AN32" s="271"/>
      <c r="AO32" s="271"/>
      <c r="AP32" s="271"/>
      <c r="AQ32" s="271"/>
      <c r="AR32" s="273"/>
      <c r="AS32" s="271"/>
      <c r="AT32" s="271"/>
      <c r="AU32" s="258"/>
      <c r="AV32" s="258"/>
      <c r="AW32" s="258"/>
      <c r="AX32" s="258"/>
      <c r="AY32" s="258"/>
      <c r="AZ32" s="258"/>
      <c r="BA32" s="258"/>
      <c r="BB32" s="258"/>
      <c r="BC32" s="258"/>
    </row>
    <row r="33" spans="1:55" ht="12.75" customHeight="1">
      <c r="A33" s="271"/>
      <c r="B33" s="271"/>
      <c r="C33" s="271"/>
      <c r="D33" s="271"/>
      <c r="E33" s="271"/>
      <c r="F33" s="271"/>
      <c r="G33" s="271"/>
      <c r="H33" s="271"/>
      <c r="I33" s="271"/>
      <c r="J33" s="271"/>
      <c r="K33" s="271"/>
      <c r="L33" s="271"/>
      <c r="M33" s="271"/>
      <c r="N33" s="271"/>
      <c r="O33" s="271"/>
      <c r="P33" s="271"/>
      <c r="Q33" s="271"/>
      <c r="R33" s="271"/>
      <c r="S33" s="271"/>
      <c r="T33" s="271"/>
      <c r="U33" s="271"/>
      <c r="V33" s="271"/>
      <c r="W33" s="272"/>
      <c r="X33" s="272"/>
      <c r="Y33" s="272"/>
      <c r="Z33" s="272"/>
      <c r="AA33" s="272"/>
      <c r="AB33" s="272"/>
      <c r="AC33" s="272"/>
      <c r="AD33" s="272"/>
      <c r="AE33" s="272"/>
      <c r="AF33" s="272"/>
      <c r="AG33" s="272"/>
      <c r="AH33" s="272"/>
      <c r="AI33" s="272"/>
      <c r="AJ33" s="272"/>
      <c r="AK33" s="271"/>
      <c r="AL33" s="271"/>
      <c r="AM33" s="271"/>
      <c r="AN33" s="271"/>
      <c r="AO33" s="271"/>
      <c r="AP33" s="271"/>
      <c r="AQ33" s="271"/>
      <c r="AR33" s="273"/>
      <c r="AS33" s="271"/>
      <c r="AT33" s="271"/>
      <c r="AU33" s="258"/>
      <c r="AV33" s="258"/>
      <c r="AW33" s="258"/>
      <c r="AX33" s="258"/>
      <c r="AY33" s="258"/>
      <c r="AZ33" s="258"/>
      <c r="BA33" s="258"/>
      <c r="BB33" s="258"/>
      <c r="BC33" s="258"/>
    </row>
    <row r="34" spans="1:55" ht="12.75" customHeight="1">
      <c r="A34" s="271"/>
      <c r="B34" s="271"/>
      <c r="C34" s="271"/>
      <c r="D34" s="271"/>
      <c r="E34" s="271"/>
      <c r="F34" s="271"/>
      <c r="G34" s="271"/>
      <c r="H34" s="271"/>
      <c r="I34" s="271"/>
      <c r="J34" s="271"/>
      <c r="K34" s="271"/>
      <c r="L34" s="271"/>
      <c r="M34" s="271"/>
      <c r="N34" s="271"/>
      <c r="O34" s="271"/>
      <c r="P34" s="271"/>
      <c r="Q34" s="271"/>
      <c r="R34" s="271"/>
      <c r="S34" s="271"/>
      <c r="T34" s="271"/>
      <c r="U34" s="271"/>
      <c r="V34" s="271"/>
      <c r="W34" s="272"/>
      <c r="X34" s="272"/>
      <c r="Y34" s="272"/>
      <c r="Z34" s="272"/>
      <c r="AA34" s="272"/>
      <c r="AB34" s="272"/>
      <c r="AC34" s="272"/>
      <c r="AD34" s="272"/>
      <c r="AE34" s="272"/>
      <c r="AF34" s="272"/>
      <c r="AG34" s="272"/>
      <c r="AH34" s="272"/>
      <c r="AI34" s="272"/>
      <c r="AJ34" s="272"/>
      <c r="AK34" s="271"/>
      <c r="AL34" s="271"/>
      <c r="AM34" s="271"/>
      <c r="AN34" s="271"/>
      <c r="AO34" s="271"/>
      <c r="AP34" s="271"/>
      <c r="AQ34" s="271"/>
      <c r="AR34" s="273"/>
      <c r="AS34" s="271"/>
      <c r="AT34" s="271"/>
      <c r="AU34" s="258"/>
      <c r="AV34" s="258"/>
      <c r="AW34" s="258"/>
      <c r="AX34" s="258"/>
      <c r="AY34" s="258"/>
      <c r="AZ34" s="258"/>
      <c r="BA34" s="258"/>
      <c r="BB34" s="258"/>
      <c r="BC34" s="258"/>
    </row>
    <row r="35" spans="1:55" ht="12.75" customHeight="1">
      <c r="A35" s="271"/>
      <c r="B35" s="271"/>
      <c r="C35" s="271"/>
      <c r="D35" s="271"/>
      <c r="E35" s="271"/>
      <c r="F35" s="271"/>
      <c r="G35" s="271"/>
      <c r="H35" s="271"/>
      <c r="I35" s="271"/>
      <c r="J35" s="271"/>
      <c r="K35" s="271"/>
      <c r="L35" s="271"/>
      <c r="M35" s="271"/>
      <c r="N35" s="271"/>
      <c r="O35" s="271"/>
      <c r="P35" s="271"/>
      <c r="Q35" s="271"/>
      <c r="R35" s="271"/>
      <c r="S35" s="271"/>
      <c r="T35" s="271"/>
      <c r="U35" s="271"/>
      <c r="V35" s="271"/>
      <c r="W35" s="272"/>
      <c r="X35" s="272"/>
      <c r="Y35" s="272"/>
      <c r="Z35" s="272"/>
      <c r="AA35" s="272"/>
      <c r="AB35" s="272"/>
      <c r="AC35" s="272"/>
      <c r="AD35" s="272"/>
      <c r="AE35" s="272"/>
      <c r="AF35" s="272"/>
      <c r="AG35" s="272"/>
      <c r="AH35" s="272"/>
      <c r="AI35" s="272"/>
      <c r="AJ35" s="272"/>
      <c r="AK35" s="271"/>
      <c r="AL35" s="271"/>
      <c r="AM35" s="271"/>
      <c r="AN35" s="271"/>
      <c r="AO35" s="271"/>
      <c r="AP35" s="271"/>
      <c r="AQ35" s="271"/>
      <c r="AR35" s="273"/>
      <c r="AS35" s="271"/>
      <c r="AT35" s="271"/>
      <c r="AU35" s="258"/>
      <c r="AV35" s="258"/>
      <c r="AW35" s="258"/>
      <c r="AX35" s="258"/>
      <c r="AY35" s="258"/>
      <c r="AZ35" s="258"/>
      <c r="BA35" s="258"/>
      <c r="BB35" s="258"/>
      <c r="BC35" s="258"/>
    </row>
    <row r="36" spans="1:55" ht="12.75" customHeight="1">
      <c r="A36" s="271"/>
      <c r="B36" s="271"/>
      <c r="C36" s="271"/>
      <c r="D36" s="271"/>
      <c r="E36" s="271"/>
      <c r="F36" s="271"/>
      <c r="G36" s="271"/>
      <c r="H36" s="271"/>
      <c r="I36" s="271"/>
      <c r="J36" s="271"/>
      <c r="K36" s="271"/>
      <c r="L36" s="271"/>
      <c r="M36" s="271"/>
      <c r="N36" s="271"/>
      <c r="O36" s="271"/>
      <c r="P36" s="271"/>
      <c r="Q36" s="271"/>
      <c r="R36" s="271"/>
      <c r="S36" s="271"/>
      <c r="T36" s="271"/>
      <c r="U36" s="271"/>
      <c r="V36" s="271"/>
      <c r="W36" s="272"/>
      <c r="X36" s="272"/>
      <c r="Y36" s="272"/>
      <c r="Z36" s="272"/>
      <c r="AA36" s="272"/>
      <c r="AB36" s="272"/>
      <c r="AC36" s="272"/>
      <c r="AD36" s="272"/>
      <c r="AE36" s="272"/>
      <c r="AF36" s="272"/>
      <c r="AG36" s="272"/>
      <c r="AH36" s="272"/>
      <c r="AI36" s="272"/>
      <c r="AJ36" s="272"/>
      <c r="AK36" s="271"/>
      <c r="AL36" s="271"/>
      <c r="AM36" s="271"/>
      <c r="AN36" s="271"/>
      <c r="AO36" s="271"/>
      <c r="AP36" s="271"/>
      <c r="AQ36" s="271"/>
      <c r="AR36" s="273"/>
      <c r="AS36" s="271"/>
      <c r="AT36" s="271"/>
      <c r="AU36" s="258"/>
      <c r="AV36" s="258"/>
      <c r="AW36" s="258"/>
      <c r="AX36" s="258"/>
      <c r="AY36" s="258"/>
      <c r="AZ36" s="258"/>
      <c r="BA36" s="258"/>
      <c r="BB36" s="258"/>
      <c r="BC36" s="258"/>
    </row>
    <row r="37" spans="1:55" ht="12.75" customHeight="1">
      <c r="A37" s="271"/>
      <c r="B37" s="271"/>
      <c r="C37" s="271"/>
      <c r="D37" s="271"/>
      <c r="E37" s="271"/>
      <c r="F37" s="271"/>
      <c r="G37" s="271"/>
      <c r="H37" s="271"/>
      <c r="I37" s="271"/>
      <c r="J37" s="271"/>
      <c r="K37" s="271"/>
      <c r="L37" s="271"/>
      <c r="M37" s="271"/>
      <c r="N37" s="271"/>
      <c r="O37" s="271"/>
      <c r="P37" s="271"/>
      <c r="Q37" s="271"/>
      <c r="R37" s="271"/>
      <c r="S37" s="271"/>
      <c r="T37" s="271"/>
      <c r="U37" s="271"/>
      <c r="V37" s="271"/>
      <c r="W37" s="272"/>
      <c r="X37" s="272"/>
      <c r="Y37" s="272"/>
      <c r="Z37" s="272"/>
      <c r="AA37" s="272"/>
      <c r="AB37" s="272"/>
      <c r="AC37" s="272"/>
      <c r="AD37" s="272"/>
      <c r="AE37" s="272"/>
      <c r="AF37" s="272"/>
      <c r="AG37" s="272"/>
      <c r="AH37" s="272"/>
      <c r="AI37" s="272"/>
      <c r="AJ37" s="272"/>
      <c r="AK37" s="271"/>
      <c r="AL37" s="271"/>
      <c r="AM37" s="271"/>
      <c r="AN37" s="271"/>
      <c r="AO37" s="271"/>
      <c r="AP37" s="271"/>
      <c r="AQ37" s="271"/>
      <c r="AR37" s="273"/>
      <c r="AS37" s="271"/>
      <c r="AT37" s="271"/>
      <c r="AU37" s="258"/>
      <c r="AV37" s="258"/>
      <c r="AW37" s="258"/>
      <c r="AX37" s="258"/>
      <c r="AY37" s="258"/>
      <c r="AZ37" s="258"/>
      <c r="BA37" s="258"/>
      <c r="BB37" s="258"/>
      <c r="BC37" s="258"/>
    </row>
    <row r="38" spans="1:55" ht="12.75" customHeight="1">
      <c r="A38" s="271"/>
      <c r="B38" s="271"/>
      <c r="C38" s="271"/>
      <c r="D38" s="271"/>
      <c r="E38" s="271"/>
      <c r="F38" s="271"/>
      <c r="G38" s="271"/>
      <c r="H38" s="271"/>
      <c r="I38" s="271"/>
      <c r="J38" s="271"/>
      <c r="K38" s="271"/>
      <c r="L38" s="271"/>
      <c r="M38" s="271"/>
      <c r="N38" s="271"/>
      <c r="O38" s="271"/>
      <c r="P38" s="271"/>
      <c r="Q38" s="271"/>
      <c r="R38" s="271"/>
      <c r="S38" s="271"/>
      <c r="T38" s="271"/>
      <c r="U38" s="271"/>
      <c r="V38" s="271"/>
      <c r="W38" s="272"/>
      <c r="X38" s="272"/>
      <c r="Y38" s="272"/>
      <c r="Z38" s="272"/>
      <c r="AA38" s="272"/>
      <c r="AB38" s="272"/>
      <c r="AC38" s="272"/>
      <c r="AD38" s="272"/>
      <c r="AE38" s="272"/>
      <c r="AF38" s="272"/>
      <c r="AG38" s="272"/>
      <c r="AH38" s="272"/>
      <c r="AI38" s="272"/>
      <c r="AJ38" s="272"/>
      <c r="AK38" s="271"/>
      <c r="AL38" s="271"/>
      <c r="AM38" s="271"/>
      <c r="AN38" s="271"/>
      <c r="AO38" s="271"/>
      <c r="AP38" s="271"/>
      <c r="AQ38" s="271"/>
      <c r="AR38" s="273"/>
      <c r="AS38" s="271"/>
      <c r="AT38" s="271"/>
      <c r="AU38" s="258"/>
      <c r="AV38" s="258"/>
      <c r="AW38" s="258"/>
      <c r="AX38" s="258"/>
      <c r="AY38" s="258"/>
      <c r="AZ38" s="258"/>
      <c r="BA38" s="258"/>
      <c r="BB38" s="258"/>
      <c r="BC38" s="258"/>
    </row>
    <row r="39" spans="1:55" ht="12.75" customHeight="1">
      <c r="A39" s="271"/>
      <c r="B39" s="271"/>
      <c r="C39" s="271"/>
      <c r="D39" s="271"/>
      <c r="E39" s="271"/>
      <c r="F39" s="271"/>
      <c r="G39" s="271"/>
      <c r="H39" s="271"/>
      <c r="I39" s="271"/>
      <c r="J39" s="271"/>
      <c r="K39" s="271"/>
      <c r="L39" s="271"/>
      <c r="M39" s="271"/>
      <c r="N39" s="271"/>
      <c r="O39" s="271"/>
      <c r="P39" s="271"/>
      <c r="Q39" s="271"/>
      <c r="R39" s="271"/>
      <c r="S39" s="271"/>
      <c r="T39" s="271"/>
      <c r="U39" s="271"/>
      <c r="V39" s="271"/>
      <c r="W39" s="272"/>
      <c r="X39" s="272"/>
      <c r="Y39" s="272"/>
      <c r="Z39" s="272"/>
      <c r="AA39" s="272"/>
      <c r="AB39" s="272"/>
      <c r="AC39" s="272"/>
      <c r="AD39" s="272"/>
      <c r="AE39" s="272"/>
      <c r="AF39" s="272"/>
      <c r="AG39" s="272"/>
      <c r="AH39" s="272"/>
      <c r="AI39" s="272"/>
      <c r="AJ39" s="272"/>
      <c r="AK39" s="271"/>
      <c r="AL39" s="271"/>
      <c r="AM39" s="271"/>
      <c r="AN39" s="271"/>
      <c r="AO39" s="271"/>
      <c r="AP39" s="271"/>
      <c r="AQ39" s="271"/>
      <c r="AR39" s="273"/>
      <c r="AS39" s="271"/>
      <c r="AT39" s="271"/>
      <c r="AU39" s="258"/>
      <c r="AV39" s="258"/>
      <c r="AW39" s="258"/>
      <c r="AX39" s="258"/>
      <c r="AY39" s="258"/>
      <c r="AZ39" s="258"/>
      <c r="BA39" s="258"/>
      <c r="BB39" s="258"/>
      <c r="BC39" s="258"/>
    </row>
    <row r="40" spans="1:55" ht="12.75" customHeight="1">
      <c r="A40" s="271"/>
      <c r="B40" s="271"/>
      <c r="C40" s="271"/>
      <c r="D40" s="271"/>
      <c r="E40" s="271"/>
      <c r="F40" s="271"/>
      <c r="G40" s="271"/>
      <c r="H40" s="271"/>
      <c r="I40" s="271"/>
      <c r="J40" s="271"/>
      <c r="K40" s="271"/>
      <c r="L40" s="271"/>
      <c r="M40" s="271"/>
      <c r="N40" s="271"/>
      <c r="O40" s="271"/>
      <c r="P40" s="271"/>
      <c r="Q40" s="271"/>
      <c r="R40" s="271"/>
      <c r="S40" s="271"/>
      <c r="T40" s="271"/>
      <c r="U40" s="271"/>
      <c r="V40" s="271"/>
      <c r="W40" s="272"/>
      <c r="X40" s="272"/>
      <c r="Y40" s="272"/>
      <c r="Z40" s="272"/>
      <c r="AA40" s="272"/>
      <c r="AB40" s="272"/>
      <c r="AC40" s="272"/>
      <c r="AD40" s="272"/>
      <c r="AE40" s="272"/>
      <c r="AF40" s="272"/>
      <c r="AG40" s="272"/>
      <c r="AH40" s="272"/>
      <c r="AI40" s="272"/>
      <c r="AJ40" s="272"/>
      <c r="AK40" s="271"/>
      <c r="AL40" s="271"/>
      <c r="AM40" s="271"/>
      <c r="AN40" s="271"/>
      <c r="AO40" s="271"/>
      <c r="AP40" s="271"/>
      <c r="AQ40" s="271"/>
      <c r="AR40" s="273"/>
      <c r="AS40" s="271"/>
      <c r="AT40" s="271"/>
      <c r="AU40" s="258"/>
      <c r="AV40" s="258"/>
      <c r="AW40" s="258"/>
      <c r="AX40" s="258"/>
      <c r="AY40" s="258"/>
      <c r="AZ40" s="258"/>
      <c r="BA40" s="258"/>
      <c r="BB40" s="258"/>
      <c r="BC40" s="258"/>
    </row>
    <row r="41" spans="1:55" ht="12.75" customHeight="1">
      <c r="A41" s="271"/>
      <c r="B41" s="271"/>
      <c r="C41" s="271"/>
      <c r="D41" s="271"/>
      <c r="E41" s="271"/>
      <c r="F41" s="271"/>
      <c r="G41" s="271"/>
      <c r="H41" s="271"/>
      <c r="I41" s="271"/>
      <c r="J41" s="271"/>
      <c r="K41" s="271"/>
      <c r="L41" s="271"/>
      <c r="M41" s="271"/>
      <c r="N41" s="271"/>
      <c r="O41" s="271"/>
      <c r="P41" s="271"/>
      <c r="Q41" s="271"/>
      <c r="R41" s="271"/>
      <c r="S41" s="271"/>
      <c r="T41" s="271"/>
      <c r="U41" s="271"/>
      <c r="V41" s="271"/>
      <c r="W41" s="272"/>
      <c r="X41" s="272"/>
      <c r="Y41" s="272"/>
      <c r="Z41" s="272"/>
      <c r="AA41" s="272"/>
      <c r="AB41" s="272"/>
      <c r="AC41" s="272"/>
      <c r="AD41" s="272"/>
      <c r="AE41" s="272"/>
      <c r="AF41" s="272"/>
      <c r="AG41" s="272"/>
      <c r="AH41" s="272"/>
      <c r="AI41" s="272"/>
      <c r="AJ41" s="272"/>
      <c r="AK41" s="271"/>
      <c r="AL41" s="271"/>
      <c r="AM41" s="271"/>
      <c r="AN41" s="271"/>
      <c r="AO41" s="271"/>
      <c r="AP41" s="271"/>
      <c r="AQ41" s="271"/>
      <c r="AR41" s="273"/>
      <c r="AS41" s="271"/>
      <c r="AT41" s="271"/>
      <c r="AU41" s="258"/>
      <c r="AV41" s="258"/>
      <c r="AW41" s="258"/>
      <c r="AX41" s="258"/>
      <c r="AY41" s="258"/>
      <c r="AZ41" s="258"/>
      <c r="BA41" s="258"/>
      <c r="BB41" s="258"/>
      <c r="BC41" s="258"/>
    </row>
    <row r="42" spans="1:55" ht="12.75" customHeight="1">
      <c r="A42" s="271"/>
      <c r="B42" s="271"/>
      <c r="C42" s="271"/>
      <c r="D42" s="271"/>
      <c r="E42" s="271"/>
      <c r="F42" s="271"/>
      <c r="G42" s="271"/>
      <c r="H42" s="271"/>
      <c r="I42" s="271"/>
      <c r="J42" s="271"/>
      <c r="K42" s="271"/>
      <c r="L42" s="271"/>
      <c r="M42" s="271"/>
      <c r="N42" s="271"/>
      <c r="O42" s="271"/>
      <c r="P42" s="271"/>
      <c r="Q42" s="271"/>
      <c r="R42" s="271"/>
      <c r="S42" s="271"/>
      <c r="T42" s="271"/>
      <c r="U42" s="271"/>
      <c r="V42" s="271"/>
      <c r="W42" s="272"/>
      <c r="X42" s="272"/>
      <c r="Y42" s="272"/>
      <c r="Z42" s="272"/>
      <c r="AA42" s="272"/>
      <c r="AB42" s="272"/>
      <c r="AC42" s="272"/>
      <c r="AD42" s="272"/>
      <c r="AE42" s="272"/>
      <c r="AF42" s="272"/>
      <c r="AG42" s="272"/>
      <c r="AH42" s="272"/>
      <c r="AI42" s="272"/>
      <c r="AJ42" s="272"/>
      <c r="AK42" s="271"/>
      <c r="AL42" s="271"/>
      <c r="AM42" s="271"/>
      <c r="AN42" s="271"/>
      <c r="AO42" s="271"/>
      <c r="AP42" s="271"/>
      <c r="AQ42" s="271"/>
      <c r="AR42" s="273"/>
      <c r="AS42" s="271"/>
      <c r="AT42" s="271"/>
      <c r="AU42" s="258"/>
      <c r="AV42" s="258"/>
      <c r="AW42" s="258"/>
      <c r="AX42" s="258"/>
      <c r="AY42" s="258"/>
      <c r="AZ42" s="258"/>
      <c r="BA42" s="258"/>
      <c r="BB42" s="258"/>
      <c r="BC42" s="258"/>
    </row>
    <row r="43" spans="1:55" ht="12.75" customHeight="1">
      <c r="A43" s="271"/>
      <c r="B43" s="271"/>
      <c r="C43" s="271"/>
      <c r="D43" s="271"/>
      <c r="E43" s="271"/>
      <c r="F43" s="271"/>
      <c r="G43" s="271"/>
      <c r="H43" s="271"/>
      <c r="I43" s="271"/>
      <c r="J43" s="271"/>
      <c r="K43" s="271"/>
      <c r="L43" s="271"/>
      <c r="M43" s="271"/>
      <c r="N43" s="271"/>
      <c r="O43" s="271"/>
      <c r="P43" s="271"/>
      <c r="Q43" s="271"/>
      <c r="R43" s="271"/>
      <c r="S43" s="271"/>
      <c r="T43" s="271"/>
      <c r="U43" s="271"/>
      <c r="V43" s="271"/>
      <c r="W43" s="272"/>
      <c r="X43" s="272"/>
      <c r="Y43" s="272"/>
      <c r="Z43" s="272"/>
      <c r="AA43" s="272"/>
      <c r="AB43" s="272"/>
      <c r="AC43" s="272"/>
      <c r="AD43" s="272"/>
      <c r="AE43" s="272"/>
      <c r="AF43" s="272"/>
      <c r="AG43" s="272"/>
      <c r="AH43" s="272"/>
      <c r="AI43" s="272"/>
      <c r="AJ43" s="272"/>
      <c r="AK43" s="271"/>
      <c r="AL43" s="271"/>
      <c r="AM43" s="271"/>
      <c r="AN43" s="271"/>
      <c r="AO43" s="271"/>
      <c r="AP43" s="271"/>
      <c r="AQ43" s="271"/>
      <c r="AR43" s="273"/>
      <c r="AS43" s="271"/>
      <c r="AT43" s="271"/>
      <c r="AU43" s="258"/>
      <c r="AV43" s="258"/>
      <c r="AW43" s="258"/>
      <c r="AX43" s="258"/>
      <c r="AY43" s="258"/>
      <c r="AZ43" s="258"/>
      <c r="BA43" s="258"/>
      <c r="BB43" s="258"/>
      <c r="BC43" s="258"/>
    </row>
    <row r="44" spans="1:55" ht="12.75" customHeight="1">
      <c r="A44" s="271"/>
      <c r="B44" s="271"/>
      <c r="C44" s="271"/>
      <c r="D44" s="271"/>
      <c r="E44" s="271"/>
      <c r="F44" s="271"/>
      <c r="G44" s="271"/>
      <c r="H44" s="271"/>
      <c r="I44" s="271"/>
      <c r="J44" s="271"/>
      <c r="K44" s="271"/>
      <c r="L44" s="271"/>
      <c r="M44" s="271"/>
      <c r="N44" s="271"/>
      <c r="O44" s="271"/>
      <c r="P44" s="271"/>
      <c r="Q44" s="271"/>
      <c r="R44" s="271"/>
      <c r="S44" s="271"/>
      <c r="T44" s="271"/>
      <c r="U44" s="271"/>
      <c r="V44" s="271"/>
      <c r="W44" s="272"/>
      <c r="X44" s="272"/>
      <c r="Y44" s="272"/>
      <c r="Z44" s="272"/>
      <c r="AA44" s="272"/>
      <c r="AB44" s="272"/>
      <c r="AC44" s="272"/>
      <c r="AD44" s="272"/>
      <c r="AE44" s="272"/>
      <c r="AF44" s="272"/>
      <c r="AG44" s="272"/>
      <c r="AH44" s="272"/>
      <c r="AI44" s="272"/>
      <c r="AJ44" s="272"/>
      <c r="AK44" s="271"/>
      <c r="AL44" s="271"/>
      <c r="AM44" s="271"/>
      <c r="AN44" s="271"/>
      <c r="AO44" s="271"/>
      <c r="AP44" s="271"/>
      <c r="AQ44" s="271"/>
      <c r="AR44" s="273"/>
      <c r="AS44" s="271"/>
      <c r="AT44" s="271"/>
      <c r="AU44" s="258"/>
      <c r="AV44" s="258"/>
      <c r="AW44" s="258"/>
      <c r="AX44" s="258"/>
      <c r="AY44" s="258"/>
      <c r="AZ44" s="258"/>
      <c r="BA44" s="258"/>
      <c r="BB44" s="258"/>
      <c r="BC44" s="258"/>
    </row>
    <row r="45" spans="1:55" ht="12.75" customHeight="1">
      <c r="A45" s="271"/>
      <c r="B45" s="271"/>
      <c r="C45" s="271"/>
      <c r="D45" s="271"/>
      <c r="E45" s="271"/>
      <c r="F45" s="271"/>
      <c r="G45" s="271"/>
      <c r="H45" s="271"/>
      <c r="I45" s="271"/>
      <c r="J45" s="271"/>
      <c r="K45" s="271"/>
      <c r="L45" s="271"/>
      <c r="M45" s="271"/>
      <c r="N45" s="271"/>
      <c r="O45" s="271"/>
      <c r="P45" s="271"/>
      <c r="Q45" s="271"/>
      <c r="R45" s="271"/>
      <c r="S45" s="271"/>
      <c r="T45" s="271"/>
      <c r="U45" s="271"/>
      <c r="V45" s="271"/>
      <c r="W45" s="272"/>
      <c r="X45" s="272"/>
      <c r="Y45" s="272"/>
      <c r="Z45" s="272"/>
      <c r="AA45" s="272"/>
      <c r="AB45" s="272"/>
      <c r="AC45" s="272"/>
      <c r="AD45" s="272"/>
      <c r="AE45" s="272"/>
      <c r="AF45" s="272"/>
      <c r="AG45" s="272"/>
      <c r="AH45" s="272"/>
      <c r="AI45" s="272"/>
      <c r="AJ45" s="272"/>
      <c r="AK45" s="271"/>
      <c r="AL45" s="271"/>
      <c r="AM45" s="271"/>
      <c r="AN45" s="271"/>
      <c r="AO45" s="271"/>
      <c r="AP45" s="271"/>
      <c r="AQ45" s="271"/>
      <c r="AR45" s="273"/>
      <c r="AS45" s="271"/>
      <c r="AT45" s="271"/>
      <c r="AU45" s="258"/>
      <c r="AV45" s="258"/>
      <c r="AW45" s="258"/>
      <c r="AX45" s="258"/>
      <c r="AY45" s="258"/>
      <c r="AZ45" s="258"/>
      <c r="BA45" s="258"/>
      <c r="BB45" s="258"/>
      <c r="BC45" s="258"/>
    </row>
    <row r="46" spans="1:55" ht="12.75" customHeight="1">
      <c r="A46" s="271"/>
      <c r="B46" s="271"/>
      <c r="C46" s="271"/>
      <c r="D46" s="271"/>
      <c r="E46" s="271"/>
      <c r="F46" s="271"/>
      <c r="G46" s="271"/>
      <c r="H46" s="271"/>
      <c r="I46" s="271"/>
      <c r="J46" s="271"/>
      <c r="K46" s="271"/>
      <c r="L46" s="271"/>
      <c r="M46" s="271"/>
      <c r="N46" s="271"/>
      <c r="O46" s="271"/>
      <c r="P46" s="271"/>
      <c r="Q46" s="271"/>
      <c r="R46" s="271"/>
      <c r="S46" s="271"/>
      <c r="T46" s="271"/>
      <c r="U46" s="271"/>
      <c r="V46" s="271"/>
      <c r="W46" s="272"/>
      <c r="X46" s="272"/>
      <c r="Y46" s="272"/>
      <c r="Z46" s="272"/>
      <c r="AA46" s="272"/>
      <c r="AB46" s="272"/>
      <c r="AC46" s="272"/>
      <c r="AD46" s="272"/>
      <c r="AE46" s="272"/>
      <c r="AF46" s="272"/>
      <c r="AG46" s="272"/>
      <c r="AH46" s="272"/>
      <c r="AI46" s="272"/>
      <c r="AJ46" s="272"/>
      <c r="AK46" s="271"/>
      <c r="AL46" s="271"/>
      <c r="AM46" s="271"/>
      <c r="AN46" s="271"/>
      <c r="AO46" s="271"/>
      <c r="AP46" s="271"/>
      <c r="AQ46" s="271"/>
      <c r="AR46" s="273"/>
      <c r="AS46" s="271"/>
      <c r="AT46" s="271"/>
      <c r="AU46" s="258"/>
      <c r="AV46" s="258"/>
      <c r="AW46" s="258"/>
      <c r="AX46" s="258"/>
      <c r="AY46" s="258"/>
      <c r="AZ46" s="258"/>
      <c r="BA46" s="258"/>
      <c r="BB46" s="258"/>
      <c r="BC46" s="258"/>
    </row>
    <row r="47" spans="1:55" ht="12.75" customHeight="1">
      <c r="A47" s="271"/>
      <c r="B47" s="271"/>
      <c r="C47" s="271"/>
      <c r="D47" s="271"/>
      <c r="E47" s="271"/>
      <c r="F47" s="271"/>
      <c r="G47" s="271"/>
      <c r="H47" s="271"/>
      <c r="I47" s="271"/>
      <c r="J47" s="271"/>
      <c r="K47" s="271"/>
      <c r="L47" s="271"/>
      <c r="M47" s="271"/>
      <c r="N47" s="271"/>
      <c r="O47" s="271"/>
      <c r="P47" s="271"/>
      <c r="Q47" s="271"/>
      <c r="R47" s="271"/>
      <c r="S47" s="271"/>
      <c r="T47" s="271"/>
      <c r="U47" s="271"/>
      <c r="V47" s="271"/>
      <c r="W47" s="272"/>
      <c r="X47" s="272"/>
      <c r="Y47" s="272"/>
      <c r="Z47" s="272"/>
      <c r="AA47" s="272"/>
      <c r="AB47" s="272"/>
      <c r="AC47" s="272"/>
      <c r="AD47" s="272"/>
      <c r="AE47" s="272"/>
      <c r="AF47" s="272"/>
      <c r="AG47" s="272"/>
      <c r="AH47" s="272"/>
      <c r="AI47" s="272"/>
      <c r="AJ47" s="272"/>
      <c r="AK47" s="271"/>
      <c r="AL47" s="271"/>
      <c r="AM47" s="271"/>
      <c r="AN47" s="271"/>
      <c r="AO47" s="271"/>
      <c r="AP47" s="271"/>
      <c r="AQ47" s="271"/>
      <c r="AR47" s="273"/>
      <c r="AS47" s="271"/>
      <c r="AT47" s="271"/>
      <c r="AU47" s="258"/>
      <c r="AV47" s="258"/>
      <c r="AW47" s="258"/>
      <c r="AX47" s="258"/>
      <c r="AY47" s="258"/>
      <c r="AZ47" s="258"/>
      <c r="BA47" s="258"/>
      <c r="BB47" s="258"/>
      <c r="BC47" s="258"/>
    </row>
    <row r="48" spans="1:55" ht="12.75" customHeight="1">
      <c r="A48" s="271"/>
      <c r="B48" s="271"/>
      <c r="C48" s="271"/>
      <c r="D48" s="271"/>
      <c r="E48" s="271"/>
      <c r="F48" s="271"/>
      <c r="G48" s="271"/>
      <c r="H48" s="271"/>
      <c r="I48" s="271"/>
      <c r="J48" s="271"/>
      <c r="K48" s="271"/>
      <c r="L48" s="271"/>
      <c r="M48" s="271"/>
      <c r="N48" s="271"/>
      <c r="O48" s="271"/>
      <c r="P48" s="271"/>
      <c r="Q48" s="271"/>
      <c r="R48" s="271"/>
      <c r="S48" s="271"/>
      <c r="T48" s="271"/>
      <c r="U48" s="271"/>
      <c r="V48" s="271"/>
      <c r="W48" s="272"/>
      <c r="X48" s="272"/>
      <c r="Y48" s="272"/>
      <c r="Z48" s="272"/>
      <c r="AA48" s="272"/>
      <c r="AB48" s="272"/>
      <c r="AC48" s="272"/>
      <c r="AD48" s="272"/>
      <c r="AE48" s="272"/>
      <c r="AF48" s="272"/>
      <c r="AG48" s="272"/>
      <c r="AH48" s="272"/>
      <c r="AI48" s="272"/>
      <c r="AJ48" s="272"/>
      <c r="AK48" s="271"/>
      <c r="AL48" s="271"/>
      <c r="AM48" s="271"/>
      <c r="AN48" s="271"/>
      <c r="AO48" s="271"/>
      <c r="AP48" s="271"/>
      <c r="AQ48" s="271"/>
      <c r="AR48" s="273"/>
      <c r="AS48" s="271"/>
      <c r="AT48" s="271"/>
      <c r="AU48" s="258"/>
      <c r="AV48" s="258"/>
      <c r="AW48" s="258"/>
      <c r="AX48" s="258"/>
      <c r="AY48" s="258"/>
      <c r="AZ48" s="258"/>
      <c r="BA48" s="258"/>
      <c r="BB48" s="258"/>
      <c r="BC48" s="258"/>
    </row>
    <row r="49" spans="1:55" ht="12.75" customHeight="1">
      <c r="A49" s="271"/>
      <c r="B49" s="271"/>
      <c r="C49" s="271"/>
      <c r="D49" s="271"/>
      <c r="E49" s="271"/>
      <c r="F49" s="271"/>
      <c r="G49" s="271"/>
      <c r="H49" s="271"/>
      <c r="I49" s="271"/>
      <c r="J49" s="271"/>
      <c r="K49" s="271"/>
      <c r="L49" s="271"/>
      <c r="M49" s="271"/>
      <c r="N49" s="271"/>
      <c r="O49" s="271"/>
      <c r="P49" s="271"/>
      <c r="Q49" s="271"/>
      <c r="R49" s="271"/>
      <c r="S49" s="271"/>
      <c r="T49" s="271"/>
      <c r="U49" s="271"/>
      <c r="V49" s="271"/>
      <c r="W49" s="272"/>
      <c r="X49" s="272"/>
      <c r="Y49" s="272"/>
      <c r="Z49" s="272"/>
      <c r="AA49" s="272"/>
      <c r="AB49" s="272"/>
      <c r="AC49" s="272"/>
      <c r="AD49" s="272"/>
      <c r="AE49" s="272"/>
      <c r="AF49" s="272"/>
      <c r="AG49" s="272"/>
      <c r="AH49" s="272"/>
      <c r="AI49" s="272"/>
      <c r="AJ49" s="272"/>
      <c r="AK49" s="271"/>
      <c r="AL49" s="271"/>
      <c r="AM49" s="271"/>
      <c r="AN49" s="271"/>
      <c r="AO49" s="271"/>
      <c r="AP49" s="271"/>
      <c r="AQ49" s="271"/>
      <c r="AR49" s="273"/>
      <c r="AS49" s="271"/>
      <c r="AT49" s="271"/>
      <c r="AU49" s="258"/>
      <c r="AV49" s="258"/>
      <c r="AW49" s="258"/>
      <c r="AX49" s="258"/>
      <c r="AY49" s="258"/>
      <c r="AZ49" s="258"/>
      <c r="BA49" s="258"/>
      <c r="BB49" s="258"/>
      <c r="BC49" s="258"/>
    </row>
    <row r="50" spans="1:55" ht="12.75" customHeight="1">
      <c r="A50" s="271"/>
      <c r="B50" s="271"/>
      <c r="C50" s="271"/>
      <c r="D50" s="271"/>
      <c r="E50" s="271"/>
      <c r="F50" s="271"/>
      <c r="G50" s="271"/>
      <c r="H50" s="271"/>
      <c r="I50" s="271"/>
      <c r="J50" s="271"/>
      <c r="K50" s="271"/>
      <c r="L50" s="271"/>
      <c r="M50" s="271"/>
      <c r="N50" s="271"/>
      <c r="O50" s="271"/>
      <c r="P50" s="271"/>
      <c r="Q50" s="271"/>
      <c r="R50" s="271"/>
      <c r="S50" s="271"/>
      <c r="T50" s="271"/>
      <c r="U50" s="271"/>
      <c r="V50" s="271"/>
      <c r="W50" s="272"/>
      <c r="X50" s="272"/>
      <c r="Y50" s="272"/>
      <c r="Z50" s="272"/>
      <c r="AA50" s="272"/>
      <c r="AB50" s="272"/>
      <c r="AC50" s="272"/>
      <c r="AD50" s="272"/>
      <c r="AE50" s="272"/>
      <c r="AF50" s="272"/>
      <c r="AG50" s="272"/>
      <c r="AH50" s="272"/>
      <c r="AI50" s="272"/>
      <c r="AJ50" s="272"/>
      <c r="AK50" s="271"/>
      <c r="AL50" s="271"/>
      <c r="AM50" s="271"/>
      <c r="AN50" s="271"/>
      <c r="AO50" s="271"/>
      <c r="AP50" s="271"/>
      <c r="AQ50" s="271"/>
      <c r="AR50" s="273"/>
      <c r="AS50" s="271"/>
      <c r="AT50" s="271"/>
      <c r="AU50" s="258"/>
      <c r="AV50" s="258"/>
      <c r="AW50" s="258"/>
      <c r="AX50" s="258"/>
      <c r="AY50" s="258"/>
      <c r="AZ50" s="258"/>
      <c r="BA50" s="258"/>
      <c r="BB50" s="258"/>
      <c r="BC50" s="258"/>
    </row>
    <row r="51" spans="1:55" ht="12.75" customHeight="1">
      <c r="A51" s="271"/>
      <c r="B51" s="271"/>
      <c r="C51" s="271"/>
      <c r="D51" s="271"/>
      <c r="E51" s="271"/>
      <c r="F51" s="271"/>
      <c r="G51" s="271"/>
      <c r="H51" s="271"/>
      <c r="I51" s="271"/>
      <c r="J51" s="271"/>
      <c r="K51" s="271"/>
      <c r="L51" s="271"/>
      <c r="M51" s="271"/>
      <c r="N51" s="271"/>
      <c r="O51" s="271"/>
      <c r="P51" s="271"/>
      <c r="Q51" s="271"/>
      <c r="R51" s="271"/>
      <c r="S51" s="271"/>
      <c r="T51" s="271"/>
      <c r="U51" s="271"/>
      <c r="V51" s="271"/>
      <c r="W51" s="272"/>
      <c r="X51" s="272"/>
      <c r="Y51" s="272"/>
      <c r="Z51" s="272"/>
      <c r="AA51" s="272"/>
      <c r="AB51" s="272"/>
      <c r="AC51" s="272"/>
      <c r="AD51" s="272"/>
      <c r="AE51" s="272"/>
      <c r="AF51" s="272"/>
      <c r="AG51" s="272"/>
      <c r="AH51" s="272"/>
      <c r="AI51" s="272"/>
      <c r="AJ51" s="272"/>
      <c r="AK51" s="271"/>
      <c r="AL51" s="271"/>
      <c r="AM51" s="271"/>
      <c r="AN51" s="271"/>
      <c r="AO51" s="271"/>
      <c r="AP51" s="271"/>
      <c r="AQ51" s="271"/>
      <c r="AR51" s="273"/>
      <c r="AS51" s="271"/>
      <c r="AT51" s="271"/>
      <c r="AU51" s="258"/>
      <c r="AV51" s="258"/>
      <c r="AW51" s="258"/>
      <c r="AX51" s="258"/>
      <c r="AY51" s="258"/>
      <c r="AZ51" s="258"/>
      <c r="BA51" s="258"/>
      <c r="BB51" s="258"/>
      <c r="BC51" s="258"/>
    </row>
    <row r="52" spans="1:55" ht="12.75" customHeight="1">
      <c r="A52" s="271"/>
      <c r="B52" s="271"/>
      <c r="C52" s="271"/>
      <c r="D52" s="271"/>
      <c r="E52" s="271"/>
      <c r="F52" s="271"/>
      <c r="G52" s="271"/>
      <c r="H52" s="271"/>
      <c r="I52" s="271"/>
      <c r="J52" s="271"/>
      <c r="K52" s="271"/>
      <c r="L52" s="271"/>
      <c r="M52" s="271"/>
      <c r="N52" s="271"/>
      <c r="O52" s="271"/>
      <c r="P52" s="271"/>
      <c r="Q52" s="271"/>
      <c r="R52" s="271"/>
      <c r="S52" s="271"/>
      <c r="T52" s="271"/>
      <c r="U52" s="271"/>
      <c r="V52" s="271"/>
      <c r="W52" s="272"/>
      <c r="X52" s="272"/>
      <c r="Y52" s="272"/>
      <c r="Z52" s="272"/>
      <c r="AA52" s="272"/>
      <c r="AB52" s="272"/>
      <c r="AC52" s="272"/>
      <c r="AD52" s="272"/>
      <c r="AE52" s="272"/>
      <c r="AF52" s="272"/>
      <c r="AG52" s="272"/>
      <c r="AH52" s="272"/>
      <c r="AI52" s="272"/>
      <c r="AJ52" s="272"/>
      <c r="AK52" s="271"/>
      <c r="AL52" s="271"/>
      <c r="AM52" s="271"/>
      <c r="AN52" s="271"/>
      <c r="AO52" s="271"/>
      <c r="AP52" s="271"/>
      <c r="AQ52" s="271"/>
      <c r="AR52" s="273"/>
      <c r="AS52" s="271"/>
      <c r="AT52" s="271"/>
      <c r="AU52" s="258"/>
      <c r="AV52" s="258"/>
      <c r="AW52" s="258"/>
      <c r="AX52" s="258"/>
      <c r="AY52" s="258"/>
      <c r="AZ52" s="258"/>
      <c r="BA52" s="258"/>
      <c r="BB52" s="258"/>
      <c r="BC52" s="258"/>
    </row>
    <row r="53" spans="1:55" ht="12.75" customHeight="1">
      <c r="A53" s="271"/>
      <c r="B53" s="271"/>
      <c r="C53" s="271"/>
      <c r="D53" s="271"/>
      <c r="E53" s="271"/>
      <c r="F53" s="271"/>
      <c r="G53" s="271"/>
      <c r="H53" s="271"/>
      <c r="I53" s="271"/>
      <c r="J53" s="271"/>
      <c r="K53" s="271"/>
      <c r="L53" s="271"/>
      <c r="M53" s="271"/>
      <c r="N53" s="271"/>
      <c r="O53" s="271"/>
      <c r="P53" s="271"/>
      <c r="Q53" s="271"/>
      <c r="R53" s="271"/>
      <c r="S53" s="271"/>
      <c r="T53" s="271"/>
      <c r="U53" s="271"/>
      <c r="V53" s="271"/>
      <c r="W53" s="272"/>
      <c r="X53" s="272"/>
      <c r="Y53" s="272"/>
      <c r="Z53" s="272"/>
      <c r="AA53" s="272"/>
      <c r="AB53" s="272"/>
      <c r="AC53" s="272"/>
      <c r="AD53" s="272"/>
      <c r="AE53" s="272"/>
      <c r="AF53" s="272"/>
      <c r="AG53" s="272"/>
      <c r="AH53" s="272"/>
      <c r="AI53" s="272"/>
      <c r="AJ53" s="272"/>
      <c r="AK53" s="271"/>
      <c r="AL53" s="271"/>
      <c r="AM53" s="271"/>
      <c r="AN53" s="271"/>
      <c r="AO53" s="271"/>
      <c r="AP53" s="271"/>
      <c r="AQ53" s="271"/>
      <c r="AR53" s="273"/>
      <c r="AS53" s="271"/>
      <c r="AT53" s="271"/>
      <c r="AU53" s="258"/>
      <c r="AV53" s="258"/>
      <c r="AW53" s="258"/>
      <c r="AX53" s="258"/>
      <c r="AY53" s="258"/>
      <c r="AZ53" s="258"/>
      <c r="BA53" s="258"/>
      <c r="BB53" s="258"/>
      <c r="BC53" s="258"/>
    </row>
    <row r="54" spans="1:55" ht="12.75" customHeight="1">
      <c r="A54" s="271"/>
      <c r="B54" s="271"/>
      <c r="C54" s="271"/>
      <c r="D54" s="271"/>
      <c r="E54" s="271"/>
      <c r="F54" s="271"/>
      <c r="G54" s="271"/>
      <c r="H54" s="271"/>
      <c r="I54" s="271"/>
      <c r="J54" s="271"/>
      <c r="K54" s="271"/>
      <c r="L54" s="271"/>
      <c r="M54" s="271"/>
      <c r="N54" s="271"/>
      <c r="O54" s="271"/>
      <c r="P54" s="271"/>
      <c r="Q54" s="271"/>
      <c r="R54" s="271"/>
      <c r="S54" s="271"/>
      <c r="T54" s="271"/>
      <c r="U54" s="271"/>
      <c r="V54" s="271"/>
      <c r="W54" s="272"/>
      <c r="X54" s="272"/>
      <c r="Y54" s="272"/>
      <c r="Z54" s="272"/>
      <c r="AA54" s="272"/>
      <c r="AB54" s="272"/>
      <c r="AC54" s="272"/>
      <c r="AD54" s="272"/>
      <c r="AE54" s="272"/>
      <c r="AF54" s="272"/>
      <c r="AG54" s="272"/>
      <c r="AH54" s="272"/>
      <c r="AI54" s="272"/>
      <c r="AJ54" s="272"/>
      <c r="AK54" s="271"/>
      <c r="AL54" s="271"/>
      <c r="AM54" s="271"/>
      <c r="AN54" s="271"/>
      <c r="AO54" s="271"/>
      <c r="AP54" s="271"/>
      <c r="AQ54" s="271"/>
      <c r="AR54" s="273"/>
      <c r="AS54" s="271"/>
      <c r="AT54" s="271"/>
      <c r="AU54" s="258"/>
      <c r="AV54" s="258"/>
      <c r="AW54" s="258"/>
      <c r="AX54" s="258"/>
      <c r="AY54" s="258"/>
      <c r="AZ54" s="258"/>
      <c r="BA54" s="258"/>
      <c r="BB54" s="258"/>
      <c r="BC54" s="258"/>
    </row>
    <row r="55" spans="1:55" ht="12.75" customHeight="1">
      <c r="A55" s="271"/>
      <c r="B55" s="271"/>
      <c r="C55" s="271"/>
      <c r="D55" s="271"/>
      <c r="E55" s="271"/>
      <c r="F55" s="271"/>
      <c r="G55" s="271"/>
      <c r="H55" s="271"/>
      <c r="I55" s="271"/>
      <c r="J55" s="271"/>
      <c r="K55" s="271"/>
      <c r="L55" s="271"/>
      <c r="M55" s="271"/>
      <c r="N55" s="271"/>
      <c r="O55" s="271"/>
      <c r="P55" s="271"/>
      <c r="Q55" s="271"/>
      <c r="R55" s="271"/>
      <c r="S55" s="271"/>
      <c r="T55" s="271"/>
      <c r="U55" s="271"/>
      <c r="V55" s="271"/>
      <c r="W55" s="272"/>
      <c r="X55" s="272"/>
      <c r="Y55" s="272"/>
      <c r="Z55" s="272"/>
      <c r="AA55" s="272"/>
      <c r="AB55" s="272"/>
      <c r="AC55" s="272"/>
      <c r="AD55" s="272"/>
      <c r="AE55" s="272"/>
      <c r="AF55" s="272"/>
      <c r="AG55" s="272"/>
      <c r="AH55" s="272"/>
      <c r="AI55" s="272"/>
      <c r="AJ55" s="272"/>
      <c r="AK55" s="271"/>
      <c r="AL55" s="271"/>
      <c r="AM55" s="271"/>
      <c r="AN55" s="271"/>
      <c r="AO55" s="271"/>
      <c r="AP55" s="271"/>
      <c r="AQ55" s="271"/>
      <c r="AR55" s="273"/>
      <c r="AS55" s="271"/>
      <c r="AT55" s="271"/>
      <c r="AU55" s="258"/>
      <c r="AV55" s="258"/>
      <c r="AW55" s="258"/>
      <c r="AX55" s="258"/>
      <c r="AY55" s="258"/>
      <c r="AZ55" s="258"/>
      <c r="BA55" s="258"/>
      <c r="BB55" s="258"/>
      <c r="BC55" s="258"/>
    </row>
    <row r="56" spans="1:55" ht="12.75" customHeight="1">
      <c r="A56" s="271"/>
      <c r="B56" s="271"/>
      <c r="C56" s="271"/>
      <c r="D56" s="271"/>
      <c r="E56" s="271"/>
      <c r="F56" s="271"/>
      <c r="G56" s="271"/>
      <c r="H56" s="271"/>
      <c r="I56" s="271"/>
      <c r="J56" s="271"/>
      <c r="K56" s="271"/>
      <c r="L56" s="271"/>
      <c r="M56" s="271"/>
      <c r="N56" s="271"/>
      <c r="O56" s="271"/>
      <c r="P56" s="271"/>
      <c r="Q56" s="271"/>
      <c r="R56" s="271"/>
      <c r="S56" s="271"/>
      <c r="T56" s="271"/>
      <c r="U56" s="271"/>
      <c r="V56" s="271"/>
      <c r="W56" s="272"/>
      <c r="X56" s="272"/>
      <c r="Y56" s="272"/>
      <c r="Z56" s="272"/>
      <c r="AA56" s="272"/>
      <c r="AB56" s="272"/>
      <c r="AC56" s="272"/>
      <c r="AD56" s="272"/>
      <c r="AE56" s="272"/>
      <c r="AF56" s="272"/>
      <c r="AG56" s="272"/>
      <c r="AH56" s="272"/>
      <c r="AI56" s="272"/>
      <c r="AJ56" s="272"/>
      <c r="AK56" s="271"/>
      <c r="AL56" s="271"/>
      <c r="AM56" s="271"/>
      <c r="AN56" s="271"/>
      <c r="AO56" s="271"/>
      <c r="AP56" s="271"/>
      <c r="AQ56" s="271"/>
      <c r="AR56" s="273"/>
      <c r="AS56" s="271"/>
      <c r="AT56" s="271"/>
      <c r="AU56" s="258"/>
      <c r="AV56" s="258"/>
      <c r="AW56" s="258"/>
      <c r="AX56" s="258"/>
      <c r="AY56" s="258"/>
      <c r="AZ56" s="258"/>
      <c r="BA56" s="258"/>
      <c r="BB56" s="258"/>
      <c r="BC56" s="258"/>
    </row>
    <row r="57" spans="1:55" ht="12.75" customHeight="1">
      <c r="A57" s="271"/>
      <c r="B57" s="271"/>
      <c r="C57" s="271"/>
      <c r="D57" s="271"/>
      <c r="E57" s="271"/>
      <c r="F57" s="271"/>
      <c r="G57" s="271"/>
      <c r="H57" s="271"/>
      <c r="I57" s="271"/>
      <c r="J57" s="271"/>
      <c r="K57" s="271"/>
      <c r="L57" s="271"/>
      <c r="M57" s="271"/>
      <c r="N57" s="271"/>
      <c r="O57" s="271"/>
      <c r="P57" s="271"/>
      <c r="Q57" s="271"/>
      <c r="R57" s="271"/>
      <c r="S57" s="271"/>
      <c r="T57" s="271"/>
      <c r="U57" s="271"/>
      <c r="V57" s="271"/>
      <c r="W57" s="272"/>
      <c r="X57" s="272"/>
      <c r="Y57" s="272"/>
      <c r="Z57" s="272"/>
      <c r="AA57" s="272"/>
      <c r="AB57" s="272"/>
      <c r="AC57" s="272"/>
      <c r="AD57" s="272"/>
      <c r="AE57" s="272"/>
      <c r="AF57" s="272"/>
      <c r="AG57" s="272"/>
      <c r="AH57" s="272"/>
      <c r="AI57" s="272"/>
      <c r="AJ57" s="272"/>
      <c r="AK57" s="271"/>
      <c r="AL57" s="271"/>
      <c r="AM57" s="271"/>
      <c r="AN57" s="271"/>
      <c r="AO57" s="271"/>
      <c r="AP57" s="271"/>
      <c r="AQ57" s="271"/>
      <c r="AR57" s="273"/>
      <c r="AS57" s="271"/>
      <c r="AT57" s="271"/>
      <c r="AU57" s="258"/>
      <c r="AV57" s="258"/>
      <c r="AW57" s="258"/>
      <c r="AX57" s="258"/>
      <c r="AY57" s="258"/>
      <c r="AZ57" s="258"/>
      <c r="BA57" s="258"/>
      <c r="BB57" s="258"/>
      <c r="BC57" s="258"/>
    </row>
    <row r="58" spans="1:55" ht="12.75" customHeight="1">
      <c r="A58" s="271"/>
      <c r="B58" s="271"/>
      <c r="C58" s="271"/>
      <c r="D58" s="271"/>
      <c r="E58" s="271"/>
      <c r="F58" s="271"/>
      <c r="G58" s="271"/>
      <c r="H58" s="271"/>
      <c r="I58" s="271"/>
      <c r="J58" s="271"/>
      <c r="K58" s="271"/>
      <c r="L58" s="271"/>
      <c r="M58" s="271"/>
      <c r="N58" s="271"/>
      <c r="O58" s="271"/>
      <c r="P58" s="271"/>
      <c r="Q58" s="271"/>
      <c r="R58" s="271"/>
      <c r="S58" s="271"/>
      <c r="T58" s="271"/>
      <c r="U58" s="271"/>
      <c r="V58" s="271"/>
      <c r="W58" s="272"/>
      <c r="X58" s="272"/>
      <c r="Y58" s="272"/>
      <c r="Z58" s="272"/>
      <c r="AA58" s="272"/>
      <c r="AB58" s="272"/>
      <c r="AC58" s="272"/>
      <c r="AD58" s="272"/>
      <c r="AE58" s="272"/>
      <c r="AF58" s="272"/>
      <c r="AG58" s="272"/>
      <c r="AH58" s="272"/>
      <c r="AI58" s="272"/>
      <c r="AJ58" s="272"/>
      <c r="AK58" s="271"/>
      <c r="AL58" s="271"/>
      <c r="AM58" s="271"/>
      <c r="AN58" s="271"/>
      <c r="AO58" s="271"/>
      <c r="AP58" s="271"/>
      <c r="AQ58" s="271"/>
      <c r="AR58" s="273"/>
      <c r="AS58" s="271"/>
      <c r="AT58" s="271"/>
      <c r="AU58" s="258"/>
      <c r="AV58" s="258"/>
      <c r="AW58" s="258"/>
      <c r="AX58" s="258"/>
      <c r="AY58" s="258"/>
      <c r="AZ58" s="258"/>
      <c r="BA58" s="258"/>
      <c r="BB58" s="258"/>
      <c r="BC58" s="258"/>
    </row>
    <row r="59" spans="1:55" ht="12.75" customHeight="1">
      <c r="A59" s="271"/>
      <c r="B59" s="271"/>
      <c r="C59" s="271"/>
      <c r="D59" s="271"/>
      <c r="E59" s="271"/>
      <c r="F59" s="271"/>
      <c r="G59" s="271"/>
      <c r="H59" s="271"/>
      <c r="I59" s="271"/>
      <c r="J59" s="271"/>
      <c r="K59" s="271"/>
      <c r="L59" s="271"/>
      <c r="M59" s="271"/>
      <c r="N59" s="271"/>
      <c r="O59" s="271"/>
      <c r="P59" s="271"/>
      <c r="Q59" s="271"/>
      <c r="R59" s="271"/>
      <c r="S59" s="271"/>
      <c r="T59" s="271"/>
      <c r="U59" s="271"/>
      <c r="V59" s="271"/>
      <c r="W59" s="272"/>
      <c r="X59" s="272"/>
      <c r="Y59" s="272"/>
      <c r="Z59" s="272"/>
      <c r="AA59" s="272"/>
      <c r="AB59" s="272"/>
      <c r="AC59" s="272"/>
      <c r="AD59" s="272"/>
      <c r="AE59" s="272"/>
      <c r="AF59" s="272"/>
      <c r="AG59" s="272"/>
      <c r="AH59" s="272"/>
      <c r="AI59" s="272"/>
      <c r="AJ59" s="272"/>
      <c r="AK59" s="271"/>
      <c r="AL59" s="271"/>
      <c r="AM59" s="271"/>
      <c r="AN59" s="271"/>
      <c r="AO59" s="271"/>
      <c r="AP59" s="271"/>
      <c r="AQ59" s="271"/>
      <c r="AR59" s="273"/>
      <c r="AS59" s="271"/>
      <c r="AT59" s="271"/>
      <c r="AU59" s="258"/>
      <c r="AV59" s="258"/>
      <c r="AW59" s="258"/>
      <c r="AX59" s="258"/>
      <c r="AY59" s="258"/>
      <c r="AZ59" s="258"/>
      <c r="BA59" s="258"/>
      <c r="BB59" s="258"/>
      <c r="BC59" s="258"/>
    </row>
    <row r="60" spans="1:55" ht="12.75" customHeight="1">
      <c r="A60" s="271"/>
      <c r="B60" s="271"/>
      <c r="C60" s="271"/>
      <c r="D60" s="271"/>
      <c r="E60" s="271"/>
      <c r="F60" s="271"/>
      <c r="G60" s="271"/>
      <c r="H60" s="271"/>
      <c r="I60" s="271"/>
      <c r="J60" s="271"/>
      <c r="K60" s="271"/>
      <c r="L60" s="271"/>
      <c r="M60" s="271"/>
      <c r="N60" s="271"/>
      <c r="O60" s="271"/>
      <c r="P60" s="271"/>
      <c r="Q60" s="271"/>
      <c r="R60" s="271"/>
      <c r="S60" s="271"/>
      <c r="T60" s="271"/>
      <c r="U60" s="271"/>
      <c r="V60" s="271"/>
      <c r="W60" s="272"/>
      <c r="X60" s="272"/>
      <c r="Y60" s="272"/>
      <c r="Z60" s="272"/>
      <c r="AA60" s="272"/>
      <c r="AB60" s="272"/>
      <c r="AC60" s="272"/>
      <c r="AD60" s="272"/>
      <c r="AE60" s="272"/>
      <c r="AF60" s="272"/>
      <c r="AG60" s="272"/>
      <c r="AH60" s="272"/>
      <c r="AI60" s="272"/>
      <c r="AJ60" s="272"/>
      <c r="AK60" s="271"/>
      <c r="AL60" s="271"/>
      <c r="AM60" s="271"/>
      <c r="AN60" s="271"/>
      <c r="AO60" s="271"/>
      <c r="AP60" s="271"/>
      <c r="AQ60" s="271"/>
      <c r="AR60" s="273"/>
      <c r="AS60" s="271"/>
      <c r="AT60" s="271"/>
      <c r="AU60" s="258"/>
      <c r="AV60" s="258"/>
      <c r="AW60" s="258"/>
      <c r="AX60" s="258"/>
      <c r="AY60" s="258"/>
      <c r="AZ60" s="258"/>
      <c r="BA60" s="258"/>
      <c r="BB60" s="258"/>
      <c r="BC60" s="258"/>
    </row>
    <row r="61" spans="1:55" ht="12.75" customHeight="1">
      <c r="A61" s="271"/>
      <c r="B61" s="271"/>
      <c r="C61" s="271"/>
      <c r="D61" s="271"/>
      <c r="E61" s="271"/>
      <c r="F61" s="271"/>
      <c r="G61" s="271"/>
      <c r="H61" s="271"/>
      <c r="I61" s="271"/>
      <c r="J61" s="271"/>
      <c r="K61" s="271"/>
      <c r="L61" s="271"/>
      <c r="M61" s="271"/>
      <c r="N61" s="271"/>
      <c r="O61" s="271"/>
      <c r="P61" s="271"/>
      <c r="Q61" s="271"/>
      <c r="R61" s="271"/>
      <c r="S61" s="271"/>
      <c r="T61" s="271"/>
      <c r="U61" s="271"/>
      <c r="V61" s="271"/>
      <c r="W61" s="272"/>
      <c r="X61" s="272"/>
      <c r="Y61" s="272"/>
      <c r="Z61" s="272"/>
      <c r="AA61" s="272"/>
      <c r="AB61" s="272"/>
      <c r="AC61" s="272"/>
      <c r="AD61" s="272"/>
      <c r="AE61" s="272"/>
      <c r="AF61" s="272"/>
      <c r="AG61" s="272"/>
      <c r="AH61" s="272"/>
      <c r="AI61" s="272"/>
      <c r="AJ61" s="272"/>
      <c r="AK61" s="271"/>
      <c r="AL61" s="271"/>
      <c r="AM61" s="271"/>
      <c r="AN61" s="271"/>
      <c r="AO61" s="271"/>
      <c r="AP61" s="271"/>
      <c r="AQ61" s="271"/>
      <c r="AR61" s="273"/>
      <c r="AS61" s="271"/>
      <c r="AT61" s="271"/>
      <c r="AU61" s="258"/>
      <c r="AV61" s="258"/>
      <c r="AW61" s="258"/>
      <c r="AX61" s="258"/>
      <c r="AY61" s="258"/>
      <c r="AZ61" s="258"/>
      <c r="BA61" s="258"/>
      <c r="BB61" s="258"/>
      <c r="BC61" s="258"/>
    </row>
    <row r="62" spans="1:55" ht="12.75" customHeight="1">
      <c r="A62" s="271"/>
      <c r="B62" s="271"/>
      <c r="C62" s="271"/>
      <c r="D62" s="271"/>
      <c r="E62" s="271"/>
      <c r="F62" s="271"/>
      <c r="G62" s="271"/>
      <c r="H62" s="271"/>
      <c r="I62" s="271"/>
      <c r="J62" s="271"/>
      <c r="K62" s="271"/>
      <c r="L62" s="271"/>
      <c r="M62" s="271"/>
      <c r="N62" s="271"/>
      <c r="O62" s="271"/>
      <c r="P62" s="271"/>
      <c r="Q62" s="271"/>
      <c r="R62" s="271"/>
      <c r="S62" s="271"/>
      <c r="T62" s="271"/>
      <c r="U62" s="271"/>
      <c r="V62" s="271"/>
      <c r="W62" s="272"/>
      <c r="X62" s="272"/>
      <c r="Y62" s="272"/>
      <c r="Z62" s="272"/>
      <c r="AA62" s="272"/>
      <c r="AB62" s="272"/>
      <c r="AC62" s="272"/>
      <c r="AD62" s="272"/>
      <c r="AE62" s="272"/>
      <c r="AF62" s="272"/>
      <c r="AG62" s="272"/>
      <c r="AH62" s="272"/>
      <c r="AI62" s="272"/>
      <c r="AJ62" s="272"/>
      <c r="AK62" s="271"/>
      <c r="AL62" s="271"/>
      <c r="AM62" s="271"/>
      <c r="AN62" s="271"/>
      <c r="AO62" s="271"/>
      <c r="AP62" s="271"/>
      <c r="AQ62" s="271"/>
      <c r="AR62" s="273"/>
      <c r="AS62" s="271"/>
      <c r="AT62" s="271"/>
      <c r="AU62" s="258"/>
      <c r="AV62" s="258"/>
      <c r="AW62" s="258"/>
      <c r="AX62" s="258"/>
      <c r="AY62" s="258"/>
      <c r="AZ62" s="258"/>
      <c r="BA62" s="258"/>
      <c r="BB62" s="258"/>
      <c r="BC62" s="258"/>
    </row>
    <row r="63" spans="1:55" ht="12.75" customHeight="1">
      <c r="A63" s="271"/>
      <c r="B63" s="271"/>
      <c r="C63" s="271"/>
      <c r="D63" s="271"/>
      <c r="E63" s="271"/>
      <c r="F63" s="271"/>
      <c r="G63" s="271"/>
      <c r="H63" s="271"/>
      <c r="I63" s="271"/>
      <c r="J63" s="271"/>
      <c r="K63" s="271"/>
      <c r="L63" s="271"/>
      <c r="M63" s="271"/>
      <c r="N63" s="271"/>
      <c r="O63" s="271"/>
      <c r="P63" s="271"/>
      <c r="Q63" s="271"/>
      <c r="R63" s="271"/>
      <c r="S63" s="271"/>
      <c r="T63" s="271"/>
      <c r="U63" s="271"/>
      <c r="V63" s="271"/>
      <c r="W63" s="272"/>
      <c r="X63" s="272"/>
      <c r="Y63" s="272"/>
      <c r="Z63" s="272"/>
      <c r="AA63" s="272"/>
      <c r="AB63" s="272"/>
      <c r="AC63" s="272"/>
      <c r="AD63" s="272"/>
      <c r="AE63" s="272"/>
      <c r="AF63" s="272"/>
      <c r="AG63" s="272"/>
      <c r="AH63" s="272"/>
      <c r="AI63" s="272"/>
      <c r="AJ63" s="272"/>
      <c r="AK63" s="271"/>
      <c r="AL63" s="271"/>
      <c r="AM63" s="271"/>
      <c r="AN63" s="271"/>
      <c r="AO63" s="271"/>
      <c r="AP63" s="271"/>
      <c r="AQ63" s="271"/>
      <c r="AR63" s="273"/>
      <c r="AS63" s="271"/>
      <c r="AT63" s="271"/>
      <c r="AU63" s="258"/>
      <c r="AV63" s="258"/>
      <c r="AW63" s="258"/>
      <c r="AX63" s="258"/>
      <c r="AY63" s="258"/>
      <c r="AZ63" s="258"/>
      <c r="BA63" s="258"/>
      <c r="BB63" s="258"/>
      <c r="BC63" s="258"/>
    </row>
    <row r="64" spans="1:55" ht="12.75" customHeight="1">
      <c r="A64" s="271"/>
      <c r="B64" s="271"/>
      <c r="C64" s="271"/>
      <c r="D64" s="271"/>
      <c r="E64" s="271"/>
      <c r="F64" s="271"/>
      <c r="G64" s="271"/>
      <c r="H64" s="271"/>
      <c r="I64" s="271"/>
      <c r="J64" s="271"/>
      <c r="K64" s="271"/>
      <c r="L64" s="271"/>
      <c r="M64" s="271"/>
      <c r="N64" s="271"/>
      <c r="O64" s="271"/>
      <c r="P64" s="271"/>
      <c r="Q64" s="271"/>
      <c r="R64" s="271"/>
      <c r="S64" s="271"/>
      <c r="T64" s="271"/>
      <c r="U64" s="271"/>
      <c r="V64" s="271"/>
      <c r="W64" s="272"/>
      <c r="X64" s="272"/>
      <c r="Y64" s="272"/>
      <c r="Z64" s="272"/>
      <c r="AA64" s="272"/>
      <c r="AB64" s="272"/>
      <c r="AC64" s="272"/>
      <c r="AD64" s="272"/>
      <c r="AE64" s="272"/>
      <c r="AF64" s="272"/>
      <c r="AG64" s="272"/>
      <c r="AH64" s="272"/>
      <c r="AI64" s="272"/>
      <c r="AJ64" s="272"/>
      <c r="AK64" s="271"/>
      <c r="AL64" s="271"/>
      <c r="AM64" s="271"/>
      <c r="AN64" s="271"/>
      <c r="AO64" s="271"/>
      <c r="AP64" s="271"/>
      <c r="AQ64" s="271"/>
      <c r="AR64" s="273"/>
      <c r="AS64" s="271"/>
      <c r="AT64" s="271"/>
      <c r="AU64" s="258"/>
      <c r="AV64" s="258"/>
      <c r="AW64" s="258"/>
      <c r="AX64" s="258"/>
      <c r="AY64" s="258"/>
      <c r="AZ64" s="258"/>
      <c r="BA64" s="258"/>
      <c r="BB64" s="258"/>
      <c r="BC64" s="258"/>
    </row>
    <row r="65" spans="1:55" ht="12.75" customHeight="1">
      <c r="A65" s="271"/>
      <c r="B65" s="271"/>
      <c r="C65" s="271"/>
      <c r="D65" s="271"/>
      <c r="E65" s="271"/>
      <c r="F65" s="271"/>
      <c r="G65" s="271"/>
      <c r="H65" s="271"/>
      <c r="I65" s="271"/>
      <c r="J65" s="271"/>
      <c r="K65" s="271"/>
      <c r="L65" s="271"/>
      <c r="M65" s="271"/>
      <c r="N65" s="271"/>
      <c r="O65" s="271"/>
      <c r="P65" s="271"/>
      <c r="Q65" s="271"/>
      <c r="R65" s="271"/>
      <c r="S65" s="271"/>
      <c r="T65" s="271"/>
      <c r="U65" s="271"/>
      <c r="V65" s="271"/>
      <c r="W65" s="272"/>
      <c r="X65" s="272"/>
      <c r="Y65" s="272"/>
      <c r="Z65" s="272"/>
      <c r="AA65" s="272"/>
      <c r="AB65" s="272"/>
      <c r="AC65" s="272"/>
      <c r="AD65" s="272"/>
      <c r="AE65" s="272"/>
      <c r="AF65" s="272"/>
      <c r="AG65" s="272"/>
      <c r="AH65" s="272"/>
      <c r="AI65" s="272"/>
      <c r="AJ65" s="272"/>
      <c r="AK65" s="271"/>
      <c r="AL65" s="271"/>
      <c r="AM65" s="271"/>
      <c r="AN65" s="271"/>
      <c r="AO65" s="271"/>
      <c r="AP65" s="271"/>
      <c r="AQ65" s="271"/>
      <c r="AR65" s="273"/>
      <c r="AS65" s="271"/>
      <c r="AT65" s="271"/>
      <c r="AU65" s="258"/>
      <c r="AV65" s="258"/>
      <c r="AW65" s="258"/>
      <c r="AX65" s="258"/>
      <c r="AY65" s="258"/>
      <c r="AZ65" s="258"/>
      <c r="BA65" s="258"/>
      <c r="BB65" s="258"/>
      <c r="BC65" s="258"/>
    </row>
    <row r="66" spans="1:55" ht="12.75" customHeight="1">
      <c r="A66" s="271"/>
      <c r="B66" s="271"/>
      <c r="C66" s="271"/>
      <c r="D66" s="271"/>
      <c r="E66" s="271"/>
      <c r="F66" s="271"/>
      <c r="G66" s="271"/>
      <c r="H66" s="271"/>
      <c r="I66" s="271"/>
      <c r="J66" s="271"/>
      <c r="K66" s="271"/>
      <c r="L66" s="271"/>
      <c r="M66" s="271"/>
      <c r="N66" s="271"/>
      <c r="O66" s="271"/>
      <c r="P66" s="271"/>
      <c r="Q66" s="271"/>
      <c r="R66" s="271"/>
      <c r="S66" s="271"/>
      <c r="T66" s="271"/>
      <c r="U66" s="271"/>
      <c r="V66" s="271"/>
      <c r="W66" s="272"/>
      <c r="X66" s="272"/>
      <c r="Y66" s="272"/>
      <c r="Z66" s="272"/>
      <c r="AA66" s="272"/>
      <c r="AB66" s="272"/>
      <c r="AC66" s="272"/>
      <c r="AD66" s="272"/>
      <c r="AE66" s="272"/>
      <c r="AF66" s="272"/>
      <c r="AG66" s="272"/>
      <c r="AH66" s="272"/>
      <c r="AI66" s="272"/>
      <c r="AJ66" s="272"/>
      <c r="AK66" s="271"/>
      <c r="AL66" s="271"/>
      <c r="AM66" s="271"/>
      <c r="AN66" s="271"/>
      <c r="AO66" s="271"/>
      <c r="AP66" s="271"/>
      <c r="AQ66" s="271"/>
      <c r="AR66" s="273"/>
      <c r="AS66" s="271"/>
      <c r="AT66" s="271"/>
      <c r="AU66" s="258"/>
      <c r="AV66" s="258"/>
      <c r="AW66" s="258"/>
      <c r="AX66" s="258"/>
      <c r="AY66" s="258"/>
      <c r="AZ66" s="258"/>
      <c r="BA66" s="258"/>
      <c r="BB66" s="258"/>
      <c r="BC66" s="258"/>
    </row>
    <row r="67" spans="1:55" ht="12.75" customHeight="1">
      <c r="A67" s="271"/>
      <c r="B67" s="271"/>
      <c r="C67" s="271"/>
      <c r="D67" s="271"/>
      <c r="E67" s="271"/>
      <c r="F67" s="271"/>
      <c r="G67" s="271"/>
      <c r="H67" s="271"/>
      <c r="I67" s="271"/>
      <c r="J67" s="271"/>
      <c r="K67" s="271"/>
      <c r="L67" s="271"/>
      <c r="M67" s="271"/>
      <c r="N67" s="271"/>
      <c r="O67" s="271"/>
      <c r="P67" s="271"/>
      <c r="Q67" s="271"/>
      <c r="R67" s="271"/>
      <c r="S67" s="271"/>
      <c r="T67" s="271"/>
      <c r="U67" s="271"/>
      <c r="V67" s="271"/>
      <c r="W67" s="272"/>
      <c r="X67" s="272"/>
      <c r="Y67" s="272"/>
      <c r="Z67" s="272"/>
      <c r="AA67" s="272"/>
      <c r="AB67" s="272"/>
      <c r="AC67" s="272"/>
      <c r="AD67" s="272"/>
      <c r="AE67" s="272"/>
      <c r="AF67" s="272"/>
      <c r="AG67" s="272"/>
      <c r="AH67" s="272"/>
      <c r="AI67" s="272"/>
      <c r="AJ67" s="272"/>
      <c r="AK67" s="271"/>
      <c r="AL67" s="271"/>
      <c r="AM67" s="271"/>
      <c r="AN67" s="271"/>
      <c r="AO67" s="271"/>
      <c r="AP67" s="271"/>
      <c r="AQ67" s="271"/>
      <c r="AR67" s="273"/>
      <c r="AS67" s="271"/>
      <c r="AT67" s="271"/>
      <c r="AU67" s="258"/>
      <c r="AV67" s="258"/>
      <c r="AW67" s="258"/>
      <c r="AX67" s="258"/>
      <c r="AY67" s="258"/>
      <c r="AZ67" s="258"/>
      <c r="BA67" s="258"/>
      <c r="BB67" s="258"/>
      <c r="BC67" s="258"/>
    </row>
    <row r="68" spans="1:55" ht="12.75" customHeight="1">
      <c r="A68" s="271"/>
      <c r="B68" s="271"/>
      <c r="C68" s="271"/>
      <c r="D68" s="271"/>
      <c r="E68" s="271"/>
      <c r="F68" s="271"/>
      <c r="G68" s="271"/>
      <c r="H68" s="271"/>
      <c r="I68" s="271"/>
      <c r="J68" s="271"/>
      <c r="K68" s="271"/>
      <c r="L68" s="271"/>
      <c r="M68" s="271"/>
      <c r="N68" s="271"/>
      <c r="O68" s="271"/>
      <c r="P68" s="271"/>
      <c r="Q68" s="271"/>
      <c r="R68" s="271"/>
      <c r="S68" s="271"/>
      <c r="T68" s="271"/>
      <c r="U68" s="271"/>
      <c r="V68" s="271"/>
      <c r="W68" s="272"/>
      <c r="X68" s="272"/>
      <c r="Y68" s="272"/>
      <c r="Z68" s="272"/>
      <c r="AA68" s="272"/>
      <c r="AB68" s="272"/>
      <c r="AC68" s="272"/>
      <c r="AD68" s="272"/>
      <c r="AE68" s="272"/>
      <c r="AF68" s="272"/>
      <c r="AG68" s="272"/>
      <c r="AH68" s="272"/>
      <c r="AI68" s="272"/>
      <c r="AJ68" s="272"/>
      <c r="AK68" s="271"/>
      <c r="AL68" s="271"/>
      <c r="AM68" s="271"/>
      <c r="AN68" s="271"/>
      <c r="AO68" s="271"/>
      <c r="AP68" s="271"/>
      <c r="AQ68" s="271"/>
      <c r="AR68" s="273"/>
      <c r="AS68" s="271"/>
      <c r="AT68" s="271"/>
      <c r="AU68" s="258"/>
      <c r="AV68" s="258"/>
      <c r="AW68" s="258"/>
      <c r="AX68" s="258"/>
      <c r="AY68" s="258"/>
      <c r="AZ68" s="258"/>
      <c r="BA68" s="258"/>
      <c r="BB68" s="258"/>
      <c r="BC68" s="258"/>
    </row>
    <row r="69" spans="1:55" ht="12.75" customHeight="1">
      <c r="A69" s="271"/>
      <c r="B69" s="271"/>
      <c r="C69" s="271"/>
      <c r="D69" s="271"/>
      <c r="E69" s="271"/>
      <c r="F69" s="271"/>
      <c r="G69" s="271"/>
      <c r="H69" s="271"/>
      <c r="I69" s="271"/>
      <c r="J69" s="271"/>
      <c r="K69" s="271"/>
      <c r="L69" s="271"/>
      <c r="M69" s="271"/>
      <c r="N69" s="271"/>
      <c r="O69" s="271"/>
      <c r="P69" s="271"/>
      <c r="Q69" s="271"/>
      <c r="R69" s="271"/>
      <c r="S69" s="271"/>
      <c r="T69" s="271"/>
      <c r="U69" s="271"/>
      <c r="V69" s="271"/>
      <c r="W69" s="272"/>
      <c r="X69" s="272"/>
      <c r="Y69" s="272"/>
      <c r="Z69" s="272"/>
      <c r="AA69" s="272"/>
      <c r="AB69" s="272"/>
      <c r="AC69" s="272"/>
      <c r="AD69" s="272"/>
      <c r="AE69" s="272"/>
      <c r="AF69" s="272"/>
      <c r="AG69" s="272"/>
      <c r="AH69" s="272"/>
      <c r="AI69" s="272"/>
      <c r="AJ69" s="272"/>
      <c r="AK69" s="271"/>
      <c r="AL69" s="271"/>
      <c r="AM69" s="271"/>
      <c r="AN69" s="271"/>
      <c r="AO69" s="271"/>
      <c r="AP69" s="271"/>
      <c r="AQ69" s="271"/>
      <c r="AR69" s="273"/>
      <c r="AS69" s="271"/>
      <c r="AT69" s="271"/>
      <c r="AU69" s="258"/>
      <c r="AV69" s="258"/>
      <c r="AW69" s="258"/>
      <c r="AX69" s="258"/>
      <c r="AY69" s="258"/>
      <c r="AZ69" s="258"/>
      <c r="BA69" s="258"/>
      <c r="BB69" s="258"/>
      <c r="BC69" s="258"/>
    </row>
    <row r="70" spans="1:55" ht="12.75" customHeight="1">
      <c r="A70" s="271"/>
      <c r="B70" s="271"/>
      <c r="C70" s="271"/>
      <c r="D70" s="271"/>
      <c r="E70" s="271"/>
      <c r="F70" s="271"/>
      <c r="G70" s="271"/>
      <c r="H70" s="271"/>
      <c r="I70" s="271"/>
      <c r="J70" s="271"/>
      <c r="K70" s="271"/>
      <c r="L70" s="271"/>
      <c r="M70" s="271"/>
      <c r="N70" s="271"/>
      <c r="O70" s="271"/>
      <c r="P70" s="271"/>
      <c r="Q70" s="271"/>
      <c r="R70" s="271"/>
      <c r="S70" s="271"/>
      <c r="T70" s="271"/>
      <c r="U70" s="271"/>
      <c r="V70" s="271"/>
      <c r="W70" s="272"/>
      <c r="X70" s="272"/>
      <c r="Y70" s="272"/>
      <c r="Z70" s="272"/>
      <c r="AA70" s="272"/>
      <c r="AB70" s="272"/>
      <c r="AC70" s="272"/>
      <c r="AD70" s="272"/>
      <c r="AE70" s="272"/>
      <c r="AF70" s="272"/>
      <c r="AG70" s="272"/>
      <c r="AH70" s="272"/>
      <c r="AI70" s="272"/>
      <c r="AJ70" s="272"/>
      <c r="AK70" s="271"/>
      <c r="AL70" s="271"/>
      <c r="AM70" s="271"/>
      <c r="AN70" s="271"/>
      <c r="AO70" s="271"/>
      <c r="AP70" s="271"/>
      <c r="AQ70" s="271"/>
      <c r="AR70" s="273"/>
      <c r="AS70" s="271"/>
      <c r="AT70" s="271"/>
      <c r="AU70" s="258"/>
      <c r="AV70" s="258"/>
      <c r="AW70" s="258"/>
      <c r="AX70" s="258"/>
      <c r="AY70" s="258"/>
      <c r="AZ70" s="258"/>
      <c r="BA70" s="258"/>
      <c r="BB70" s="258"/>
      <c r="BC70" s="258"/>
    </row>
    <row r="71" spans="1:55" ht="12.75" customHeight="1">
      <c r="A71" s="271"/>
      <c r="B71" s="271"/>
      <c r="C71" s="271"/>
      <c r="D71" s="271"/>
      <c r="E71" s="271"/>
      <c r="F71" s="271"/>
      <c r="G71" s="271"/>
      <c r="H71" s="271"/>
      <c r="I71" s="271"/>
      <c r="J71" s="271"/>
      <c r="K71" s="271"/>
      <c r="L71" s="271"/>
      <c r="M71" s="271"/>
      <c r="N71" s="271"/>
      <c r="O71" s="271"/>
      <c r="P71" s="271"/>
      <c r="Q71" s="271"/>
      <c r="R71" s="271"/>
      <c r="S71" s="271"/>
      <c r="T71" s="271"/>
      <c r="U71" s="271"/>
      <c r="V71" s="271"/>
      <c r="W71" s="272"/>
      <c r="X71" s="272"/>
      <c r="Y71" s="272"/>
      <c r="Z71" s="272"/>
      <c r="AA71" s="272"/>
      <c r="AB71" s="272"/>
      <c r="AC71" s="272"/>
      <c r="AD71" s="272"/>
      <c r="AE71" s="272"/>
      <c r="AF71" s="272"/>
      <c r="AG71" s="272"/>
      <c r="AH71" s="272"/>
      <c r="AI71" s="272"/>
      <c r="AJ71" s="272"/>
      <c r="AK71" s="271"/>
      <c r="AL71" s="271"/>
      <c r="AM71" s="271"/>
      <c r="AN71" s="271"/>
      <c r="AO71" s="271"/>
      <c r="AP71" s="271"/>
      <c r="AQ71" s="271"/>
      <c r="AR71" s="273"/>
      <c r="AS71" s="271"/>
      <c r="AT71" s="271"/>
      <c r="AU71" s="258"/>
      <c r="AV71" s="258"/>
      <c r="AW71" s="258"/>
      <c r="AX71" s="258"/>
      <c r="AY71" s="258"/>
      <c r="AZ71" s="258"/>
      <c r="BA71" s="258"/>
      <c r="BB71" s="258"/>
      <c r="BC71" s="258"/>
    </row>
    <row r="72" spans="1:55" ht="12.75" customHeight="1">
      <c r="A72" s="271"/>
      <c r="B72" s="271"/>
      <c r="C72" s="271"/>
      <c r="D72" s="271"/>
      <c r="E72" s="271"/>
      <c r="F72" s="271"/>
      <c r="G72" s="271"/>
      <c r="H72" s="271"/>
      <c r="I72" s="271"/>
      <c r="J72" s="271"/>
      <c r="K72" s="271"/>
      <c r="L72" s="271"/>
      <c r="M72" s="271"/>
      <c r="N72" s="271"/>
      <c r="O72" s="271"/>
      <c r="P72" s="271"/>
      <c r="Q72" s="271"/>
      <c r="R72" s="271"/>
      <c r="S72" s="271"/>
      <c r="T72" s="271"/>
      <c r="U72" s="271"/>
      <c r="V72" s="271"/>
      <c r="W72" s="272"/>
      <c r="X72" s="272"/>
      <c r="Y72" s="272"/>
      <c r="Z72" s="272"/>
      <c r="AA72" s="272"/>
      <c r="AB72" s="272"/>
      <c r="AC72" s="272"/>
      <c r="AD72" s="272"/>
      <c r="AE72" s="272"/>
      <c r="AF72" s="272"/>
      <c r="AG72" s="272"/>
      <c r="AH72" s="272"/>
      <c r="AI72" s="272"/>
      <c r="AJ72" s="272"/>
      <c r="AK72" s="271"/>
      <c r="AL72" s="271"/>
      <c r="AM72" s="271"/>
      <c r="AN72" s="271"/>
      <c r="AO72" s="271"/>
      <c r="AP72" s="271"/>
      <c r="AQ72" s="271"/>
      <c r="AR72" s="273"/>
      <c r="AS72" s="271"/>
      <c r="AT72" s="271"/>
      <c r="AU72" s="258"/>
      <c r="AV72" s="258"/>
      <c r="AW72" s="258"/>
      <c r="AX72" s="258"/>
      <c r="AY72" s="258"/>
      <c r="AZ72" s="258"/>
      <c r="BA72" s="258"/>
      <c r="BB72" s="258"/>
      <c r="BC72" s="258"/>
    </row>
    <row r="73" spans="1:55" ht="12.75" customHeight="1">
      <c r="A73" s="271"/>
      <c r="B73" s="271"/>
      <c r="C73" s="271"/>
      <c r="D73" s="271"/>
      <c r="E73" s="271"/>
      <c r="F73" s="271"/>
      <c r="G73" s="271"/>
      <c r="H73" s="271"/>
      <c r="I73" s="271"/>
      <c r="J73" s="271"/>
      <c r="K73" s="271"/>
      <c r="L73" s="271"/>
      <c r="M73" s="271"/>
      <c r="N73" s="271"/>
      <c r="O73" s="271"/>
      <c r="P73" s="271"/>
      <c r="Q73" s="271"/>
      <c r="R73" s="271"/>
      <c r="S73" s="271"/>
      <c r="T73" s="271"/>
      <c r="U73" s="271"/>
      <c r="V73" s="271"/>
      <c r="W73" s="272"/>
      <c r="X73" s="272"/>
      <c r="Y73" s="272"/>
      <c r="Z73" s="272"/>
      <c r="AA73" s="272"/>
      <c r="AB73" s="272"/>
      <c r="AC73" s="272"/>
      <c r="AD73" s="272"/>
      <c r="AE73" s="272"/>
      <c r="AF73" s="272"/>
      <c r="AG73" s="272"/>
      <c r="AH73" s="272"/>
      <c r="AI73" s="272"/>
      <c r="AJ73" s="272"/>
      <c r="AK73" s="271"/>
      <c r="AL73" s="271"/>
      <c r="AM73" s="271"/>
      <c r="AN73" s="271"/>
      <c r="AO73" s="271"/>
      <c r="AP73" s="271"/>
      <c r="AQ73" s="271"/>
      <c r="AR73" s="273"/>
      <c r="AS73" s="271"/>
      <c r="AT73" s="271"/>
      <c r="AU73" s="258"/>
      <c r="AV73" s="258"/>
      <c r="AW73" s="258"/>
      <c r="AX73" s="258"/>
      <c r="AY73" s="258"/>
      <c r="AZ73" s="258"/>
      <c r="BA73" s="258"/>
      <c r="BB73" s="258"/>
      <c r="BC73" s="258"/>
    </row>
    <row r="74" spans="1:55" ht="12.75" customHeight="1">
      <c r="A74" s="271"/>
      <c r="B74" s="271"/>
      <c r="C74" s="271"/>
      <c r="D74" s="271"/>
      <c r="E74" s="271"/>
      <c r="F74" s="271"/>
      <c r="G74" s="271"/>
      <c r="H74" s="271"/>
      <c r="I74" s="271"/>
      <c r="J74" s="271"/>
      <c r="K74" s="271"/>
      <c r="L74" s="271"/>
      <c r="M74" s="271"/>
      <c r="N74" s="271"/>
      <c r="O74" s="271"/>
      <c r="P74" s="271"/>
      <c r="Q74" s="271"/>
      <c r="R74" s="271"/>
      <c r="S74" s="271"/>
      <c r="T74" s="271"/>
      <c r="U74" s="271"/>
      <c r="V74" s="271"/>
      <c r="W74" s="272"/>
      <c r="X74" s="272"/>
      <c r="Y74" s="272"/>
      <c r="Z74" s="272"/>
      <c r="AA74" s="272"/>
      <c r="AB74" s="272"/>
      <c r="AC74" s="272"/>
      <c r="AD74" s="272"/>
      <c r="AE74" s="272"/>
      <c r="AF74" s="272"/>
      <c r="AG74" s="272"/>
      <c r="AH74" s="272"/>
      <c r="AI74" s="272"/>
      <c r="AJ74" s="272"/>
      <c r="AK74" s="271"/>
      <c r="AL74" s="271"/>
      <c r="AM74" s="271"/>
      <c r="AN74" s="271"/>
      <c r="AO74" s="271"/>
      <c r="AP74" s="271"/>
      <c r="AQ74" s="271"/>
      <c r="AR74" s="273"/>
      <c r="AS74" s="271"/>
      <c r="AT74" s="271"/>
      <c r="AU74" s="258"/>
      <c r="AV74" s="258"/>
      <c r="AW74" s="258"/>
      <c r="AX74" s="258"/>
      <c r="AY74" s="258"/>
      <c r="AZ74" s="258"/>
      <c r="BA74" s="258"/>
      <c r="BB74" s="258"/>
      <c r="BC74" s="258"/>
    </row>
    <row r="75" spans="1:55" ht="12.75" customHeight="1">
      <c r="A75" s="271"/>
      <c r="B75" s="271"/>
      <c r="C75" s="271"/>
      <c r="D75" s="271"/>
      <c r="E75" s="271"/>
      <c r="F75" s="271"/>
      <c r="G75" s="271"/>
      <c r="H75" s="271"/>
      <c r="I75" s="271"/>
      <c r="J75" s="271"/>
      <c r="K75" s="271"/>
      <c r="L75" s="271"/>
      <c r="M75" s="271"/>
      <c r="N75" s="271"/>
      <c r="O75" s="271"/>
      <c r="P75" s="271"/>
      <c r="Q75" s="271"/>
      <c r="R75" s="271"/>
      <c r="S75" s="271"/>
      <c r="T75" s="271"/>
      <c r="U75" s="271"/>
      <c r="V75" s="271"/>
      <c r="W75" s="272"/>
      <c r="X75" s="272"/>
      <c r="Y75" s="272"/>
      <c r="Z75" s="272"/>
      <c r="AA75" s="272"/>
      <c r="AB75" s="272"/>
      <c r="AC75" s="272"/>
      <c r="AD75" s="272"/>
      <c r="AE75" s="272"/>
      <c r="AF75" s="272"/>
      <c r="AG75" s="272"/>
      <c r="AH75" s="272"/>
      <c r="AI75" s="272"/>
      <c r="AJ75" s="272"/>
      <c r="AK75" s="271"/>
      <c r="AL75" s="271"/>
      <c r="AM75" s="271"/>
      <c r="AN75" s="271"/>
      <c r="AO75" s="271"/>
      <c r="AP75" s="271"/>
      <c r="AQ75" s="271"/>
      <c r="AR75" s="273"/>
      <c r="AS75" s="271"/>
      <c r="AT75" s="271"/>
      <c r="AU75" s="258"/>
      <c r="AV75" s="258"/>
      <c r="AW75" s="258"/>
      <c r="AX75" s="258"/>
      <c r="AY75" s="258"/>
      <c r="AZ75" s="258"/>
      <c r="BA75" s="258"/>
      <c r="BB75" s="258"/>
      <c r="BC75" s="258"/>
    </row>
    <row r="76" spans="1:55" ht="12.75" customHeight="1">
      <c r="A76" s="271"/>
      <c r="B76" s="271"/>
      <c r="C76" s="271"/>
      <c r="D76" s="271"/>
      <c r="E76" s="271"/>
      <c r="F76" s="271"/>
      <c r="G76" s="271"/>
      <c r="H76" s="271"/>
      <c r="I76" s="271"/>
      <c r="J76" s="271"/>
      <c r="K76" s="271"/>
      <c r="L76" s="271"/>
      <c r="M76" s="271"/>
      <c r="N76" s="271"/>
      <c r="O76" s="271"/>
      <c r="P76" s="271"/>
      <c r="Q76" s="271"/>
      <c r="R76" s="271"/>
      <c r="S76" s="271"/>
      <c r="T76" s="271"/>
      <c r="U76" s="271"/>
      <c r="V76" s="271"/>
      <c r="W76" s="272"/>
      <c r="X76" s="272"/>
      <c r="Y76" s="272"/>
      <c r="Z76" s="272"/>
      <c r="AA76" s="272"/>
      <c r="AB76" s="272"/>
      <c r="AC76" s="272"/>
      <c r="AD76" s="272"/>
      <c r="AE76" s="272"/>
      <c r="AF76" s="272"/>
      <c r="AG76" s="272"/>
      <c r="AH76" s="272"/>
      <c r="AI76" s="272"/>
      <c r="AJ76" s="272"/>
      <c r="AK76" s="271"/>
      <c r="AL76" s="271"/>
      <c r="AM76" s="271"/>
      <c r="AN76" s="271"/>
      <c r="AO76" s="271"/>
      <c r="AP76" s="271"/>
      <c r="AQ76" s="271"/>
      <c r="AR76" s="273"/>
      <c r="AS76" s="271"/>
      <c r="AT76" s="271"/>
      <c r="AU76" s="258"/>
      <c r="AV76" s="258"/>
      <c r="AW76" s="258"/>
      <c r="AX76" s="258"/>
      <c r="AY76" s="258"/>
      <c r="AZ76" s="258"/>
      <c r="BA76" s="258"/>
      <c r="BB76" s="258"/>
      <c r="BC76" s="258"/>
    </row>
    <row r="77" spans="1:55" ht="12.75" customHeight="1">
      <c r="A77" s="271"/>
      <c r="B77" s="271"/>
      <c r="C77" s="271"/>
      <c r="D77" s="271"/>
      <c r="E77" s="271"/>
      <c r="F77" s="271"/>
      <c r="G77" s="271"/>
      <c r="H77" s="271"/>
      <c r="I77" s="271"/>
      <c r="J77" s="271"/>
      <c r="K77" s="271"/>
      <c r="L77" s="271"/>
      <c r="M77" s="271"/>
      <c r="N77" s="271"/>
      <c r="O77" s="271"/>
      <c r="P77" s="271"/>
      <c r="Q77" s="271"/>
      <c r="R77" s="271"/>
      <c r="S77" s="271"/>
      <c r="T77" s="271"/>
      <c r="U77" s="271"/>
      <c r="V77" s="271"/>
      <c r="W77" s="272"/>
      <c r="X77" s="272"/>
      <c r="Y77" s="272"/>
      <c r="Z77" s="272"/>
      <c r="AA77" s="272"/>
      <c r="AB77" s="272"/>
      <c r="AC77" s="272"/>
      <c r="AD77" s="272"/>
      <c r="AE77" s="272"/>
      <c r="AF77" s="272"/>
      <c r="AG77" s="272"/>
      <c r="AH77" s="272"/>
      <c r="AI77" s="272"/>
      <c r="AJ77" s="272"/>
      <c r="AK77" s="271"/>
      <c r="AL77" s="271"/>
      <c r="AM77" s="271"/>
      <c r="AN77" s="271"/>
      <c r="AO77" s="271"/>
      <c r="AP77" s="271"/>
      <c r="AQ77" s="271"/>
      <c r="AR77" s="273"/>
      <c r="AS77" s="271"/>
      <c r="AT77" s="271"/>
      <c r="AU77" s="258"/>
      <c r="AV77" s="258"/>
      <c r="AW77" s="258"/>
      <c r="AX77" s="258"/>
      <c r="AY77" s="258"/>
      <c r="AZ77" s="258"/>
      <c r="BA77" s="258"/>
      <c r="BB77" s="258"/>
      <c r="BC77" s="258"/>
    </row>
    <row r="78" spans="1:55" ht="12.75" customHeight="1">
      <c r="A78" s="271"/>
      <c r="B78" s="271"/>
      <c r="C78" s="271"/>
      <c r="D78" s="271"/>
      <c r="E78" s="271"/>
      <c r="F78" s="271"/>
      <c r="G78" s="271"/>
      <c r="H78" s="271"/>
      <c r="I78" s="271"/>
      <c r="J78" s="271"/>
      <c r="K78" s="271"/>
      <c r="L78" s="271"/>
      <c r="M78" s="271"/>
      <c r="N78" s="271"/>
      <c r="O78" s="271"/>
      <c r="P78" s="271"/>
      <c r="Q78" s="271"/>
      <c r="R78" s="271"/>
      <c r="S78" s="271"/>
      <c r="T78" s="271"/>
      <c r="U78" s="271"/>
      <c r="V78" s="271"/>
      <c r="W78" s="272"/>
      <c r="X78" s="272"/>
      <c r="Y78" s="272"/>
      <c r="Z78" s="272"/>
      <c r="AA78" s="272"/>
      <c r="AB78" s="272"/>
      <c r="AC78" s="272"/>
      <c r="AD78" s="272"/>
      <c r="AE78" s="272"/>
      <c r="AF78" s="272"/>
      <c r="AG78" s="272"/>
      <c r="AH78" s="272"/>
      <c r="AI78" s="272"/>
      <c r="AJ78" s="272"/>
      <c r="AK78" s="271"/>
      <c r="AL78" s="271"/>
      <c r="AM78" s="271"/>
      <c r="AN78" s="271"/>
      <c r="AO78" s="271"/>
      <c r="AP78" s="271"/>
      <c r="AQ78" s="271"/>
      <c r="AR78" s="273"/>
      <c r="AS78" s="271"/>
      <c r="AT78" s="271"/>
      <c r="AU78" s="258"/>
      <c r="AV78" s="258"/>
      <c r="AW78" s="258"/>
      <c r="AX78" s="258"/>
      <c r="AY78" s="258"/>
      <c r="AZ78" s="258"/>
      <c r="BA78" s="258"/>
      <c r="BB78" s="258"/>
      <c r="BC78" s="258"/>
    </row>
    <row r="79" spans="1:55" ht="12.75" customHeight="1">
      <c r="A79" s="271"/>
      <c r="B79" s="271"/>
      <c r="C79" s="271"/>
      <c r="D79" s="271"/>
      <c r="E79" s="271"/>
      <c r="F79" s="271"/>
      <c r="G79" s="271"/>
      <c r="H79" s="271"/>
      <c r="I79" s="271"/>
      <c r="J79" s="271"/>
      <c r="K79" s="271"/>
      <c r="L79" s="271"/>
      <c r="M79" s="271"/>
      <c r="N79" s="271"/>
      <c r="O79" s="271"/>
      <c r="P79" s="271"/>
      <c r="Q79" s="271"/>
      <c r="R79" s="271"/>
      <c r="S79" s="271"/>
      <c r="T79" s="271"/>
      <c r="U79" s="271"/>
      <c r="V79" s="271"/>
      <c r="W79" s="272"/>
      <c r="X79" s="272"/>
      <c r="Y79" s="272"/>
      <c r="Z79" s="272"/>
      <c r="AA79" s="272"/>
      <c r="AB79" s="272"/>
      <c r="AC79" s="272"/>
      <c r="AD79" s="272"/>
      <c r="AE79" s="272"/>
      <c r="AF79" s="272"/>
      <c r="AG79" s="272"/>
      <c r="AH79" s="272"/>
      <c r="AI79" s="272"/>
      <c r="AJ79" s="272"/>
      <c r="AK79" s="271"/>
      <c r="AL79" s="271"/>
      <c r="AM79" s="271"/>
      <c r="AN79" s="271"/>
      <c r="AO79" s="271"/>
      <c r="AP79" s="271"/>
      <c r="AQ79" s="271"/>
      <c r="AR79" s="273"/>
      <c r="AS79" s="271"/>
      <c r="AT79" s="271"/>
      <c r="AU79" s="258"/>
      <c r="AV79" s="258"/>
      <c r="AW79" s="258"/>
      <c r="AX79" s="258"/>
      <c r="AY79" s="258"/>
      <c r="AZ79" s="258"/>
      <c r="BA79" s="258"/>
      <c r="BB79" s="258"/>
      <c r="BC79" s="258"/>
    </row>
    <row r="80" spans="1:55" ht="12.75" customHeight="1">
      <c r="A80" s="271"/>
      <c r="B80" s="271"/>
      <c r="C80" s="271"/>
      <c r="D80" s="271"/>
      <c r="E80" s="271"/>
      <c r="F80" s="271"/>
      <c r="G80" s="271"/>
      <c r="H80" s="271"/>
      <c r="I80" s="271"/>
      <c r="J80" s="271"/>
      <c r="K80" s="271"/>
      <c r="L80" s="271"/>
      <c r="M80" s="271"/>
      <c r="N80" s="271"/>
      <c r="O80" s="271"/>
      <c r="P80" s="271"/>
      <c r="Q80" s="271"/>
      <c r="R80" s="271"/>
      <c r="S80" s="271"/>
      <c r="T80" s="271"/>
      <c r="U80" s="271"/>
      <c r="V80" s="271"/>
      <c r="W80" s="272"/>
      <c r="X80" s="272"/>
      <c r="Y80" s="272"/>
      <c r="Z80" s="272"/>
      <c r="AA80" s="272"/>
      <c r="AB80" s="272"/>
      <c r="AC80" s="272"/>
      <c r="AD80" s="272"/>
      <c r="AE80" s="272"/>
      <c r="AF80" s="272"/>
      <c r="AG80" s="272"/>
      <c r="AH80" s="272"/>
      <c r="AI80" s="272"/>
      <c r="AJ80" s="272"/>
      <c r="AK80" s="271"/>
      <c r="AL80" s="271"/>
      <c r="AM80" s="271"/>
      <c r="AN80" s="271"/>
      <c r="AO80" s="271"/>
      <c r="AP80" s="271"/>
      <c r="AQ80" s="271"/>
      <c r="AR80" s="273"/>
      <c r="AS80" s="271"/>
      <c r="AT80" s="271"/>
      <c r="AU80" s="258"/>
      <c r="AV80" s="258"/>
      <c r="AW80" s="258"/>
      <c r="AX80" s="258"/>
      <c r="AY80" s="258"/>
      <c r="AZ80" s="258"/>
      <c r="BA80" s="258"/>
      <c r="BB80" s="258"/>
      <c r="BC80" s="258"/>
    </row>
    <row r="81" spans="1:55" ht="12.75" customHeight="1">
      <c r="A81" s="271"/>
      <c r="B81" s="271"/>
      <c r="C81" s="271"/>
      <c r="D81" s="271"/>
      <c r="E81" s="271"/>
      <c r="F81" s="271"/>
      <c r="G81" s="271"/>
      <c r="H81" s="271"/>
      <c r="I81" s="271"/>
      <c r="J81" s="271"/>
      <c r="K81" s="271"/>
      <c r="L81" s="271"/>
      <c r="M81" s="271"/>
      <c r="N81" s="271"/>
      <c r="O81" s="271"/>
      <c r="P81" s="271"/>
      <c r="Q81" s="271"/>
      <c r="R81" s="271"/>
      <c r="S81" s="271"/>
      <c r="T81" s="271"/>
      <c r="U81" s="271"/>
      <c r="V81" s="271"/>
      <c r="W81" s="272"/>
      <c r="X81" s="272"/>
      <c r="Y81" s="272"/>
      <c r="Z81" s="272"/>
      <c r="AA81" s="272"/>
      <c r="AB81" s="272"/>
      <c r="AC81" s="272"/>
      <c r="AD81" s="272"/>
      <c r="AE81" s="272"/>
      <c r="AF81" s="272"/>
      <c r="AG81" s="272"/>
      <c r="AH81" s="272"/>
      <c r="AI81" s="272"/>
      <c r="AJ81" s="272"/>
      <c r="AK81" s="271"/>
      <c r="AL81" s="271"/>
      <c r="AM81" s="271"/>
      <c r="AN81" s="271"/>
      <c r="AO81" s="271"/>
      <c r="AP81" s="271"/>
      <c r="AQ81" s="271"/>
      <c r="AR81" s="273"/>
      <c r="AS81" s="271"/>
      <c r="AT81" s="271"/>
      <c r="AU81" s="258"/>
      <c r="AV81" s="258"/>
      <c r="AW81" s="258"/>
      <c r="AX81" s="258"/>
      <c r="AY81" s="258"/>
      <c r="AZ81" s="258"/>
      <c r="BA81" s="258"/>
      <c r="BB81" s="258"/>
      <c r="BC81" s="258"/>
    </row>
    <row r="82" spans="1:55" ht="12.75" customHeight="1">
      <c r="A82" s="271"/>
      <c r="B82" s="271"/>
      <c r="C82" s="271"/>
      <c r="D82" s="271"/>
      <c r="E82" s="271"/>
      <c r="F82" s="271"/>
      <c r="G82" s="271"/>
      <c r="H82" s="271"/>
      <c r="I82" s="271"/>
      <c r="J82" s="271"/>
      <c r="K82" s="271"/>
      <c r="L82" s="271"/>
      <c r="M82" s="271"/>
      <c r="N82" s="271"/>
      <c r="O82" s="271"/>
      <c r="P82" s="271"/>
      <c r="Q82" s="271"/>
      <c r="R82" s="271"/>
      <c r="S82" s="271"/>
      <c r="T82" s="271"/>
      <c r="U82" s="271"/>
      <c r="V82" s="271"/>
      <c r="W82" s="272"/>
      <c r="X82" s="272"/>
      <c r="Y82" s="272"/>
      <c r="Z82" s="272"/>
      <c r="AA82" s="272"/>
      <c r="AB82" s="272"/>
      <c r="AC82" s="272"/>
      <c r="AD82" s="272"/>
      <c r="AE82" s="272"/>
      <c r="AF82" s="272"/>
      <c r="AG82" s="272"/>
      <c r="AH82" s="272"/>
      <c r="AI82" s="272"/>
      <c r="AJ82" s="272"/>
      <c r="AK82" s="271"/>
      <c r="AL82" s="271"/>
      <c r="AM82" s="271"/>
      <c r="AN82" s="271"/>
      <c r="AO82" s="271"/>
      <c r="AP82" s="271"/>
      <c r="AQ82" s="271"/>
      <c r="AR82" s="273"/>
      <c r="AS82" s="271"/>
      <c r="AT82" s="271"/>
      <c r="AU82" s="258"/>
      <c r="AV82" s="258"/>
      <c r="AW82" s="258"/>
      <c r="AX82" s="258"/>
      <c r="AY82" s="258"/>
      <c r="AZ82" s="258"/>
      <c r="BA82" s="258"/>
      <c r="BB82" s="258"/>
      <c r="BC82" s="258"/>
    </row>
    <row r="83" spans="1:55" ht="12.75" customHeight="1">
      <c r="A83" s="271"/>
      <c r="B83" s="271"/>
      <c r="C83" s="271"/>
      <c r="D83" s="271"/>
      <c r="E83" s="271"/>
      <c r="F83" s="271"/>
      <c r="G83" s="271"/>
      <c r="H83" s="271"/>
      <c r="I83" s="271"/>
      <c r="J83" s="271"/>
      <c r="K83" s="271"/>
      <c r="L83" s="271"/>
      <c r="M83" s="271"/>
      <c r="N83" s="271"/>
      <c r="O83" s="271"/>
      <c r="P83" s="271"/>
      <c r="Q83" s="271"/>
      <c r="R83" s="271"/>
      <c r="S83" s="271"/>
      <c r="T83" s="271"/>
      <c r="U83" s="271"/>
      <c r="V83" s="271"/>
      <c r="W83" s="272"/>
      <c r="X83" s="272"/>
      <c r="Y83" s="272"/>
      <c r="Z83" s="272"/>
      <c r="AA83" s="272"/>
      <c r="AB83" s="272"/>
      <c r="AC83" s="272"/>
      <c r="AD83" s="272"/>
      <c r="AE83" s="272"/>
      <c r="AF83" s="272"/>
      <c r="AG83" s="272"/>
      <c r="AH83" s="272"/>
      <c r="AI83" s="272"/>
      <c r="AJ83" s="272"/>
      <c r="AK83" s="271"/>
      <c r="AL83" s="271"/>
      <c r="AM83" s="271"/>
      <c r="AN83" s="271"/>
      <c r="AO83" s="271"/>
      <c r="AP83" s="271"/>
      <c r="AQ83" s="271"/>
      <c r="AR83" s="273"/>
      <c r="AS83" s="271"/>
      <c r="AT83" s="271"/>
      <c r="AU83" s="258"/>
      <c r="AV83" s="258"/>
      <c r="AW83" s="258"/>
      <c r="AX83" s="258"/>
      <c r="AY83" s="258"/>
      <c r="AZ83" s="258"/>
      <c r="BA83" s="258"/>
      <c r="BB83" s="258"/>
      <c r="BC83" s="258"/>
    </row>
    <row r="84" spans="1:55" ht="12.75" customHeight="1">
      <c r="A84" s="271"/>
      <c r="B84" s="271"/>
      <c r="C84" s="271"/>
      <c r="D84" s="271"/>
      <c r="E84" s="271"/>
      <c r="F84" s="271"/>
      <c r="G84" s="271"/>
      <c r="H84" s="271"/>
      <c r="I84" s="271"/>
      <c r="J84" s="271"/>
      <c r="K84" s="271"/>
      <c r="L84" s="271"/>
      <c r="M84" s="271"/>
      <c r="N84" s="271"/>
      <c r="O84" s="271"/>
      <c r="P84" s="271"/>
      <c r="Q84" s="271"/>
      <c r="R84" s="271"/>
      <c r="S84" s="271"/>
      <c r="T84" s="271"/>
      <c r="U84" s="271"/>
      <c r="V84" s="271"/>
      <c r="W84" s="272"/>
      <c r="X84" s="272"/>
      <c r="Y84" s="272"/>
      <c r="Z84" s="272"/>
      <c r="AA84" s="272"/>
      <c r="AB84" s="272"/>
      <c r="AC84" s="272"/>
      <c r="AD84" s="272"/>
      <c r="AE84" s="272"/>
      <c r="AF84" s="272"/>
      <c r="AG84" s="272"/>
      <c r="AH84" s="272"/>
      <c r="AI84" s="272"/>
      <c r="AJ84" s="272"/>
      <c r="AK84" s="271"/>
      <c r="AL84" s="271"/>
      <c r="AM84" s="271"/>
      <c r="AN84" s="271"/>
      <c r="AO84" s="271"/>
      <c r="AP84" s="271"/>
      <c r="AQ84" s="271"/>
      <c r="AR84" s="273"/>
      <c r="AS84" s="271"/>
      <c r="AT84" s="271"/>
      <c r="AU84" s="258"/>
      <c r="AV84" s="258"/>
      <c r="AW84" s="258"/>
      <c r="AX84" s="258"/>
      <c r="AY84" s="258"/>
      <c r="AZ84" s="258"/>
      <c r="BA84" s="258"/>
      <c r="BB84" s="258"/>
      <c r="BC84" s="258"/>
    </row>
    <row r="85" spans="1:55" ht="12.75" customHeight="1">
      <c r="A85" s="271"/>
      <c r="B85" s="271"/>
      <c r="C85" s="271"/>
      <c r="D85" s="271"/>
      <c r="E85" s="271"/>
      <c r="F85" s="271"/>
      <c r="G85" s="271"/>
      <c r="H85" s="271"/>
      <c r="I85" s="271"/>
      <c r="J85" s="271"/>
      <c r="K85" s="271"/>
      <c r="L85" s="271"/>
      <c r="M85" s="271"/>
      <c r="N85" s="271"/>
      <c r="O85" s="271"/>
      <c r="P85" s="271"/>
      <c r="Q85" s="271"/>
      <c r="R85" s="271"/>
      <c r="S85" s="271"/>
      <c r="T85" s="271"/>
      <c r="U85" s="271"/>
      <c r="V85" s="271"/>
      <c r="W85" s="272"/>
      <c r="X85" s="272"/>
      <c r="Y85" s="272"/>
      <c r="Z85" s="272"/>
      <c r="AA85" s="272"/>
      <c r="AB85" s="272"/>
      <c r="AC85" s="272"/>
      <c r="AD85" s="272"/>
      <c r="AE85" s="272"/>
      <c r="AF85" s="272"/>
      <c r="AG85" s="272"/>
      <c r="AH85" s="272"/>
      <c r="AI85" s="272"/>
      <c r="AJ85" s="272"/>
      <c r="AK85" s="271"/>
      <c r="AL85" s="271"/>
      <c r="AM85" s="271"/>
      <c r="AN85" s="271"/>
      <c r="AO85" s="271"/>
      <c r="AP85" s="271"/>
      <c r="AQ85" s="271"/>
      <c r="AR85" s="273"/>
      <c r="AS85" s="271"/>
      <c r="AT85" s="271"/>
      <c r="AU85" s="258"/>
      <c r="AV85" s="258"/>
      <c r="AW85" s="258"/>
      <c r="AX85" s="258"/>
      <c r="AY85" s="258"/>
      <c r="AZ85" s="258"/>
      <c r="BA85" s="258"/>
      <c r="BB85" s="258"/>
      <c r="BC85" s="258"/>
    </row>
    <row r="86" spans="1:55" ht="12.75" customHeight="1">
      <c r="A86" s="271"/>
      <c r="B86" s="271"/>
      <c r="C86" s="271"/>
      <c r="D86" s="271"/>
      <c r="E86" s="271"/>
      <c r="F86" s="271"/>
      <c r="G86" s="271"/>
      <c r="H86" s="271"/>
      <c r="I86" s="271"/>
      <c r="J86" s="271"/>
      <c r="K86" s="271"/>
      <c r="L86" s="271"/>
      <c r="M86" s="271"/>
      <c r="N86" s="271"/>
      <c r="O86" s="271"/>
      <c r="P86" s="271"/>
      <c r="Q86" s="271"/>
      <c r="R86" s="271"/>
      <c r="S86" s="271"/>
      <c r="T86" s="271"/>
      <c r="U86" s="271"/>
      <c r="V86" s="271"/>
      <c r="W86" s="272"/>
      <c r="X86" s="272"/>
      <c r="Y86" s="272"/>
      <c r="Z86" s="272"/>
      <c r="AA86" s="272"/>
      <c r="AB86" s="272"/>
      <c r="AC86" s="272"/>
      <c r="AD86" s="272"/>
      <c r="AE86" s="272"/>
      <c r="AF86" s="272"/>
      <c r="AG86" s="272"/>
      <c r="AH86" s="272"/>
      <c r="AI86" s="272"/>
      <c r="AJ86" s="272"/>
      <c r="AK86" s="271"/>
      <c r="AL86" s="271"/>
      <c r="AM86" s="271"/>
      <c r="AN86" s="271"/>
      <c r="AO86" s="271"/>
      <c r="AP86" s="271"/>
      <c r="AQ86" s="271"/>
      <c r="AR86" s="273"/>
      <c r="AS86" s="271"/>
      <c r="AT86" s="271"/>
      <c r="AU86" s="258"/>
      <c r="AV86" s="258"/>
      <c r="AW86" s="258"/>
      <c r="AX86" s="258"/>
      <c r="AY86" s="258"/>
      <c r="AZ86" s="258"/>
      <c r="BA86" s="258"/>
      <c r="BB86" s="258"/>
      <c r="BC86" s="258"/>
    </row>
    <row r="87" spans="1:55" ht="12.75" customHeight="1">
      <c r="A87" s="271"/>
      <c r="B87" s="271"/>
      <c r="C87" s="271"/>
      <c r="D87" s="271"/>
      <c r="E87" s="271"/>
      <c r="F87" s="271"/>
      <c r="G87" s="271"/>
      <c r="H87" s="271"/>
      <c r="I87" s="271"/>
      <c r="J87" s="271"/>
      <c r="K87" s="271"/>
      <c r="L87" s="271"/>
      <c r="M87" s="271"/>
      <c r="N87" s="271"/>
      <c r="O87" s="271"/>
      <c r="P87" s="271"/>
      <c r="Q87" s="271"/>
      <c r="R87" s="271"/>
      <c r="S87" s="271"/>
      <c r="T87" s="271"/>
      <c r="U87" s="271"/>
      <c r="V87" s="271"/>
      <c r="W87" s="272"/>
      <c r="X87" s="272"/>
      <c r="Y87" s="272"/>
      <c r="Z87" s="272"/>
      <c r="AA87" s="272"/>
      <c r="AB87" s="272"/>
      <c r="AC87" s="272"/>
      <c r="AD87" s="272"/>
      <c r="AE87" s="272"/>
      <c r="AF87" s="272"/>
      <c r="AG87" s="272"/>
      <c r="AH87" s="272"/>
      <c r="AI87" s="272"/>
      <c r="AJ87" s="272"/>
      <c r="AK87" s="271"/>
      <c r="AL87" s="271"/>
      <c r="AM87" s="271"/>
      <c r="AN87" s="271"/>
      <c r="AO87" s="271"/>
      <c r="AP87" s="271"/>
      <c r="AQ87" s="271"/>
      <c r="AR87" s="273"/>
      <c r="AS87" s="271"/>
      <c r="AT87" s="271"/>
      <c r="AU87" s="258"/>
      <c r="AV87" s="258"/>
      <c r="AW87" s="258"/>
      <c r="AX87" s="258"/>
      <c r="AY87" s="258"/>
      <c r="AZ87" s="258"/>
      <c r="BA87" s="258"/>
      <c r="BB87" s="258"/>
      <c r="BC87" s="258"/>
    </row>
    <row r="88" spans="1:55" ht="12.75" customHeight="1">
      <c r="A88" s="271"/>
      <c r="B88" s="271"/>
      <c r="C88" s="271"/>
      <c r="D88" s="271"/>
      <c r="E88" s="271"/>
      <c r="F88" s="271"/>
      <c r="G88" s="271"/>
      <c r="H88" s="271"/>
      <c r="I88" s="271"/>
      <c r="J88" s="271"/>
      <c r="K88" s="271"/>
      <c r="L88" s="271"/>
      <c r="M88" s="271"/>
      <c r="N88" s="271"/>
      <c r="O88" s="271"/>
      <c r="P88" s="271"/>
      <c r="Q88" s="271"/>
      <c r="R88" s="271"/>
      <c r="S88" s="271"/>
      <c r="T88" s="271"/>
      <c r="U88" s="271"/>
      <c r="V88" s="271"/>
      <c r="W88" s="272"/>
      <c r="X88" s="272"/>
      <c r="Y88" s="272"/>
      <c r="Z88" s="272"/>
      <c r="AA88" s="272"/>
      <c r="AB88" s="272"/>
      <c r="AC88" s="272"/>
      <c r="AD88" s="272"/>
      <c r="AE88" s="272"/>
      <c r="AF88" s="272"/>
      <c r="AG88" s="272"/>
      <c r="AH88" s="272"/>
      <c r="AI88" s="272"/>
      <c r="AJ88" s="272"/>
      <c r="AK88" s="271"/>
      <c r="AL88" s="271"/>
      <c r="AM88" s="271"/>
      <c r="AN88" s="271"/>
      <c r="AO88" s="271"/>
      <c r="AP88" s="271"/>
      <c r="AQ88" s="271"/>
      <c r="AR88" s="273"/>
      <c r="AS88" s="271"/>
      <c r="AT88" s="271"/>
      <c r="AU88" s="258"/>
      <c r="AV88" s="258"/>
      <c r="AW88" s="258"/>
      <c r="AX88" s="258"/>
      <c r="AY88" s="258"/>
      <c r="AZ88" s="258"/>
      <c r="BA88" s="258"/>
      <c r="BB88" s="258"/>
      <c r="BC88" s="258"/>
    </row>
    <row r="89" spans="1:55" ht="12.75" customHeight="1">
      <c r="A89" s="271"/>
      <c r="B89" s="271"/>
      <c r="C89" s="271"/>
      <c r="D89" s="271"/>
      <c r="E89" s="271"/>
      <c r="F89" s="271"/>
      <c r="G89" s="271"/>
      <c r="H89" s="271"/>
      <c r="I89" s="271"/>
      <c r="J89" s="271"/>
      <c r="K89" s="271"/>
      <c r="L89" s="271"/>
      <c r="M89" s="271"/>
      <c r="N89" s="271"/>
      <c r="O89" s="271"/>
      <c r="P89" s="271"/>
      <c r="Q89" s="271"/>
      <c r="R89" s="271"/>
      <c r="S89" s="271"/>
      <c r="T89" s="271"/>
      <c r="U89" s="271"/>
      <c r="V89" s="271"/>
      <c r="W89" s="272"/>
      <c r="X89" s="272"/>
      <c r="Y89" s="272"/>
      <c r="Z89" s="272"/>
      <c r="AA89" s="272"/>
      <c r="AB89" s="272"/>
      <c r="AC89" s="272"/>
      <c r="AD89" s="272"/>
      <c r="AE89" s="272"/>
      <c r="AF89" s="272"/>
      <c r="AG89" s="272"/>
      <c r="AH89" s="272"/>
      <c r="AI89" s="272"/>
      <c r="AJ89" s="272"/>
      <c r="AK89" s="271"/>
      <c r="AL89" s="271"/>
      <c r="AM89" s="271"/>
      <c r="AN89" s="271"/>
      <c r="AO89" s="271"/>
      <c r="AP89" s="271"/>
      <c r="AQ89" s="271"/>
      <c r="AR89" s="273"/>
      <c r="AS89" s="271"/>
      <c r="AT89" s="271"/>
      <c r="AU89" s="258"/>
      <c r="AV89" s="258"/>
      <c r="AW89" s="258"/>
      <c r="AX89" s="258"/>
      <c r="AY89" s="258"/>
      <c r="AZ89" s="258"/>
      <c r="BA89" s="258"/>
      <c r="BB89" s="258"/>
      <c r="BC89" s="258"/>
    </row>
    <row r="90" spans="1:55" ht="12.75" customHeight="1">
      <c r="A90" s="271"/>
      <c r="B90" s="271"/>
      <c r="C90" s="271"/>
      <c r="D90" s="271"/>
      <c r="E90" s="271"/>
      <c r="F90" s="271"/>
      <c r="G90" s="271"/>
      <c r="H90" s="271"/>
      <c r="I90" s="271"/>
      <c r="J90" s="271"/>
      <c r="K90" s="271"/>
      <c r="L90" s="271"/>
      <c r="M90" s="271"/>
      <c r="N90" s="271"/>
      <c r="O90" s="271"/>
      <c r="P90" s="271"/>
      <c r="Q90" s="271"/>
      <c r="R90" s="271"/>
      <c r="S90" s="271"/>
      <c r="T90" s="271"/>
      <c r="U90" s="271"/>
      <c r="V90" s="271"/>
      <c r="W90" s="272"/>
      <c r="X90" s="272"/>
      <c r="Y90" s="272"/>
      <c r="Z90" s="272"/>
      <c r="AA90" s="272"/>
      <c r="AB90" s="272"/>
      <c r="AC90" s="272"/>
      <c r="AD90" s="272"/>
      <c r="AE90" s="272"/>
      <c r="AF90" s="272"/>
      <c r="AG90" s="272"/>
      <c r="AH90" s="272"/>
      <c r="AI90" s="272"/>
      <c r="AJ90" s="272"/>
      <c r="AK90" s="271"/>
      <c r="AL90" s="271"/>
      <c r="AM90" s="271"/>
      <c r="AN90" s="271"/>
      <c r="AO90" s="271"/>
      <c r="AP90" s="271"/>
      <c r="AQ90" s="271"/>
      <c r="AR90" s="273"/>
      <c r="AS90" s="271"/>
      <c r="AT90" s="271"/>
      <c r="AU90" s="258"/>
      <c r="AV90" s="258"/>
      <c r="AW90" s="258"/>
      <c r="AX90" s="258"/>
      <c r="AY90" s="258"/>
      <c r="AZ90" s="258"/>
      <c r="BA90" s="258"/>
      <c r="BB90" s="258"/>
      <c r="BC90" s="258"/>
    </row>
    <row r="91" spans="1:55" ht="12.75" customHeight="1">
      <c r="A91" s="271"/>
      <c r="B91" s="271"/>
      <c r="C91" s="271"/>
      <c r="D91" s="271"/>
      <c r="E91" s="271"/>
      <c r="F91" s="271"/>
      <c r="G91" s="271"/>
      <c r="H91" s="271"/>
      <c r="I91" s="271"/>
      <c r="J91" s="271"/>
      <c r="K91" s="271"/>
      <c r="L91" s="271"/>
      <c r="M91" s="271"/>
      <c r="N91" s="271"/>
      <c r="O91" s="271"/>
      <c r="P91" s="271"/>
      <c r="Q91" s="271"/>
      <c r="R91" s="271"/>
      <c r="S91" s="271"/>
      <c r="T91" s="271"/>
      <c r="U91" s="271"/>
      <c r="V91" s="271"/>
      <c r="W91" s="272"/>
      <c r="X91" s="272"/>
      <c r="Y91" s="272"/>
      <c r="Z91" s="272"/>
      <c r="AA91" s="272"/>
      <c r="AB91" s="272"/>
      <c r="AC91" s="272"/>
      <c r="AD91" s="272"/>
      <c r="AE91" s="272"/>
      <c r="AF91" s="272"/>
      <c r="AG91" s="272"/>
      <c r="AH91" s="272"/>
      <c r="AI91" s="272"/>
      <c r="AJ91" s="272"/>
      <c r="AK91" s="271"/>
      <c r="AL91" s="271"/>
      <c r="AM91" s="271"/>
      <c r="AN91" s="271"/>
      <c r="AO91" s="271"/>
      <c r="AP91" s="271"/>
      <c r="AQ91" s="271"/>
      <c r="AR91" s="273"/>
      <c r="AS91" s="271"/>
      <c r="AT91" s="271"/>
      <c r="AU91" s="258"/>
      <c r="AV91" s="258"/>
      <c r="AW91" s="258"/>
      <c r="AX91" s="258"/>
      <c r="AY91" s="258"/>
      <c r="AZ91" s="258"/>
      <c r="BA91" s="258"/>
      <c r="BB91" s="258"/>
      <c r="BC91" s="258"/>
    </row>
    <row r="92" spans="1:55" ht="12.75" customHeight="1">
      <c r="A92" s="271"/>
      <c r="B92" s="271"/>
      <c r="C92" s="271"/>
      <c r="D92" s="271"/>
      <c r="E92" s="271"/>
      <c r="F92" s="271"/>
      <c r="G92" s="271"/>
      <c r="H92" s="271"/>
      <c r="I92" s="271"/>
      <c r="J92" s="271"/>
      <c r="K92" s="271"/>
      <c r="L92" s="271"/>
      <c r="M92" s="271"/>
      <c r="N92" s="271"/>
      <c r="O92" s="271"/>
      <c r="P92" s="271"/>
      <c r="Q92" s="271"/>
      <c r="R92" s="271"/>
      <c r="S92" s="271"/>
      <c r="T92" s="271"/>
      <c r="U92" s="271"/>
      <c r="V92" s="271"/>
      <c r="W92" s="272"/>
      <c r="X92" s="272"/>
      <c r="Y92" s="272"/>
      <c r="Z92" s="272"/>
      <c r="AA92" s="272"/>
      <c r="AB92" s="272"/>
      <c r="AC92" s="272"/>
      <c r="AD92" s="272"/>
      <c r="AE92" s="272"/>
      <c r="AF92" s="272"/>
      <c r="AG92" s="272"/>
      <c r="AH92" s="272"/>
      <c r="AI92" s="272"/>
      <c r="AJ92" s="272"/>
      <c r="AK92" s="271"/>
      <c r="AL92" s="271"/>
      <c r="AM92" s="271"/>
      <c r="AN92" s="271"/>
      <c r="AO92" s="271"/>
      <c r="AP92" s="271"/>
      <c r="AQ92" s="271"/>
      <c r="AR92" s="273"/>
      <c r="AS92" s="271"/>
      <c r="AT92" s="271"/>
      <c r="AU92" s="258"/>
      <c r="AV92" s="258"/>
      <c r="AW92" s="258"/>
      <c r="AX92" s="258"/>
      <c r="AY92" s="258"/>
      <c r="AZ92" s="258"/>
      <c r="BA92" s="258"/>
      <c r="BB92" s="258"/>
      <c r="BC92" s="258"/>
    </row>
    <row r="93" spans="1:55" ht="12.75" customHeight="1">
      <c r="A93" s="271"/>
      <c r="B93" s="271"/>
      <c r="C93" s="271"/>
      <c r="D93" s="271"/>
      <c r="E93" s="271"/>
      <c r="F93" s="271"/>
      <c r="G93" s="271"/>
      <c r="H93" s="271"/>
      <c r="I93" s="271"/>
      <c r="J93" s="271"/>
      <c r="K93" s="271"/>
      <c r="L93" s="271"/>
      <c r="M93" s="271"/>
      <c r="N93" s="271"/>
      <c r="O93" s="271"/>
      <c r="P93" s="271"/>
      <c r="Q93" s="271"/>
      <c r="R93" s="271"/>
      <c r="S93" s="271"/>
      <c r="T93" s="271"/>
      <c r="U93" s="271"/>
      <c r="V93" s="271"/>
      <c r="W93" s="272"/>
      <c r="X93" s="272"/>
      <c r="Y93" s="272"/>
      <c r="Z93" s="272"/>
      <c r="AA93" s="272"/>
      <c r="AB93" s="272"/>
      <c r="AC93" s="272"/>
      <c r="AD93" s="272"/>
      <c r="AE93" s="272"/>
      <c r="AF93" s="272"/>
      <c r="AG93" s="272"/>
      <c r="AH93" s="272"/>
      <c r="AI93" s="272"/>
      <c r="AJ93" s="272"/>
      <c r="AK93" s="271"/>
      <c r="AL93" s="271"/>
      <c r="AM93" s="271"/>
      <c r="AN93" s="271"/>
      <c r="AO93" s="271"/>
      <c r="AP93" s="271"/>
      <c r="AQ93" s="271"/>
      <c r="AR93" s="273"/>
      <c r="AS93" s="271"/>
      <c r="AT93" s="271"/>
      <c r="AU93" s="258"/>
      <c r="AV93" s="258"/>
      <c r="AW93" s="258"/>
      <c r="AX93" s="258"/>
      <c r="AY93" s="258"/>
      <c r="AZ93" s="258"/>
      <c r="BA93" s="258"/>
      <c r="BB93" s="258"/>
      <c r="BC93" s="258"/>
    </row>
    <row r="94" spans="1:55" ht="12.75" customHeight="1">
      <c r="A94" s="271"/>
      <c r="B94" s="271"/>
      <c r="C94" s="271"/>
      <c r="D94" s="271"/>
      <c r="E94" s="271"/>
      <c r="F94" s="271"/>
      <c r="G94" s="271"/>
      <c r="H94" s="271"/>
      <c r="I94" s="271"/>
      <c r="J94" s="271"/>
      <c r="K94" s="271"/>
      <c r="L94" s="271"/>
      <c r="M94" s="271"/>
      <c r="N94" s="271"/>
      <c r="O94" s="271"/>
      <c r="P94" s="271"/>
      <c r="Q94" s="271"/>
      <c r="R94" s="271"/>
      <c r="S94" s="271"/>
      <c r="T94" s="271"/>
      <c r="U94" s="271"/>
      <c r="V94" s="271"/>
      <c r="W94" s="272"/>
      <c r="X94" s="272"/>
      <c r="Y94" s="272"/>
      <c r="Z94" s="272"/>
      <c r="AA94" s="272"/>
      <c r="AB94" s="272"/>
      <c r="AC94" s="272"/>
      <c r="AD94" s="272"/>
      <c r="AE94" s="272"/>
      <c r="AF94" s="272"/>
      <c r="AG94" s="272"/>
      <c r="AH94" s="272"/>
      <c r="AI94" s="272"/>
      <c r="AJ94" s="272"/>
      <c r="AK94" s="271"/>
      <c r="AL94" s="271"/>
      <c r="AM94" s="271"/>
      <c r="AN94" s="271"/>
      <c r="AO94" s="271"/>
      <c r="AP94" s="271"/>
      <c r="AQ94" s="271"/>
      <c r="AR94" s="273"/>
      <c r="AS94" s="271"/>
      <c r="AT94" s="271"/>
      <c r="AU94" s="258"/>
      <c r="AV94" s="258"/>
      <c r="AW94" s="258"/>
      <c r="AX94" s="258"/>
      <c r="AY94" s="258"/>
      <c r="AZ94" s="258"/>
      <c r="BA94" s="258"/>
      <c r="BB94" s="258"/>
      <c r="BC94" s="258"/>
    </row>
    <row r="95" spans="1:55" ht="12.75" customHeight="1">
      <c r="A95" s="271"/>
      <c r="B95" s="271"/>
      <c r="C95" s="271"/>
      <c r="D95" s="271"/>
      <c r="E95" s="271"/>
      <c r="F95" s="271"/>
      <c r="G95" s="271"/>
      <c r="H95" s="271"/>
      <c r="I95" s="271"/>
      <c r="J95" s="271"/>
      <c r="K95" s="271"/>
      <c r="L95" s="271"/>
      <c r="M95" s="271"/>
      <c r="N95" s="271"/>
      <c r="O95" s="271"/>
      <c r="P95" s="271"/>
      <c r="Q95" s="271"/>
      <c r="R95" s="271"/>
      <c r="S95" s="271"/>
      <c r="T95" s="271"/>
      <c r="U95" s="271"/>
      <c r="V95" s="271"/>
      <c r="W95" s="272"/>
      <c r="X95" s="272"/>
      <c r="Y95" s="272"/>
      <c r="Z95" s="272"/>
      <c r="AA95" s="272"/>
      <c r="AB95" s="272"/>
      <c r="AC95" s="272"/>
      <c r="AD95" s="272"/>
      <c r="AE95" s="272"/>
      <c r="AF95" s="272"/>
      <c r="AG95" s="272"/>
      <c r="AH95" s="272"/>
      <c r="AI95" s="272"/>
      <c r="AJ95" s="272"/>
      <c r="AK95" s="271"/>
      <c r="AL95" s="271"/>
      <c r="AM95" s="271"/>
      <c r="AN95" s="271"/>
      <c r="AO95" s="271"/>
      <c r="AP95" s="271"/>
      <c r="AQ95" s="271"/>
      <c r="AR95" s="273"/>
      <c r="AS95" s="271"/>
      <c r="AT95" s="271"/>
      <c r="AU95" s="258"/>
      <c r="AV95" s="258"/>
      <c r="AW95" s="258"/>
      <c r="AX95" s="258"/>
      <c r="AY95" s="258"/>
      <c r="AZ95" s="258"/>
      <c r="BA95" s="258"/>
      <c r="BB95" s="258"/>
      <c r="BC95" s="258"/>
    </row>
    <row r="96" spans="1:55" ht="12.75" customHeight="1">
      <c r="A96" s="271"/>
      <c r="B96" s="271"/>
      <c r="C96" s="271"/>
      <c r="D96" s="271"/>
      <c r="E96" s="271"/>
      <c r="F96" s="271"/>
      <c r="G96" s="271"/>
      <c r="H96" s="271"/>
      <c r="I96" s="271"/>
      <c r="J96" s="271"/>
      <c r="K96" s="271"/>
      <c r="L96" s="271"/>
      <c r="M96" s="271"/>
      <c r="N96" s="271"/>
      <c r="O96" s="271"/>
      <c r="P96" s="271"/>
      <c r="Q96" s="271"/>
      <c r="R96" s="271"/>
      <c r="S96" s="271"/>
      <c r="T96" s="271"/>
      <c r="U96" s="271"/>
      <c r="V96" s="271"/>
      <c r="W96" s="272"/>
      <c r="X96" s="272"/>
      <c r="Y96" s="272"/>
      <c r="Z96" s="272"/>
      <c r="AA96" s="272"/>
      <c r="AB96" s="272"/>
      <c r="AC96" s="272"/>
      <c r="AD96" s="272"/>
      <c r="AE96" s="272"/>
      <c r="AF96" s="272"/>
      <c r="AG96" s="272"/>
      <c r="AH96" s="272"/>
      <c r="AI96" s="272"/>
      <c r="AJ96" s="272"/>
      <c r="AK96" s="271"/>
      <c r="AL96" s="271"/>
      <c r="AM96" s="271"/>
      <c r="AN96" s="271"/>
      <c r="AO96" s="271"/>
      <c r="AP96" s="271"/>
      <c r="AQ96" s="271"/>
      <c r="AR96" s="273"/>
      <c r="AS96" s="271"/>
      <c r="AT96" s="271"/>
      <c r="AU96" s="258"/>
      <c r="AV96" s="258"/>
      <c r="AW96" s="258"/>
      <c r="AX96" s="258"/>
      <c r="AY96" s="258"/>
      <c r="AZ96" s="258"/>
      <c r="BA96" s="258"/>
      <c r="BB96" s="258"/>
      <c r="BC96" s="258"/>
    </row>
    <row r="97" spans="1:55" ht="12.75" customHeight="1">
      <c r="A97" s="271"/>
      <c r="B97" s="271"/>
      <c r="C97" s="271"/>
      <c r="D97" s="271"/>
      <c r="E97" s="271"/>
      <c r="F97" s="271"/>
      <c r="G97" s="271"/>
      <c r="H97" s="271"/>
      <c r="I97" s="271"/>
      <c r="J97" s="271"/>
      <c r="K97" s="271"/>
      <c r="L97" s="271"/>
      <c r="M97" s="271"/>
      <c r="N97" s="271"/>
      <c r="O97" s="271"/>
      <c r="P97" s="271"/>
      <c r="Q97" s="271"/>
      <c r="R97" s="271"/>
      <c r="S97" s="271"/>
      <c r="T97" s="271"/>
      <c r="U97" s="271"/>
      <c r="V97" s="271"/>
      <c r="W97" s="272"/>
      <c r="X97" s="272"/>
      <c r="Y97" s="272"/>
      <c r="Z97" s="272"/>
      <c r="AA97" s="272"/>
      <c r="AB97" s="272"/>
      <c r="AC97" s="272"/>
      <c r="AD97" s="272"/>
      <c r="AE97" s="272"/>
      <c r="AF97" s="272"/>
      <c r="AG97" s="272"/>
      <c r="AH97" s="272"/>
      <c r="AI97" s="272"/>
      <c r="AJ97" s="272"/>
      <c r="AK97" s="271"/>
      <c r="AL97" s="271"/>
      <c r="AM97" s="271"/>
      <c r="AN97" s="271"/>
      <c r="AO97" s="271"/>
      <c r="AP97" s="271"/>
      <c r="AQ97" s="271"/>
      <c r="AR97" s="273"/>
      <c r="AS97" s="271"/>
      <c r="AT97" s="271"/>
      <c r="AU97" s="258"/>
      <c r="AV97" s="258"/>
      <c r="AW97" s="258"/>
      <c r="AX97" s="258"/>
      <c r="AY97" s="258"/>
      <c r="AZ97" s="258"/>
      <c r="BA97" s="258"/>
      <c r="BB97" s="258"/>
      <c r="BC97" s="258"/>
    </row>
    <row r="98" spans="1:55" ht="12.75" customHeight="1">
      <c r="A98" s="271"/>
      <c r="B98" s="271"/>
      <c r="C98" s="271"/>
      <c r="D98" s="271"/>
      <c r="E98" s="271"/>
      <c r="F98" s="271"/>
      <c r="G98" s="271"/>
      <c r="H98" s="271"/>
      <c r="I98" s="271"/>
      <c r="J98" s="271"/>
      <c r="K98" s="271"/>
      <c r="L98" s="271"/>
      <c r="M98" s="271"/>
      <c r="N98" s="271"/>
      <c r="O98" s="271"/>
      <c r="P98" s="271"/>
      <c r="Q98" s="271"/>
      <c r="R98" s="271"/>
      <c r="S98" s="271"/>
      <c r="T98" s="271"/>
      <c r="U98" s="271"/>
      <c r="V98" s="271"/>
      <c r="W98" s="272"/>
      <c r="X98" s="272"/>
      <c r="Y98" s="272"/>
      <c r="Z98" s="272"/>
      <c r="AA98" s="272"/>
      <c r="AB98" s="272"/>
      <c r="AC98" s="272"/>
      <c r="AD98" s="272"/>
      <c r="AE98" s="272"/>
      <c r="AF98" s="272"/>
      <c r="AG98" s="272"/>
      <c r="AH98" s="272"/>
      <c r="AI98" s="272"/>
      <c r="AJ98" s="272"/>
      <c r="AK98" s="271"/>
      <c r="AL98" s="271"/>
      <c r="AM98" s="271"/>
      <c r="AN98" s="271"/>
      <c r="AO98" s="271"/>
      <c r="AP98" s="271"/>
      <c r="AQ98" s="271"/>
      <c r="AR98" s="273"/>
      <c r="AS98" s="271"/>
      <c r="AT98" s="271"/>
      <c r="AU98" s="258"/>
      <c r="AV98" s="258"/>
      <c r="AW98" s="258"/>
      <c r="AX98" s="258"/>
      <c r="AY98" s="258"/>
      <c r="AZ98" s="258"/>
      <c r="BA98" s="258"/>
      <c r="BB98" s="258"/>
      <c r="BC98" s="258"/>
    </row>
    <row r="99" spans="1:55" ht="12.75" customHeight="1">
      <c r="A99" s="271"/>
      <c r="B99" s="271"/>
      <c r="C99" s="271"/>
      <c r="D99" s="271"/>
      <c r="E99" s="271"/>
      <c r="F99" s="271"/>
      <c r="G99" s="271"/>
      <c r="H99" s="271"/>
      <c r="I99" s="271"/>
      <c r="J99" s="271"/>
      <c r="K99" s="271"/>
      <c r="L99" s="271"/>
      <c r="M99" s="271"/>
      <c r="N99" s="271"/>
      <c r="O99" s="271"/>
      <c r="P99" s="271"/>
      <c r="Q99" s="271"/>
      <c r="R99" s="271"/>
      <c r="S99" s="271"/>
      <c r="T99" s="271"/>
      <c r="U99" s="271"/>
      <c r="V99" s="271"/>
      <c r="W99" s="272"/>
      <c r="X99" s="272"/>
      <c r="Y99" s="272"/>
      <c r="Z99" s="272"/>
      <c r="AA99" s="272"/>
      <c r="AB99" s="272"/>
      <c r="AC99" s="272"/>
      <c r="AD99" s="272"/>
      <c r="AE99" s="272"/>
      <c r="AF99" s="272"/>
      <c r="AG99" s="272"/>
      <c r="AH99" s="272"/>
      <c r="AI99" s="272"/>
      <c r="AJ99" s="272"/>
      <c r="AK99" s="271"/>
      <c r="AL99" s="271"/>
      <c r="AM99" s="271"/>
      <c r="AN99" s="271"/>
      <c r="AO99" s="271"/>
      <c r="AP99" s="271"/>
      <c r="AQ99" s="271"/>
      <c r="AR99" s="273"/>
      <c r="AS99" s="271"/>
      <c r="AT99" s="271"/>
      <c r="AU99" s="258"/>
      <c r="AV99" s="258"/>
      <c r="AW99" s="258"/>
      <c r="AX99" s="258"/>
      <c r="AY99" s="258"/>
      <c r="AZ99" s="258"/>
      <c r="BA99" s="258"/>
      <c r="BB99" s="258"/>
      <c r="BC99" s="258"/>
    </row>
    <row r="100" spans="1:55" ht="12.75" customHeight="1">
      <c r="A100" s="271"/>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2"/>
      <c r="X100" s="272"/>
      <c r="Y100" s="272"/>
      <c r="Z100" s="272"/>
      <c r="AA100" s="272"/>
      <c r="AB100" s="272"/>
      <c r="AC100" s="272"/>
      <c r="AD100" s="272"/>
      <c r="AE100" s="272"/>
      <c r="AF100" s="272"/>
      <c r="AG100" s="272"/>
      <c r="AH100" s="272"/>
      <c r="AI100" s="272"/>
      <c r="AJ100" s="272"/>
      <c r="AK100" s="271"/>
      <c r="AL100" s="271"/>
      <c r="AM100" s="271"/>
      <c r="AN100" s="271"/>
      <c r="AO100" s="271"/>
      <c r="AP100" s="271"/>
      <c r="AQ100" s="271"/>
      <c r="AR100" s="273"/>
      <c r="AS100" s="271"/>
      <c r="AT100" s="271"/>
      <c r="AU100" s="258"/>
      <c r="AV100" s="258"/>
      <c r="AW100" s="258"/>
      <c r="AX100" s="258"/>
      <c r="AY100" s="258"/>
      <c r="AZ100" s="258"/>
      <c r="BA100" s="258"/>
      <c r="BB100" s="258"/>
      <c r="BC100" s="258"/>
    </row>
    <row r="101" spans="1:55" ht="12.75" customHeight="1">
      <c r="A101" s="271"/>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2"/>
      <c r="X101" s="272"/>
      <c r="Y101" s="272"/>
      <c r="Z101" s="272"/>
      <c r="AA101" s="272"/>
      <c r="AB101" s="272"/>
      <c r="AC101" s="272"/>
      <c r="AD101" s="272"/>
      <c r="AE101" s="272"/>
      <c r="AF101" s="272"/>
      <c r="AG101" s="272"/>
      <c r="AH101" s="272"/>
      <c r="AI101" s="272"/>
      <c r="AJ101" s="272"/>
      <c r="AK101" s="271"/>
      <c r="AL101" s="271"/>
      <c r="AM101" s="271"/>
      <c r="AN101" s="271"/>
      <c r="AO101" s="271"/>
      <c r="AP101" s="271"/>
      <c r="AQ101" s="271"/>
      <c r="AR101" s="273"/>
      <c r="AS101" s="271"/>
      <c r="AT101" s="271"/>
      <c r="AU101" s="258"/>
      <c r="AV101" s="258"/>
      <c r="AW101" s="258"/>
      <c r="AX101" s="258"/>
      <c r="AY101" s="258"/>
      <c r="AZ101" s="258"/>
      <c r="BA101" s="258"/>
      <c r="BB101" s="258"/>
      <c r="BC101" s="258"/>
    </row>
    <row r="102" spans="1:55" ht="12.75" customHeight="1">
      <c r="A102" s="271"/>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2"/>
      <c r="X102" s="272"/>
      <c r="Y102" s="272"/>
      <c r="Z102" s="272"/>
      <c r="AA102" s="272"/>
      <c r="AB102" s="272"/>
      <c r="AC102" s="272"/>
      <c r="AD102" s="272"/>
      <c r="AE102" s="272"/>
      <c r="AF102" s="272"/>
      <c r="AG102" s="272"/>
      <c r="AH102" s="272"/>
      <c r="AI102" s="272"/>
      <c r="AJ102" s="272"/>
      <c r="AK102" s="271"/>
      <c r="AL102" s="271"/>
      <c r="AM102" s="271"/>
      <c r="AN102" s="271"/>
      <c r="AO102" s="271"/>
      <c r="AP102" s="271"/>
      <c r="AQ102" s="271"/>
      <c r="AR102" s="273"/>
      <c r="AS102" s="271"/>
      <c r="AT102" s="271"/>
      <c r="AU102" s="258"/>
      <c r="AV102" s="258"/>
      <c r="AW102" s="258"/>
      <c r="AX102" s="258"/>
      <c r="AY102" s="258"/>
      <c r="AZ102" s="258"/>
      <c r="BA102" s="258"/>
      <c r="BB102" s="258"/>
      <c r="BC102" s="258"/>
    </row>
    <row r="103" spans="1:55" ht="12.75" customHeight="1">
      <c r="A103" s="271"/>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2"/>
      <c r="X103" s="272"/>
      <c r="Y103" s="272"/>
      <c r="Z103" s="272"/>
      <c r="AA103" s="272"/>
      <c r="AB103" s="272"/>
      <c r="AC103" s="272"/>
      <c r="AD103" s="272"/>
      <c r="AE103" s="272"/>
      <c r="AF103" s="272"/>
      <c r="AG103" s="272"/>
      <c r="AH103" s="272"/>
      <c r="AI103" s="272"/>
      <c r="AJ103" s="272"/>
      <c r="AK103" s="271"/>
      <c r="AL103" s="271"/>
      <c r="AM103" s="271"/>
      <c r="AN103" s="271"/>
      <c r="AO103" s="271"/>
      <c r="AP103" s="271"/>
      <c r="AQ103" s="271"/>
      <c r="AR103" s="273"/>
      <c r="AS103" s="271"/>
      <c r="AT103" s="271"/>
      <c r="AU103" s="258"/>
      <c r="AV103" s="258"/>
      <c r="AW103" s="258"/>
      <c r="AX103" s="258"/>
      <c r="AY103" s="258"/>
      <c r="AZ103" s="258"/>
      <c r="BA103" s="258"/>
      <c r="BB103" s="258"/>
      <c r="BC103" s="258"/>
    </row>
    <row r="104" spans="1:55" ht="12.75" customHeight="1">
      <c r="A104" s="271"/>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2"/>
      <c r="X104" s="272"/>
      <c r="Y104" s="272"/>
      <c r="Z104" s="272"/>
      <c r="AA104" s="272"/>
      <c r="AB104" s="272"/>
      <c r="AC104" s="272"/>
      <c r="AD104" s="272"/>
      <c r="AE104" s="272"/>
      <c r="AF104" s="272"/>
      <c r="AG104" s="272"/>
      <c r="AH104" s="272"/>
      <c r="AI104" s="272"/>
      <c r="AJ104" s="272"/>
      <c r="AK104" s="271"/>
      <c r="AL104" s="271"/>
      <c r="AM104" s="271"/>
      <c r="AN104" s="271"/>
      <c r="AO104" s="271"/>
      <c r="AP104" s="271"/>
      <c r="AQ104" s="271"/>
      <c r="AR104" s="273"/>
      <c r="AS104" s="271"/>
      <c r="AT104" s="271"/>
      <c r="AU104" s="258"/>
      <c r="AV104" s="258"/>
      <c r="AW104" s="258"/>
      <c r="AX104" s="258"/>
      <c r="AY104" s="258"/>
      <c r="AZ104" s="258"/>
      <c r="BA104" s="258"/>
      <c r="BB104" s="258"/>
      <c r="BC104" s="258"/>
    </row>
    <row r="105" spans="1:55" ht="12.75" customHeight="1">
      <c r="A105" s="271"/>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2"/>
      <c r="X105" s="272"/>
      <c r="Y105" s="272"/>
      <c r="Z105" s="272"/>
      <c r="AA105" s="272"/>
      <c r="AB105" s="272"/>
      <c r="AC105" s="272"/>
      <c r="AD105" s="272"/>
      <c r="AE105" s="272"/>
      <c r="AF105" s="272"/>
      <c r="AG105" s="272"/>
      <c r="AH105" s="272"/>
      <c r="AI105" s="272"/>
      <c r="AJ105" s="272"/>
      <c r="AK105" s="271"/>
      <c r="AL105" s="271"/>
      <c r="AM105" s="271"/>
      <c r="AN105" s="271"/>
      <c r="AO105" s="271"/>
      <c r="AP105" s="271"/>
      <c r="AQ105" s="271"/>
      <c r="AR105" s="273"/>
      <c r="AS105" s="271"/>
      <c r="AT105" s="271"/>
      <c r="AU105" s="258"/>
      <c r="AV105" s="258"/>
      <c r="AW105" s="258"/>
      <c r="AX105" s="258"/>
      <c r="AY105" s="258"/>
      <c r="AZ105" s="258"/>
      <c r="BA105" s="258"/>
      <c r="BB105" s="258"/>
      <c r="BC105" s="258"/>
    </row>
    <row r="106" spans="1:55" ht="12.75" customHeight="1">
      <c r="A106" s="271"/>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2"/>
      <c r="X106" s="272"/>
      <c r="Y106" s="272"/>
      <c r="Z106" s="272"/>
      <c r="AA106" s="272"/>
      <c r="AB106" s="272"/>
      <c r="AC106" s="272"/>
      <c r="AD106" s="272"/>
      <c r="AE106" s="272"/>
      <c r="AF106" s="272"/>
      <c r="AG106" s="272"/>
      <c r="AH106" s="272"/>
      <c r="AI106" s="272"/>
      <c r="AJ106" s="272"/>
      <c r="AK106" s="271"/>
      <c r="AL106" s="271"/>
      <c r="AM106" s="271"/>
      <c r="AN106" s="271"/>
      <c r="AO106" s="271"/>
      <c r="AP106" s="271"/>
      <c r="AQ106" s="271"/>
      <c r="AR106" s="273"/>
      <c r="AS106" s="271"/>
      <c r="AT106" s="271"/>
      <c r="AU106" s="258"/>
      <c r="AV106" s="258"/>
      <c r="AW106" s="258"/>
      <c r="AX106" s="258"/>
      <c r="AY106" s="258"/>
      <c r="AZ106" s="258"/>
      <c r="BA106" s="258"/>
      <c r="BB106" s="258"/>
      <c r="BC106" s="258"/>
    </row>
    <row r="107" spans="1:55" ht="12.75" customHeight="1">
      <c r="A107" s="271"/>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2"/>
      <c r="X107" s="272"/>
      <c r="Y107" s="272"/>
      <c r="Z107" s="272"/>
      <c r="AA107" s="272"/>
      <c r="AB107" s="272"/>
      <c r="AC107" s="272"/>
      <c r="AD107" s="272"/>
      <c r="AE107" s="272"/>
      <c r="AF107" s="272"/>
      <c r="AG107" s="272"/>
      <c r="AH107" s="272"/>
      <c r="AI107" s="272"/>
      <c r="AJ107" s="272"/>
      <c r="AK107" s="271"/>
      <c r="AL107" s="271"/>
      <c r="AM107" s="271"/>
      <c r="AN107" s="271"/>
      <c r="AO107" s="271"/>
      <c r="AP107" s="271"/>
      <c r="AQ107" s="271"/>
      <c r="AR107" s="273"/>
      <c r="AS107" s="271"/>
      <c r="AT107" s="271"/>
      <c r="AU107" s="258"/>
      <c r="AV107" s="258"/>
      <c r="AW107" s="258"/>
      <c r="AX107" s="258"/>
      <c r="AY107" s="258"/>
      <c r="AZ107" s="258"/>
      <c r="BA107" s="258"/>
      <c r="BB107" s="258"/>
      <c r="BC107" s="258"/>
    </row>
    <row r="108" spans="1:55" ht="12.75" customHeight="1">
      <c r="A108" s="271"/>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2"/>
      <c r="X108" s="272"/>
      <c r="Y108" s="272"/>
      <c r="Z108" s="272"/>
      <c r="AA108" s="272"/>
      <c r="AB108" s="272"/>
      <c r="AC108" s="272"/>
      <c r="AD108" s="272"/>
      <c r="AE108" s="272"/>
      <c r="AF108" s="272"/>
      <c r="AG108" s="272"/>
      <c r="AH108" s="272"/>
      <c r="AI108" s="272"/>
      <c r="AJ108" s="272"/>
      <c r="AK108" s="271"/>
      <c r="AL108" s="271"/>
      <c r="AM108" s="271"/>
      <c r="AN108" s="271"/>
      <c r="AO108" s="271"/>
      <c r="AP108" s="271"/>
      <c r="AQ108" s="271"/>
      <c r="AR108" s="273"/>
      <c r="AS108" s="271"/>
      <c r="AT108" s="271"/>
      <c r="AU108" s="258"/>
      <c r="AV108" s="258"/>
      <c r="AW108" s="258"/>
      <c r="AX108" s="258"/>
      <c r="AY108" s="258"/>
      <c r="AZ108" s="258"/>
      <c r="BA108" s="258"/>
      <c r="BB108" s="258"/>
      <c r="BC108" s="258"/>
    </row>
    <row r="109" spans="1:55" ht="12.75" customHeight="1">
      <c r="A109" s="271"/>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2"/>
      <c r="X109" s="272"/>
      <c r="Y109" s="272"/>
      <c r="Z109" s="272"/>
      <c r="AA109" s="272"/>
      <c r="AB109" s="272"/>
      <c r="AC109" s="272"/>
      <c r="AD109" s="272"/>
      <c r="AE109" s="272"/>
      <c r="AF109" s="272"/>
      <c r="AG109" s="272"/>
      <c r="AH109" s="272"/>
      <c r="AI109" s="272"/>
      <c r="AJ109" s="272"/>
      <c r="AK109" s="271"/>
      <c r="AL109" s="271"/>
      <c r="AM109" s="271"/>
      <c r="AN109" s="271"/>
      <c r="AO109" s="271"/>
      <c r="AP109" s="271"/>
      <c r="AQ109" s="271"/>
      <c r="AR109" s="273"/>
      <c r="AS109" s="271"/>
      <c r="AT109" s="271"/>
      <c r="AU109" s="258"/>
      <c r="AV109" s="258"/>
      <c r="AW109" s="258"/>
      <c r="AX109" s="258"/>
      <c r="AY109" s="258"/>
      <c r="AZ109" s="258"/>
      <c r="BA109" s="258"/>
      <c r="BB109" s="258"/>
      <c r="BC109" s="258"/>
    </row>
    <row r="110" spans="1:55" ht="12.75" customHeight="1">
      <c r="A110" s="271"/>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2"/>
      <c r="X110" s="272"/>
      <c r="Y110" s="272"/>
      <c r="Z110" s="272"/>
      <c r="AA110" s="272"/>
      <c r="AB110" s="272"/>
      <c r="AC110" s="272"/>
      <c r="AD110" s="272"/>
      <c r="AE110" s="272"/>
      <c r="AF110" s="272"/>
      <c r="AG110" s="272"/>
      <c r="AH110" s="272"/>
      <c r="AI110" s="272"/>
      <c r="AJ110" s="272"/>
      <c r="AK110" s="271"/>
      <c r="AL110" s="271"/>
      <c r="AM110" s="271"/>
      <c r="AN110" s="271"/>
      <c r="AO110" s="271"/>
      <c r="AP110" s="271"/>
      <c r="AQ110" s="271"/>
      <c r="AR110" s="273"/>
      <c r="AS110" s="271"/>
      <c r="AT110" s="271"/>
      <c r="AU110" s="258"/>
      <c r="AV110" s="258"/>
      <c r="AW110" s="258"/>
      <c r="AX110" s="258"/>
      <c r="AY110" s="258"/>
      <c r="AZ110" s="258"/>
      <c r="BA110" s="258"/>
      <c r="BB110" s="258"/>
      <c r="BC110" s="258"/>
    </row>
    <row r="111" spans="1:55" ht="12.75" customHeight="1">
      <c r="A111" s="271"/>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2"/>
      <c r="X111" s="272"/>
      <c r="Y111" s="272"/>
      <c r="Z111" s="272"/>
      <c r="AA111" s="272"/>
      <c r="AB111" s="272"/>
      <c r="AC111" s="272"/>
      <c r="AD111" s="272"/>
      <c r="AE111" s="272"/>
      <c r="AF111" s="272"/>
      <c r="AG111" s="272"/>
      <c r="AH111" s="272"/>
      <c r="AI111" s="272"/>
      <c r="AJ111" s="272"/>
      <c r="AK111" s="271"/>
      <c r="AL111" s="271"/>
      <c r="AM111" s="271"/>
      <c r="AN111" s="271"/>
      <c r="AO111" s="271"/>
      <c r="AP111" s="271"/>
      <c r="AQ111" s="271"/>
      <c r="AR111" s="273"/>
      <c r="AS111" s="271"/>
      <c r="AT111" s="271"/>
      <c r="AU111" s="258"/>
      <c r="AV111" s="258"/>
      <c r="AW111" s="258"/>
      <c r="AX111" s="258"/>
      <c r="AY111" s="258"/>
      <c r="AZ111" s="258"/>
      <c r="BA111" s="258"/>
      <c r="BB111" s="258"/>
      <c r="BC111" s="258"/>
    </row>
    <row r="112" spans="1:55" ht="12.75" customHeight="1">
      <c r="A112" s="271"/>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2"/>
      <c r="X112" s="272"/>
      <c r="Y112" s="272"/>
      <c r="Z112" s="272"/>
      <c r="AA112" s="272"/>
      <c r="AB112" s="272"/>
      <c r="AC112" s="272"/>
      <c r="AD112" s="272"/>
      <c r="AE112" s="272"/>
      <c r="AF112" s="272"/>
      <c r="AG112" s="272"/>
      <c r="AH112" s="272"/>
      <c r="AI112" s="272"/>
      <c r="AJ112" s="272"/>
      <c r="AK112" s="271"/>
      <c r="AL112" s="271"/>
      <c r="AM112" s="271"/>
      <c r="AN112" s="271"/>
      <c r="AO112" s="271"/>
      <c r="AP112" s="271"/>
      <c r="AQ112" s="271"/>
      <c r="AR112" s="273"/>
      <c r="AS112" s="271"/>
      <c r="AT112" s="271"/>
      <c r="AU112" s="258"/>
      <c r="AV112" s="258"/>
      <c r="AW112" s="258"/>
      <c r="AX112" s="258"/>
      <c r="AY112" s="258"/>
      <c r="AZ112" s="258"/>
      <c r="BA112" s="258"/>
      <c r="BB112" s="258"/>
      <c r="BC112" s="258"/>
    </row>
    <row r="113" spans="1:55" ht="12.75" customHeight="1">
      <c r="A113" s="271"/>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2"/>
      <c r="X113" s="272"/>
      <c r="Y113" s="272"/>
      <c r="Z113" s="272"/>
      <c r="AA113" s="272"/>
      <c r="AB113" s="272"/>
      <c r="AC113" s="272"/>
      <c r="AD113" s="272"/>
      <c r="AE113" s="272"/>
      <c r="AF113" s="272"/>
      <c r="AG113" s="272"/>
      <c r="AH113" s="272"/>
      <c r="AI113" s="272"/>
      <c r="AJ113" s="272"/>
      <c r="AK113" s="271"/>
      <c r="AL113" s="271"/>
      <c r="AM113" s="271"/>
      <c r="AN113" s="271"/>
      <c r="AO113" s="271"/>
      <c r="AP113" s="271"/>
      <c r="AQ113" s="271"/>
      <c r="AR113" s="273"/>
      <c r="AS113" s="271"/>
      <c r="AT113" s="271"/>
      <c r="AU113" s="258"/>
      <c r="AV113" s="258"/>
      <c r="AW113" s="258"/>
      <c r="AX113" s="258"/>
      <c r="AY113" s="258"/>
      <c r="AZ113" s="258"/>
      <c r="BA113" s="258"/>
      <c r="BB113" s="258"/>
      <c r="BC113" s="258"/>
    </row>
    <row r="114" spans="1:55" ht="12.75" customHeight="1">
      <c r="A114" s="271"/>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2"/>
      <c r="X114" s="272"/>
      <c r="Y114" s="272"/>
      <c r="Z114" s="272"/>
      <c r="AA114" s="272"/>
      <c r="AB114" s="272"/>
      <c r="AC114" s="272"/>
      <c r="AD114" s="272"/>
      <c r="AE114" s="272"/>
      <c r="AF114" s="272"/>
      <c r="AG114" s="272"/>
      <c r="AH114" s="272"/>
      <c r="AI114" s="272"/>
      <c r="AJ114" s="272"/>
      <c r="AK114" s="271"/>
      <c r="AL114" s="271"/>
      <c r="AM114" s="271"/>
      <c r="AN114" s="271"/>
      <c r="AO114" s="271"/>
      <c r="AP114" s="271"/>
      <c r="AQ114" s="271"/>
      <c r="AR114" s="273"/>
      <c r="AS114" s="271"/>
      <c r="AT114" s="271"/>
      <c r="AU114" s="258"/>
      <c r="AV114" s="258"/>
      <c r="AW114" s="258"/>
      <c r="AX114" s="258"/>
      <c r="AY114" s="258"/>
      <c r="AZ114" s="258"/>
      <c r="BA114" s="258"/>
      <c r="BB114" s="258"/>
      <c r="BC114" s="258"/>
    </row>
    <row r="115" spans="1:55" ht="12.75" customHeight="1">
      <c r="A115" s="271"/>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2"/>
      <c r="X115" s="272"/>
      <c r="Y115" s="272"/>
      <c r="Z115" s="272"/>
      <c r="AA115" s="272"/>
      <c r="AB115" s="272"/>
      <c r="AC115" s="272"/>
      <c r="AD115" s="272"/>
      <c r="AE115" s="272"/>
      <c r="AF115" s="272"/>
      <c r="AG115" s="272"/>
      <c r="AH115" s="272"/>
      <c r="AI115" s="272"/>
      <c r="AJ115" s="272"/>
      <c r="AK115" s="271"/>
      <c r="AL115" s="271"/>
      <c r="AM115" s="271"/>
      <c r="AN115" s="271"/>
      <c r="AO115" s="271"/>
      <c r="AP115" s="271"/>
      <c r="AQ115" s="271"/>
      <c r="AR115" s="273"/>
      <c r="AS115" s="271"/>
      <c r="AT115" s="271"/>
      <c r="AU115" s="258"/>
      <c r="AV115" s="258"/>
      <c r="AW115" s="258"/>
      <c r="AX115" s="258"/>
      <c r="AY115" s="258"/>
      <c r="AZ115" s="258"/>
      <c r="BA115" s="258"/>
      <c r="BB115" s="258"/>
      <c r="BC115" s="258"/>
    </row>
    <row r="116" spans="1:55" ht="12.75" customHeight="1">
      <c r="A116" s="271"/>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2"/>
      <c r="X116" s="272"/>
      <c r="Y116" s="272"/>
      <c r="Z116" s="272"/>
      <c r="AA116" s="272"/>
      <c r="AB116" s="272"/>
      <c r="AC116" s="272"/>
      <c r="AD116" s="272"/>
      <c r="AE116" s="272"/>
      <c r="AF116" s="272"/>
      <c r="AG116" s="272"/>
      <c r="AH116" s="272"/>
      <c r="AI116" s="272"/>
      <c r="AJ116" s="272"/>
      <c r="AK116" s="271"/>
      <c r="AL116" s="271"/>
      <c r="AM116" s="271"/>
      <c r="AN116" s="271"/>
      <c r="AO116" s="271"/>
      <c r="AP116" s="271"/>
      <c r="AQ116" s="271"/>
      <c r="AR116" s="273"/>
      <c r="AS116" s="271"/>
      <c r="AT116" s="271"/>
      <c r="AU116" s="258"/>
      <c r="AV116" s="258"/>
      <c r="AW116" s="258"/>
      <c r="AX116" s="258"/>
      <c r="AY116" s="258"/>
      <c r="AZ116" s="258"/>
      <c r="BA116" s="258"/>
      <c r="BB116" s="258"/>
      <c r="BC116" s="258"/>
    </row>
    <row r="117" spans="1:55" ht="12.75" customHeight="1">
      <c r="A117" s="271"/>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2"/>
      <c r="X117" s="272"/>
      <c r="Y117" s="272"/>
      <c r="Z117" s="272"/>
      <c r="AA117" s="272"/>
      <c r="AB117" s="272"/>
      <c r="AC117" s="272"/>
      <c r="AD117" s="272"/>
      <c r="AE117" s="272"/>
      <c r="AF117" s="272"/>
      <c r="AG117" s="272"/>
      <c r="AH117" s="272"/>
      <c r="AI117" s="272"/>
      <c r="AJ117" s="272"/>
      <c r="AK117" s="271"/>
      <c r="AL117" s="271"/>
      <c r="AM117" s="271"/>
      <c r="AN117" s="271"/>
      <c r="AO117" s="271"/>
      <c r="AP117" s="271"/>
      <c r="AQ117" s="271"/>
      <c r="AR117" s="273"/>
      <c r="AS117" s="271"/>
      <c r="AT117" s="271"/>
      <c r="AU117" s="258"/>
      <c r="AV117" s="258"/>
      <c r="AW117" s="258"/>
      <c r="AX117" s="258"/>
      <c r="AY117" s="258"/>
      <c r="AZ117" s="258"/>
      <c r="BA117" s="258"/>
      <c r="BB117" s="258"/>
      <c r="BC117" s="258"/>
    </row>
    <row r="118" spans="1:55" ht="12.75" customHeight="1">
      <c r="A118" s="271"/>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2"/>
      <c r="X118" s="272"/>
      <c r="Y118" s="272"/>
      <c r="Z118" s="272"/>
      <c r="AA118" s="272"/>
      <c r="AB118" s="272"/>
      <c r="AC118" s="272"/>
      <c r="AD118" s="272"/>
      <c r="AE118" s="272"/>
      <c r="AF118" s="272"/>
      <c r="AG118" s="272"/>
      <c r="AH118" s="272"/>
      <c r="AI118" s="272"/>
      <c r="AJ118" s="272"/>
      <c r="AK118" s="271"/>
      <c r="AL118" s="271"/>
      <c r="AM118" s="271"/>
      <c r="AN118" s="271"/>
      <c r="AO118" s="271"/>
      <c r="AP118" s="271"/>
      <c r="AQ118" s="271"/>
      <c r="AR118" s="273"/>
      <c r="AS118" s="271"/>
      <c r="AT118" s="271"/>
      <c r="AU118" s="258"/>
      <c r="AV118" s="258"/>
      <c r="AW118" s="258"/>
      <c r="AX118" s="258"/>
      <c r="AY118" s="258"/>
      <c r="AZ118" s="258"/>
      <c r="BA118" s="258"/>
      <c r="BB118" s="258"/>
      <c r="BC118" s="258"/>
    </row>
    <row r="119" spans="1:55" ht="12.75" customHeight="1">
      <c r="A119" s="271"/>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2"/>
      <c r="X119" s="272"/>
      <c r="Y119" s="272"/>
      <c r="Z119" s="272"/>
      <c r="AA119" s="272"/>
      <c r="AB119" s="272"/>
      <c r="AC119" s="272"/>
      <c r="AD119" s="272"/>
      <c r="AE119" s="272"/>
      <c r="AF119" s="272"/>
      <c r="AG119" s="272"/>
      <c r="AH119" s="272"/>
      <c r="AI119" s="272"/>
      <c r="AJ119" s="272"/>
      <c r="AK119" s="271"/>
      <c r="AL119" s="271"/>
      <c r="AM119" s="271"/>
      <c r="AN119" s="271"/>
      <c r="AO119" s="271"/>
      <c r="AP119" s="271"/>
      <c r="AQ119" s="271"/>
      <c r="AR119" s="273"/>
      <c r="AS119" s="271"/>
      <c r="AT119" s="271"/>
      <c r="AU119" s="258"/>
      <c r="AV119" s="258"/>
      <c r="AW119" s="258"/>
      <c r="AX119" s="258"/>
      <c r="AY119" s="258"/>
      <c r="AZ119" s="258"/>
      <c r="BA119" s="258"/>
      <c r="BB119" s="258"/>
      <c r="BC119" s="258"/>
    </row>
    <row r="120" spans="1:55" ht="12.75" customHeight="1">
      <c r="A120" s="271"/>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2"/>
      <c r="X120" s="272"/>
      <c r="Y120" s="272"/>
      <c r="Z120" s="272"/>
      <c r="AA120" s="272"/>
      <c r="AB120" s="272"/>
      <c r="AC120" s="272"/>
      <c r="AD120" s="272"/>
      <c r="AE120" s="272"/>
      <c r="AF120" s="272"/>
      <c r="AG120" s="272"/>
      <c r="AH120" s="272"/>
      <c r="AI120" s="272"/>
      <c r="AJ120" s="272"/>
      <c r="AK120" s="271"/>
      <c r="AL120" s="271"/>
      <c r="AM120" s="271"/>
      <c r="AN120" s="271"/>
      <c r="AO120" s="271"/>
      <c r="AP120" s="271"/>
      <c r="AQ120" s="271"/>
      <c r="AR120" s="273"/>
      <c r="AS120" s="271"/>
      <c r="AT120" s="271"/>
      <c r="AU120" s="258"/>
      <c r="AV120" s="258"/>
      <c r="AW120" s="258"/>
      <c r="AX120" s="258"/>
      <c r="AY120" s="258"/>
      <c r="AZ120" s="258"/>
      <c r="BA120" s="258"/>
      <c r="BB120" s="258"/>
      <c r="BC120" s="258"/>
    </row>
    <row r="121" spans="1:55" ht="12.75" customHeight="1">
      <c r="A121" s="271"/>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2"/>
      <c r="X121" s="272"/>
      <c r="Y121" s="272"/>
      <c r="Z121" s="272"/>
      <c r="AA121" s="272"/>
      <c r="AB121" s="272"/>
      <c r="AC121" s="272"/>
      <c r="AD121" s="272"/>
      <c r="AE121" s="272"/>
      <c r="AF121" s="272"/>
      <c r="AG121" s="272"/>
      <c r="AH121" s="272"/>
      <c r="AI121" s="272"/>
      <c r="AJ121" s="272"/>
      <c r="AK121" s="271"/>
      <c r="AL121" s="271"/>
      <c r="AM121" s="271"/>
      <c r="AN121" s="271"/>
      <c r="AO121" s="271"/>
      <c r="AP121" s="271"/>
      <c r="AQ121" s="271"/>
      <c r="AR121" s="273"/>
      <c r="AS121" s="271"/>
      <c r="AT121" s="271"/>
      <c r="AU121" s="258"/>
      <c r="AV121" s="258"/>
      <c r="AW121" s="258"/>
      <c r="AX121" s="258"/>
      <c r="AY121" s="258"/>
      <c r="AZ121" s="258"/>
      <c r="BA121" s="258"/>
      <c r="BB121" s="258"/>
      <c r="BC121" s="258"/>
    </row>
    <row r="122" spans="1:55" ht="12.75" customHeight="1">
      <c r="A122" s="271"/>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2"/>
      <c r="X122" s="272"/>
      <c r="Y122" s="272"/>
      <c r="Z122" s="272"/>
      <c r="AA122" s="272"/>
      <c r="AB122" s="272"/>
      <c r="AC122" s="272"/>
      <c r="AD122" s="272"/>
      <c r="AE122" s="272"/>
      <c r="AF122" s="272"/>
      <c r="AG122" s="272"/>
      <c r="AH122" s="272"/>
      <c r="AI122" s="272"/>
      <c r="AJ122" s="272"/>
      <c r="AK122" s="271"/>
      <c r="AL122" s="271"/>
      <c r="AM122" s="271"/>
      <c r="AN122" s="271"/>
      <c r="AO122" s="271"/>
      <c r="AP122" s="271"/>
      <c r="AQ122" s="271"/>
      <c r="AR122" s="273"/>
      <c r="AS122" s="271"/>
      <c r="AT122" s="271"/>
      <c r="AU122" s="258"/>
      <c r="AV122" s="258"/>
      <c r="AW122" s="258"/>
      <c r="AX122" s="258"/>
      <c r="AY122" s="258"/>
      <c r="AZ122" s="258"/>
      <c r="BA122" s="258"/>
      <c r="BB122" s="258"/>
      <c r="BC122" s="258"/>
    </row>
    <row r="123" spans="1:55" ht="12.75" customHeight="1">
      <c r="A123" s="271"/>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2"/>
      <c r="X123" s="272"/>
      <c r="Y123" s="272"/>
      <c r="Z123" s="272"/>
      <c r="AA123" s="272"/>
      <c r="AB123" s="272"/>
      <c r="AC123" s="272"/>
      <c r="AD123" s="272"/>
      <c r="AE123" s="272"/>
      <c r="AF123" s="272"/>
      <c r="AG123" s="272"/>
      <c r="AH123" s="272"/>
      <c r="AI123" s="272"/>
      <c r="AJ123" s="272"/>
      <c r="AK123" s="271"/>
      <c r="AL123" s="271"/>
      <c r="AM123" s="271"/>
      <c r="AN123" s="271"/>
      <c r="AO123" s="271"/>
      <c r="AP123" s="271"/>
      <c r="AQ123" s="271"/>
      <c r="AR123" s="273"/>
      <c r="AS123" s="271"/>
      <c r="AT123" s="271"/>
      <c r="AU123" s="258"/>
      <c r="AV123" s="258"/>
      <c r="AW123" s="258"/>
      <c r="AX123" s="258"/>
      <c r="AY123" s="258"/>
      <c r="AZ123" s="258"/>
      <c r="BA123" s="258"/>
      <c r="BB123" s="258"/>
      <c r="BC123" s="258"/>
    </row>
    <row r="124" spans="1:55" ht="12.75" customHeight="1">
      <c r="A124" s="271"/>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2"/>
      <c r="X124" s="272"/>
      <c r="Y124" s="272"/>
      <c r="Z124" s="272"/>
      <c r="AA124" s="272"/>
      <c r="AB124" s="272"/>
      <c r="AC124" s="272"/>
      <c r="AD124" s="272"/>
      <c r="AE124" s="272"/>
      <c r="AF124" s="272"/>
      <c r="AG124" s="272"/>
      <c r="AH124" s="272"/>
      <c r="AI124" s="272"/>
      <c r="AJ124" s="272"/>
      <c r="AK124" s="271"/>
      <c r="AL124" s="271"/>
      <c r="AM124" s="271"/>
      <c r="AN124" s="271"/>
      <c r="AO124" s="271"/>
      <c r="AP124" s="271"/>
      <c r="AQ124" s="271"/>
      <c r="AR124" s="273"/>
      <c r="AS124" s="271"/>
      <c r="AT124" s="271"/>
      <c r="AU124" s="258"/>
      <c r="AV124" s="258"/>
      <c r="AW124" s="258"/>
      <c r="AX124" s="258"/>
      <c r="AY124" s="258"/>
      <c r="AZ124" s="258"/>
      <c r="BA124" s="258"/>
      <c r="BB124" s="258"/>
      <c r="BC124" s="258"/>
    </row>
    <row r="125" spans="1:55" ht="12.75" customHeight="1">
      <c r="A125" s="271"/>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2"/>
      <c r="X125" s="272"/>
      <c r="Y125" s="272"/>
      <c r="Z125" s="272"/>
      <c r="AA125" s="272"/>
      <c r="AB125" s="272"/>
      <c r="AC125" s="272"/>
      <c r="AD125" s="272"/>
      <c r="AE125" s="272"/>
      <c r="AF125" s="272"/>
      <c r="AG125" s="272"/>
      <c r="AH125" s="272"/>
      <c r="AI125" s="272"/>
      <c r="AJ125" s="272"/>
      <c r="AK125" s="271"/>
      <c r="AL125" s="271"/>
      <c r="AM125" s="271"/>
      <c r="AN125" s="271"/>
      <c r="AO125" s="271"/>
      <c r="AP125" s="271"/>
      <c r="AQ125" s="271"/>
      <c r="AR125" s="273"/>
      <c r="AS125" s="271"/>
      <c r="AT125" s="271"/>
      <c r="AU125" s="258"/>
      <c r="AV125" s="258"/>
      <c r="AW125" s="258"/>
      <c r="AX125" s="258"/>
      <c r="AY125" s="258"/>
      <c r="AZ125" s="258"/>
      <c r="BA125" s="258"/>
      <c r="BB125" s="258"/>
      <c r="BC125" s="258"/>
    </row>
    <row r="126" spans="1:55" ht="12.75" customHeight="1">
      <c r="A126" s="271"/>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2"/>
      <c r="X126" s="272"/>
      <c r="Y126" s="272"/>
      <c r="Z126" s="272"/>
      <c r="AA126" s="272"/>
      <c r="AB126" s="272"/>
      <c r="AC126" s="272"/>
      <c r="AD126" s="272"/>
      <c r="AE126" s="272"/>
      <c r="AF126" s="272"/>
      <c r="AG126" s="272"/>
      <c r="AH126" s="272"/>
      <c r="AI126" s="272"/>
      <c r="AJ126" s="272"/>
      <c r="AK126" s="271"/>
      <c r="AL126" s="271"/>
      <c r="AM126" s="271"/>
      <c r="AN126" s="271"/>
      <c r="AO126" s="271"/>
      <c r="AP126" s="271"/>
      <c r="AQ126" s="271"/>
      <c r="AR126" s="273"/>
      <c r="AS126" s="271"/>
      <c r="AT126" s="271"/>
      <c r="AU126" s="258"/>
      <c r="AV126" s="258"/>
      <c r="AW126" s="258"/>
      <c r="AX126" s="258"/>
      <c r="AY126" s="258"/>
      <c r="AZ126" s="258"/>
      <c r="BA126" s="258"/>
      <c r="BB126" s="258"/>
      <c r="BC126" s="258"/>
    </row>
    <row r="127" spans="1:55" ht="12.75" customHeight="1">
      <c r="A127" s="271"/>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2"/>
      <c r="X127" s="272"/>
      <c r="Y127" s="272"/>
      <c r="Z127" s="272"/>
      <c r="AA127" s="272"/>
      <c r="AB127" s="272"/>
      <c r="AC127" s="272"/>
      <c r="AD127" s="272"/>
      <c r="AE127" s="272"/>
      <c r="AF127" s="272"/>
      <c r="AG127" s="272"/>
      <c r="AH127" s="272"/>
      <c r="AI127" s="272"/>
      <c r="AJ127" s="272"/>
      <c r="AK127" s="271"/>
      <c r="AL127" s="271"/>
      <c r="AM127" s="271"/>
      <c r="AN127" s="271"/>
      <c r="AO127" s="271"/>
      <c r="AP127" s="271"/>
      <c r="AQ127" s="271"/>
      <c r="AR127" s="273"/>
      <c r="AS127" s="271"/>
      <c r="AT127" s="271"/>
      <c r="AU127" s="258"/>
      <c r="AV127" s="258"/>
      <c r="AW127" s="258"/>
      <c r="AX127" s="258"/>
      <c r="AY127" s="258"/>
      <c r="AZ127" s="258"/>
      <c r="BA127" s="258"/>
      <c r="BB127" s="258"/>
      <c r="BC127" s="258"/>
    </row>
    <row r="128" spans="1:55" ht="12.75" customHeight="1">
      <c r="A128" s="271"/>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2"/>
      <c r="X128" s="272"/>
      <c r="Y128" s="272"/>
      <c r="Z128" s="272"/>
      <c r="AA128" s="272"/>
      <c r="AB128" s="272"/>
      <c r="AC128" s="272"/>
      <c r="AD128" s="272"/>
      <c r="AE128" s="272"/>
      <c r="AF128" s="272"/>
      <c r="AG128" s="272"/>
      <c r="AH128" s="272"/>
      <c r="AI128" s="272"/>
      <c r="AJ128" s="272"/>
      <c r="AK128" s="271"/>
      <c r="AL128" s="271"/>
      <c r="AM128" s="271"/>
      <c r="AN128" s="271"/>
      <c r="AO128" s="271"/>
      <c r="AP128" s="271"/>
      <c r="AQ128" s="271"/>
      <c r="AR128" s="273"/>
      <c r="AS128" s="271"/>
      <c r="AT128" s="271"/>
      <c r="AU128" s="258"/>
      <c r="AV128" s="258"/>
      <c r="AW128" s="258"/>
      <c r="AX128" s="258"/>
      <c r="AY128" s="258"/>
      <c r="AZ128" s="258"/>
      <c r="BA128" s="258"/>
      <c r="BB128" s="258"/>
      <c r="BC128" s="258"/>
    </row>
    <row r="129" spans="1:55" ht="12.75" customHeight="1">
      <c r="A129" s="271"/>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2"/>
      <c r="X129" s="272"/>
      <c r="Y129" s="272"/>
      <c r="Z129" s="272"/>
      <c r="AA129" s="272"/>
      <c r="AB129" s="272"/>
      <c r="AC129" s="272"/>
      <c r="AD129" s="272"/>
      <c r="AE129" s="272"/>
      <c r="AF129" s="272"/>
      <c r="AG129" s="272"/>
      <c r="AH129" s="272"/>
      <c r="AI129" s="272"/>
      <c r="AJ129" s="272"/>
      <c r="AK129" s="271"/>
      <c r="AL129" s="271"/>
      <c r="AM129" s="271"/>
      <c r="AN129" s="271"/>
      <c r="AO129" s="271"/>
      <c r="AP129" s="271"/>
      <c r="AQ129" s="271"/>
      <c r="AR129" s="273"/>
      <c r="AS129" s="271"/>
      <c r="AT129" s="271"/>
      <c r="AU129" s="258"/>
      <c r="AV129" s="258"/>
      <c r="AW129" s="258"/>
      <c r="AX129" s="258"/>
      <c r="AY129" s="258"/>
      <c r="AZ129" s="258"/>
      <c r="BA129" s="258"/>
      <c r="BB129" s="258"/>
      <c r="BC129" s="258"/>
    </row>
    <row r="130" spans="1:55" ht="12.75" customHeight="1">
      <c r="A130" s="271"/>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2"/>
      <c r="X130" s="272"/>
      <c r="Y130" s="272"/>
      <c r="Z130" s="272"/>
      <c r="AA130" s="272"/>
      <c r="AB130" s="272"/>
      <c r="AC130" s="272"/>
      <c r="AD130" s="272"/>
      <c r="AE130" s="272"/>
      <c r="AF130" s="272"/>
      <c r="AG130" s="272"/>
      <c r="AH130" s="272"/>
      <c r="AI130" s="272"/>
      <c r="AJ130" s="272"/>
      <c r="AK130" s="271"/>
      <c r="AL130" s="271"/>
      <c r="AM130" s="271"/>
      <c r="AN130" s="271"/>
      <c r="AO130" s="271"/>
      <c r="AP130" s="271"/>
      <c r="AQ130" s="271"/>
      <c r="AR130" s="273"/>
      <c r="AS130" s="271"/>
      <c r="AT130" s="271"/>
      <c r="AU130" s="258"/>
      <c r="AV130" s="258"/>
      <c r="AW130" s="258"/>
      <c r="AX130" s="258"/>
      <c r="AY130" s="258"/>
      <c r="AZ130" s="258"/>
      <c r="BA130" s="258"/>
      <c r="BB130" s="258"/>
      <c r="BC130" s="258"/>
    </row>
    <row r="131" spans="1:55" ht="12.75" customHeight="1">
      <c r="A131" s="271"/>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2"/>
      <c r="X131" s="272"/>
      <c r="Y131" s="272"/>
      <c r="Z131" s="272"/>
      <c r="AA131" s="272"/>
      <c r="AB131" s="272"/>
      <c r="AC131" s="272"/>
      <c r="AD131" s="272"/>
      <c r="AE131" s="272"/>
      <c r="AF131" s="272"/>
      <c r="AG131" s="272"/>
      <c r="AH131" s="272"/>
      <c r="AI131" s="272"/>
      <c r="AJ131" s="272"/>
      <c r="AK131" s="271"/>
      <c r="AL131" s="271"/>
      <c r="AM131" s="271"/>
      <c r="AN131" s="271"/>
      <c r="AO131" s="271"/>
      <c r="AP131" s="271"/>
      <c r="AQ131" s="271"/>
      <c r="AR131" s="273"/>
      <c r="AS131" s="271"/>
      <c r="AT131" s="271"/>
      <c r="AU131" s="258"/>
      <c r="AV131" s="258"/>
      <c r="AW131" s="258"/>
      <c r="AX131" s="258"/>
      <c r="AY131" s="258"/>
      <c r="AZ131" s="258"/>
      <c r="BA131" s="258"/>
      <c r="BB131" s="258"/>
      <c r="BC131" s="258"/>
    </row>
    <row r="132" spans="1:55" ht="12.75" customHeight="1">
      <c r="A132" s="271"/>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2"/>
      <c r="X132" s="272"/>
      <c r="Y132" s="272"/>
      <c r="Z132" s="272"/>
      <c r="AA132" s="272"/>
      <c r="AB132" s="272"/>
      <c r="AC132" s="272"/>
      <c r="AD132" s="272"/>
      <c r="AE132" s="272"/>
      <c r="AF132" s="272"/>
      <c r="AG132" s="272"/>
      <c r="AH132" s="272"/>
      <c r="AI132" s="272"/>
      <c r="AJ132" s="272"/>
      <c r="AK132" s="271"/>
      <c r="AL132" s="271"/>
      <c r="AM132" s="271"/>
      <c r="AN132" s="271"/>
      <c r="AO132" s="271"/>
      <c r="AP132" s="271"/>
      <c r="AQ132" s="271"/>
      <c r="AR132" s="273"/>
      <c r="AS132" s="271"/>
      <c r="AT132" s="271"/>
      <c r="AU132" s="258"/>
      <c r="AV132" s="258"/>
      <c r="AW132" s="258"/>
      <c r="AX132" s="258"/>
      <c r="AY132" s="258"/>
      <c r="AZ132" s="258"/>
      <c r="BA132" s="258"/>
      <c r="BB132" s="258"/>
      <c r="BC132" s="258"/>
    </row>
    <row r="133" spans="1:55" ht="12.75" customHeight="1">
      <c r="A133" s="271"/>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2"/>
      <c r="X133" s="272"/>
      <c r="Y133" s="272"/>
      <c r="Z133" s="272"/>
      <c r="AA133" s="272"/>
      <c r="AB133" s="272"/>
      <c r="AC133" s="272"/>
      <c r="AD133" s="272"/>
      <c r="AE133" s="272"/>
      <c r="AF133" s="272"/>
      <c r="AG133" s="272"/>
      <c r="AH133" s="272"/>
      <c r="AI133" s="272"/>
      <c r="AJ133" s="272"/>
      <c r="AK133" s="271"/>
      <c r="AL133" s="271"/>
      <c r="AM133" s="271"/>
      <c r="AN133" s="271"/>
      <c r="AO133" s="271"/>
      <c r="AP133" s="271"/>
      <c r="AQ133" s="271"/>
      <c r="AR133" s="273"/>
      <c r="AS133" s="271"/>
      <c r="AT133" s="271"/>
      <c r="AU133" s="258"/>
      <c r="AV133" s="258"/>
      <c r="AW133" s="258"/>
      <c r="AX133" s="258"/>
      <c r="AY133" s="258"/>
      <c r="AZ133" s="258"/>
      <c r="BA133" s="258"/>
      <c r="BB133" s="258"/>
      <c r="BC133" s="258"/>
    </row>
    <row r="134" spans="1:55" ht="12.75" customHeight="1">
      <c r="A134" s="271"/>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2"/>
      <c r="X134" s="272"/>
      <c r="Y134" s="272"/>
      <c r="Z134" s="272"/>
      <c r="AA134" s="272"/>
      <c r="AB134" s="272"/>
      <c r="AC134" s="272"/>
      <c r="AD134" s="272"/>
      <c r="AE134" s="272"/>
      <c r="AF134" s="272"/>
      <c r="AG134" s="272"/>
      <c r="AH134" s="272"/>
      <c r="AI134" s="272"/>
      <c r="AJ134" s="272"/>
      <c r="AK134" s="271"/>
      <c r="AL134" s="271"/>
      <c r="AM134" s="271"/>
      <c r="AN134" s="271"/>
      <c r="AO134" s="271"/>
      <c r="AP134" s="271"/>
      <c r="AQ134" s="271"/>
      <c r="AR134" s="273"/>
      <c r="AS134" s="271"/>
      <c r="AT134" s="271"/>
      <c r="AU134" s="258"/>
      <c r="AV134" s="258"/>
      <c r="AW134" s="258"/>
      <c r="AX134" s="258"/>
      <c r="AY134" s="258"/>
      <c r="AZ134" s="258"/>
      <c r="BA134" s="258"/>
      <c r="BB134" s="258"/>
      <c r="BC134" s="258"/>
    </row>
    <row r="135" spans="1:55" ht="12.75" customHeight="1">
      <c r="A135" s="271"/>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2"/>
      <c r="X135" s="272"/>
      <c r="Y135" s="272"/>
      <c r="Z135" s="272"/>
      <c r="AA135" s="272"/>
      <c r="AB135" s="272"/>
      <c r="AC135" s="272"/>
      <c r="AD135" s="272"/>
      <c r="AE135" s="272"/>
      <c r="AF135" s="272"/>
      <c r="AG135" s="272"/>
      <c r="AH135" s="272"/>
      <c r="AI135" s="272"/>
      <c r="AJ135" s="272"/>
      <c r="AK135" s="271"/>
      <c r="AL135" s="271"/>
      <c r="AM135" s="271"/>
      <c r="AN135" s="271"/>
      <c r="AO135" s="271"/>
      <c r="AP135" s="271"/>
      <c r="AQ135" s="271"/>
      <c r="AR135" s="273"/>
      <c r="AS135" s="271"/>
      <c r="AT135" s="271"/>
      <c r="AU135" s="258"/>
      <c r="AV135" s="258"/>
      <c r="AW135" s="258"/>
      <c r="AX135" s="258"/>
      <c r="AY135" s="258"/>
      <c r="AZ135" s="258"/>
      <c r="BA135" s="258"/>
      <c r="BB135" s="258"/>
      <c r="BC135" s="258"/>
    </row>
    <row r="136" spans="1:55" ht="12.75" customHeight="1">
      <c r="A136" s="271"/>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2"/>
      <c r="X136" s="272"/>
      <c r="Y136" s="272"/>
      <c r="Z136" s="272"/>
      <c r="AA136" s="272"/>
      <c r="AB136" s="272"/>
      <c r="AC136" s="272"/>
      <c r="AD136" s="272"/>
      <c r="AE136" s="272"/>
      <c r="AF136" s="272"/>
      <c r="AG136" s="272"/>
      <c r="AH136" s="272"/>
      <c r="AI136" s="272"/>
      <c r="AJ136" s="272"/>
      <c r="AK136" s="271"/>
      <c r="AL136" s="271"/>
      <c r="AM136" s="271"/>
      <c r="AN136" s="271"/>
      <c r="AO136" s="271"/>
      <c r="AP136" s="271"/>
      <c r="AQ136" s="271"/>
      <c r="AR136" s="273"/>
      <c r="AS136" s="271"/>
      <c r="AT136" s="271"/>
      <c r="AU136" s="258"/>
      <c r="AV136" s="258"/>
      <c r="AW136" s="258"/>
      <c r="AX136" s="258"/>
      <c r="AY136" s="258"/>
      <c r="AZ136" s="258"/>
      <c r="BA136" s="258"/>
      <c r="BB136" s="258"/>
      <c r="BC136" s="258"/>
    </row>
    <row r="137" spans="1:55" ht="12.75" customHeight="1">
      <c r="A137" s="271"/>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2"/>
      <c r="X137" s="272"/>
      <c r="Y137" s="272"/>
      <c r="Z137" s="272"/>
      <c r="AA137" s="272"/>
      <c r="AB137" s="272"/>
      <c r="AC137" s="272"/>
      <c r="AD137" s="272"/>
      <c r="AE137" s="272"/>
      <c r="AF137" s="272"/>
      <c r="AG137" s="272"/>
      <c r="AH137" s="272"/>
      <c r="AI137" s="272"/>
      <c r="AJ137" s="272"/>
      <c r="AK137" s="271"/>
      <c r="AL137" s="271"/>
      <c r="AM137" s="271"/>
      <c r="AN137" s="271"/>
      <c r="AO137" s="271"/>
      <c r="AP137" s="271"/>
      <c r="AQ137" s="271"/>
      <c r="AR137" s="273"/>
      <c r="AS137" s="271"/>
      <c r="AT137" s="271"/>
      <c r="AU137" s="258"/>
      <c r="AV137" s="258"/>
      <c r="AW137" s="258"/>
      <c r="AX137" s="258"/>
      <c r="AY137" s="258"/>
      <c r="AZ137" s="258"/>
      <c r="BA137" s="258"/>
      <c r="BB137" s="258"/>
      <c r="BC137" s="258"/>
    </row>
    <row r="138" spans="1:55" ht="12.75" customHeight="1">
      <c r="A138" s="271"/>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2"/>
      <c r="X138" s="272"/>
      <c r="Y138" s="272"/>
      <c r="Z138" s="272"/>
      <c r="AA138" s="272"/>
      <c r="AB138" s="272"/>
      <c r="AC138" s="272"/>
      <c r="AD138" s="272"/>
      <c r="AE138" s="272"/>
      <c r="AF138" s="272"/>
      <c r="AG138" s="272"/>
      <c r="AH138" s="272"/>
      <c r="AI138" s="272"/>
      <c r="AJ138" s="272"/>
      <c r="AK138" s="271"/>
      <c r="AL138" s="271"/>
      <c r="AM138" s="271"/>
      <c r="AN138" s="271"/>
      <c r="AO138" s="271"/>
      <c r="AP138" s="271"/>
      <c r="AQ138" s="271"/>
      <c r="AR138" s="273"/>
      <c r="AS138" s="271"/>
      <c r="AT138" s="271"/>
      <c r="AU138" s="258"/>
      <c r="AV138" s="258"/>
      <c r="AW138" s="258"/>
      <c r="AX138" s="258"/>
      <c r="AY138" s="258"/>
      <c r="AZ138" s="258"/>
      <c r="BA138" s="258"/>
      <c r="BB138" s="258"/>
      <c r="BC138" s="258"/>
    </row>
    <row r="139" spans="1:55" ht="12.75" customHeight="1">
      <c r="A139" s="271"/>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2"/>
      <c r="X139" s="272"/>
      <c r="Y139" s="272"/>
      <c r="Z139" s="272"/>
      <c r="AA139" s="272"/>
      <c r="AB139" s="272"/>
      <c r="AC139" s="272"/>
      <c r="AD139" s="272"/>
      <c r="AE139" s="272"/>
      <c r="AF139" s="272"/>
      <c r="AG139" s="272"/>
      <c r="AH139" s="272"/>
      <c r="AI139" s="272"/>
      <c r="AJ139" s="272"/>
      <c r="AK139" s="271"/>
      <c r="AL139" s="271"/>
      <c r="AM139" s="271"/>
      <c r="AN139" s="271"/>
      <c r="AO139" s="271"/>
      <c r="AP139" s="271"/>
      <c r="AQ139" s="271"/>
      <c r="AR139" s="273"/>
      <c r="AS139" s="271"/>
      <c r="AT139" s="271"/>
      <c r="AU139" s="258"/>
      <c r="AV139" s="258"/>
      <c r="AW139" s="258"/>
      <c r="AX139" s="258"/>
      <c r="AY139" s="258"/>
      <c r="AZ139" s="258"/>
      <c r="BA139" s="258"/>
      <c r="BB139" s="258"/>
      <c r="BC139" s="258"/>
    </row>
    <row r="140" spans="1:55" ht="12.75" customHeight="1">
      <c r="A140" s="271"/>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2"/>
      <c r="X140" s="272"/>
      <c r="Y140" s="272"/>
      <c r="Z140" s="272"/>
      <c r="AA140" s="272"/>
      <c r="AB140" s="272"/>
      <c r="AC140" s="272"/>
      <c r="AD140" s="272"/>
      <c r="AE140" s="272"/>
      <c r="AF140" s="272"/>
      <c r="AG140" s="272"/>
      <c r="AH140" s="272"/>
      <c r="AI140" s="272"/>
      <c r="AJ140" s="272"/>
      <c r="AK140" s="271"/>
      <c r="AL140" s="271"/>
      <c r="AM140" s="271"/>
      <c r="AN140" s="271"/>
      <c r="AO140" s="271"/>
      <c r="AP140" s="271"/>
      <c r="AQ140" s="271"/>
      <c r="AR140" s="273"/>
      <c r="AS140" s="271"/>
      <c r="AT140" s="271"/>
      <c r="AU140" s="258"/>
      <c r="AV140" s="258"/>
      <c r="AW140" s="258"/>
      <c r="AX140" s="258"/>
      <c r="AY140" s="258"/>
      <c r="AZ140" s="258"/>
      <c r="BA140" s="258"/>
      <c r="BB140" s="258"/>
      <c r="BC140" s="258"/>
    </row>
    <row r="141" spans="1:55" ht="12.75" customHeight="1">
      <c r="A141" s="271"/>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2"/>
      <c r="X141" s="272"/>
      <c r="Y141" s="272"/>
      <c r="Z141" s="272"/>
      <c r="AA141" s="272"/>
      <c r="AB141" s="272"/>
      <c r="AC141" s="272"/>
      <c r="AD141" s="272"/>
      <c r="AE141" s="272"/>
      <c r="AF141" s="272"/>
      <c r="AG141" s="272"/>
      <c r="AH141" s="272"/>
      <c r="AI141" s="272"/>
      <c r="AJ141" s="272"/>
      <c r="AK141" s="271"/>
      <c r="AL141" s="271"/>
      <c r="AM141" s="271"/>
      <c r="AN141" s="271"/>
      <c r="AO141" s="271"/>
      <c r="AP141" s="271"/>
      <c r="AQ141" s="271"/>
      <c r="AR141" s="273"/>
      <c r="AS141" s="271"/>
      <c r="AT141" s="271"/>
      <c r="AU141" s="258"/>
      <c r="AV141" s="258"/>
      <c r="AW141" s="258"/>
      <c r="AX141" s="258"/>
      <c r="AY141" s="258"/>
      <c r="AZ141" s="258"/>
      <c r="BA141" s="258"/>
      <c r="BB141" s="258"/>
      <c r="BC141" s="258"/>
    </row>
    <row r="142" spans="1:55" ht="12.75" customHeight="1">
      <c r="A142" s="271"/>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2"/>
      <c r="X142" s="272"/>
      <c r="Y142" s="272"/>
      <c r="Z142" s="272"/>
      <c r="AA142" s="272"/>
      <c r="AB142" s="272"/>
      <c r="AC142" s="272"/>
      <c r="AD142" s="272"/>
      <c r="AE142" s="272"/>
      <c r="AF142" s="272"/>
      <c r="AG142" s="272"/>
      <c r="AH142" s="272"/>
      <c r="AI142" s="272"/>
      <c r="AJ142" s="272"/>
      <c r="AK142" s="271"/>
      <c r="AL142" s="271"/>
      <c r="AM142" s="271"/>
      <c r="AN142" s="271"/>
      <c r="AO142" s="271"/>
      <c r="AP142" s="271"/>
      <c r="AQ142" s="271"/>
      <c r="AR142" s="273"/>
      <c r="AS142" s="271"/>
      <c r="AT142" s="271"/>
      <c r="AU142" s="258"/>
      <c r="AV142" s="258"/>
      <c r="AW142" s="258"/>
      <c r="AX142" s="258"/>
      <c r="AY142" s="258"/>
      <c r="AZ142" s="258"/>
      <c r="BA142" s="258"/>
      <c r="BB142" s="258"/>
      <c r="BC142" s="258"/>
    </row>
    <row r="143" spans="1:55" ht="12.75" customHeight="1">
      <c r="A143" s="271"/>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2"/>
      <c r="X143" s="272"/>
      <c r="Y143" s="272"/>
      <c r="Z143" s="272"/>
      <c r="AA143" s="272"/>
      <c r="AB143" s="272"/>
      <c r="AC143" s="272"/>
      <c r="AD143" s="272"/>
      <c r="AE143" s="272"/>
      <c r="AF143" s="272"/>
      <c r="AG143" s="272"/>
      <c r="AH143" s="272"/>
      <c r="AI143" s="272"/>
      <c r="AJ143" s="272"/>
      <c r="AK143" s="271"/>
      <c r="AL143" s="271"/>
      <c r="AM143" s="271"/>
      <c r="AN143" s="271"/>
      <c r="AO143" s="271"/>
      <c r="AP143" s="271"/>
      <c r="AQ143" s="271"/>
      <c r="AR143" s="273"/>
      <c r="AS143" s="271"/>
      <c r="AT143" s="271"/>
      <c r="AU143" s="258"/>
      <c r="AV143" s="258"/>
      <c r="AW143" s="258"/>
      <c r="AX143" s="258"/>
      <c r="AY143" s="258"/>
      <c r="AZ143" s="258"/>
      <c r="BA143" s="258"/>
      <c r="BB143" s="258"/>
      <c r="BC143" s="258"/>
    </row>
    <row r="144" spans="1:55" ht="12.75" customHeight="1">
      <c r="A144" s="271"/>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2"/>
      <c r="X144" s="272"/>
      <c r="Y144" s="272"/>
      <c r="Z144" s="272"/>
      <c r="AA144" s="272"/>
      <c r="AB144" s="272"/>
      <c r="AC144" s="272"/>
      <c r="AD144" s="272"/>
      <c r="AE144" s="272"/>
      <c r="AF144" s="272"/>
      <c r="AG144" s="272"/>
      <c r="AH144" s="272"/>
      <c r="AI144" s="272"/>
      <c r="AJ144" s="272"/>
      <c r="AK144" s="271"/>
      <c r="AL144" s="271"/>
      <c r="AM144" s="271"/>
      <c r="AN144" s="271"/>
      <c r="AO144" s="271"/>
      <c r="AP144" s="271"/>
      <c r="AQ144" s="271"/>
      <c r="AR144" s="273"/>
      <c r="AS144" s="271"/>
      <c r="AT144" s="271"/>
      <c r="AU144" s="258"/>
      <c r="AV144" s="258"/>
      <c r="AW144" s="258"/>
      <c r="AX144" s="258"/>
      <c r="AY144" s="258"/>
      <c r="AZ144" s="258"/>
      <c r="BA144" s="258"/>
      <c r="BB144" s="258"/>
      <c r="BC144" s="258"/>
    </row>
    <row r="145" spans="1:55" ht="12.75" customHeight="1">
      <c r="A145" s="271"/>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2"/>
      <c r="X145" s="272"/>
      <c r="Y145" s="272"/>
      <c r="Z145" s="272"/>
      <c r="AA145" s="272"/>
      <c r="AB145" s="272"/>
      <c r="AC145" s="272"/>
      <c r="AD145" s="272"/>
      <c r="AE145" s="272"/>
      <c r="AF145" s="272"/>
      <c r="AG145" s="272"/>
      <c r="AH145" s="272"/>
      <c r="AI145" s="272"/>
      <c r="AJ145" s="272"/>
      <c r="AK145" s="271"/>
      <c r="AL145" s="271"/>
      <c r="AM145" s="271"/>
      <c r="AN145" s="271"/>
      <c r="AO145" s="271"/>
      <c r="AP145" s="271"/>
      <c r="AQ145" s="271"/>
      <c r="AR145" s="273"/>
      <c r="AS145" s="271"/>
      <c r="AT145" s="271"/>
      <c r="AU145" s="258"/>
      <c r="AV145" s="258"/>
      <c r="AW145" s="258"/>
      <c r="AX145" s="258"/>
      <c r="AY145" s="258"/>
      <c r="AZ145" s="258"/>
      <c r="BA145" s="258"/>
      <c r="BB145" s="258"/>
      <c r="BC145" s="258"/>
    </row>
    <row r="146" spans="1:55" ht="12.75" customHeight="1">
      <c r="A146" s="271"/>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2"/>
      <c r="X146" s="272"/>
      <c r="Y146" s="272"/>
      <c r="Z146" s="272"/>
      <c r="AA146" s="272"/>
      <c r="AB146" s="272"/>
      <c r="AC146" s="272"/>
      <c r="AD146" s="272"/>
      <c r="AE146" s="272"/>
      <c r="AF146" s="272"/>
      <c r="AG146" s="272"/>
      <c r="AH146" s="272"/>
      <c r="AI146" s="272"/>
      <c r="AJ146" s="272"/>
      <c r="AK146" s="271"/>
      <c r="AL146" s="271"/>
      <c r="AM146" s="271"/>
      <c r="AN146" s="271"/>
      <c r="AO146" s="271"/>
      <c r="AP146" s="271"/>
      <c r="AQ146" s="271"/>
      <c r="AR146" s="273"/>
      <c r="AS146" s="271"/>
      <c r="AT146" s="271"/>
      <c r="AU146" s="258"/>
      <c r="AV146" s="258"/>
      <c r="AW146" s="258"/>
      <c r="AX146" s="258"/>
      <c r="AY146" s="258"/>
      <c r="AZ146" s="258"/>
      <c r="BA146" s="258"/>
      <c r="BB146" s="258"/>
      <c r="BC146" s="258"/>
    </row>
    <row r="147" spans="1:55" ht="12.75" customHeight="1">
      <c r="A147" s="271"/>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2"/>
      <c r="X147" s="272"/>
      <c r="Y147" s="272"/>
      <c r="Z147" s="272"/>
      <c r="AA147" s="272"/>
      <c r="AB147" s="272"/>
      <c r="AC147" s="272"/>
      <c r="AD147" s="272"/>
      <c r="AE147" s="272"/>
      <c r="AF147" s="272"/>
      <c r="AG147" s="272"/>
      <c r="AH147" s="272"/>
      <c r="AI147" s="272"/>
      <c r="AJ147" s="272"/>
      <c r="AK147" s="271"/>
      <c r="AL147" s="271"/>
      <c r="AM147" s="271"/>
      <c r="AN147" s="271"/>
      <c r="AO147" s="271"/>
      <c r="AP147" s="271"/>
      <c r="AQ147" s="271"/>
      <c r="AR147" s="273"/>
      <c r="AS147" s="271"/>
      <c r="AT147" s="271"/>
      <c r="AU147" s="258"/>
      <c r="AV147" s="258"/>
      <c r="AW147" s="258"/>
      <c r="AX147" s="258"/>
      <c r="AY147" s="258"/>
      <c r="AZ147" s="258"/>
      <c r="BA147" s="258"/>
      <c r="BB147" s="258"/>
      <c r="BC147" s="258"/>
    </row>
    <row r="148" spans="1:55" ht="12.75" customHeight="1">
      <c r="A148" s="271"/>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2"/>
      <c r="X148" s="272"/>
      <c r="Y148" s="272"/>
      <c r="Z148" s="272"/>
      <c r="AA148" s="272"/>
      <c r="AB148" s="272"/>
      <c r="AC148" s="272"/>
      <c r="AD148" s="272"/>
      <c r="AE148" s="272"/>
      <c r="AF148" s="272"/>
      <c r="AG148" s="272"/>
      <c r="AH148" s="272"/>
      <c r="AI148" s="272"/>
      <c r="AJ148" s="272"/>
      <c r="AK148" s="271"/>
      <c r="AL148" s="271"/>
      <c r="AM148" s="271"/>
      <c r="AN148" s="271"/>
      <c r="AO148" s="271"/>
      <c r="AP148" s="271"/>
      <c r="AQ148" s="271"/>
      <c r="AR148" s="273"/>
      <c r="AS148" s="271"/>
      <c r="AT148" s="271"/>
      <c r="AU148" s="258"/>
      <c r="AV148" s="258"/>
      <c r="AW148" s="258"/>
      <c r="AX148" s="258"/>
      <c r="AY148" s="258"/>
      <c r="AZ148" s="258"/>
      <c r="BA148" s="258"/>
      <c r="BB148" s="258"/>
      <c r="BC148" s="258"/>
    </row>
    <row r="149" spans="1:55" ht="12.75" customHeight="1">
      <c r="A149" s="271"/>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2"/>
      <c r="X149" s="272"/>
      <c r="Y149" s="272"/>
      <c r="Z149" s="272"/>
      <c r="AA149" s="272"/>
      <c r="AB149" s="272"/>
      <c r="AC149" s="272"/>
      <c r="AD149" s="272"/>
      <c r="AE149" s="272"/>
      <c r="AF149" s="272"/>
      <c r="AG149" s="272"/>
      <c r="AH149" s="272"/>
      <c r="AI149" s="272"/>
      <c r="AJ149" s="272"/>
      <c r="AK149" s="271"/>
      <c r="AL149" s="271"/>
      <c r="AM149" s="271"/>
      <c r="AN149" s="271"/>
      <c r="AO149" s="271"/>
      <c r="AP149" s="271"/>
      <c r="AQ149" s="271"/>
      <c r="AR149" s="273"/>
      <c r="AS149" s="271"/>
      <c r="AT149" s="271"/>
      <c r="AU149" s="258"/>
      <c r="AV149" s="258"/>
      <c r="AW149" s="258"/>
      <c r="AX149" s="258"/>
      <c r="AY149" s="258"/>
      <c r="AZ149" s="258"/>
      <c r="BA149" s="258"/>
      <c r="BB149" s="258"/>
      <c r="BC149" s="258"/>
    </row>
    <row r="150" spans="1:55" ht="12.75" customHeight="1">
      <c r="A150" s="271"/>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2"/>
      <c r="X150" s="272"/>
      <c r="Y150" s="272"/>
      <c r="Z150" s="272"/>
      <c r="AA150" s="272"/>
      <c r="AB150" s="272"/>
      <c r="AC150" s="272"/>
      <c r="AD150" s="272"/>
      <c r="AE150" s="272"/>
      <c r="AF150" s="272"/>
      <c r="AG150" s="272"/>
      <c r="AH150" s="272"/>
      <c r="AI150" s="272"/>
      <c r="AJ150" s="272"/>
      <c r="AK150" s="271"/>
      <c r="AL150" s="271"/>
      <c r="AM150" s="271"/>
      <c r="AN150" s="271"/>
      <c r="AO150" s="271"/>
      <c r="AP150" s="271"/>
      <c r="AQ150" s="271"/>
      <c r="AR150" s="273"/>
      <c r="AS150" s="271"/>
      <c r="AT150" s="271"/>
      <c r="AU150" s="258"/>
      <c r="AV150" s="258"/>
      <c r="AW150" s="258"/>
      <c r="AX150" s="258"/>
      <c r="AY150" s="258"/>
      <c r="AZ150" s="258"/>
      <c r="BA150" s="258"/>
      <c r="BB150" s="258"/>
      <c r="BC150" s="258"/>
    </row>
    <row r="151" spans="1:55" ht="12.75" customHeight="1">
      <c r="A151" s="271"/>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2"/>
      <c r="X151" s="272"/>
      <c r="Y151" s="272"/>
      <c r="Z151" s="272"/>
      <c r="AA151" s="272"/>
      <c r="AB151" s="272"/>
      <c r="AC151" s="272"/>
      <c r="AD151" s="272"/>
      <c r="AE151" s="272"/>
      <c r="AF151" s="272"/>
      <c r="AG151" s="272"/>
      <c r="AH151" s="272"/>
      <c r="AI151" s="272"/>
      <c r="AJ151" s="272"/>
      <c r="AK151" s="271"/>
      <c r="AL151" s="271"/>
      <c r="AM151" s="271"/>
      <c r="AN151" s="271"/>
      <c r="AO151" s="271"/>
      <c r="AP151" s="271"/>
      <c r="AQ151" s="271"/>
      <c r="AR151" s="273"/>
      <c r="AS151" s="271"/>
      <c r="AT151" s="271"/>
      <c r="AU151" s="258"/>
      <c r="AV151" s="258"/>
      <c r="AW151" s="258"/>
      <c r="AX151" s="258"/>
      <c r="AY151" s="258"/>
      <c r="AZ151" s="258"/>
      <c r="BA151" s="258"/>
      <c r="BB151" s="258"/>
      <c r="BC151" s="258"/>
    </row>
    <row r="152" spans="1:55" ht="12.75" customHeight="1">
      <c r="A152" s="271"/>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2"/>
      <c r="X152" s="272"/>
      <c r="Y152" s="272"/>
      <c r="Z152" s="272"/>
      <c r="AA152" s="272"/>
      <c r="AB152" s="272"/>
      <c r="AC152" s="272"/>
      <c r="AD152" s="272"/>
      <c r="AE152" s="272"/>
      <c r="AF152" s="272"/>
      <c r="AG152" s="272"/>
      <c r="AH152" s="272"/>
      <c r="AI152" s="272"/>
      <c r="AJ152" s="272"/>
      <c r="AK152" s="271"/>
      <c r="AL152" s="271"/>
      <c r="AM152" s="271"/>
      <c r="AN152" s="271"/>
      <c r="AO152" s="271"/>
      <c r="AP152" s="271"/>
      <c r="AQ152" s="271"/>
      <c r="AR152" s="273"/>
      <c r="AS152" s="271"/>
      <c r="AT152" s="271"/>
      <c r="AU152" s="258"/>
      <c r="AV152" s="258"/>
      <c r="AW152" s="258"/>
      <c r="AX152" s="258"/>
      <c r="AY152" s="258"/>
      <c r="AZ152" s="258"/>
      <c r="BA152" s="258"/>
      <c r="BB152" s="258"/>
      <c r="BC152" s="258"/>
    </row>
    <row r="153" spans="1:55" ht="12.75" customHeight="1">
      <c r="A153" s="271"/>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2"/>
      <c r="X153" s="272"/>
      <c r="Y153" s="272"/>
      <c r="Z153" s="272"/>
      <c r="AA153" s="272"/>
      <c r="AB153" s="272"/>
      <c r="AC153" s="272"/>
      <c r="AD153" s="272"/>
      <c r="AE153" s="272"/>
      <c r="AF153" s="272"/>
      <c r="AG153" s="272"/>
      <c r="AH153" s="272"/>
      <c r="AI153" s="272"/>
      <c r="AJ153" s="272"/>
      <c r="AK153" s="271"/>
      <c r="AL153" s="271"/>
      <c r="AM153" s="271"/>
      <c r="AN153" s="271"/>
      <c r="AO153" s="271"/>
      <c r="AP153" s="271"/>
      <c r="AQ153" s="271"/>
      <c r="AR153" s="273"/>
      <c r="AS153" s="271"/>
      <c r="AT153" s="271"/>
      <c r="AU153" s="258"/>
      <c r="AV153" s="258"/>
      <c r="AW153" s="258"/>
      <c r="AX153" s="258"/>
      <c r="AY153" s="258"/>
      <c r="AZ153" s="258"/>
      <c r="BA153" s="258"/>
      <c r="BB153" s="258"/>
      <c r="BC153" s="258"/>
    </row>
    <row r="154" spans="1:55" ht="12.75" customHeight="1">
      <c r="A154" s="271"/>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2"/>
      <c r="X154" s="272"/>
      <c r="Y154" s="272"/>
      <c r="Z154" s="272"/>
      <c r="AA154" s="272"/>
      <c r="AB154" s="272"/>
      <c r="AC154" s="272"/>
      <c r="AD154" s="272"/>
      <c r="AE154" s="272"/>
      <c r="AF154" s="272"/>
      <c r="AG154" s="272"/>
      <c r="AH154" s="272"/>
      <c r="AI154" s="272"/>
      <c r="AJ154" s="272"/>
      <c r="AK154" s="271"/>
      <c r="AL154" s="271"/>
      <c r="AM154" s="271"/>
      <c r="AN154" s="271"/>
      <c r="AO154" s="271"/>
      <c r="AP154" s="271"/>
      <c r="AQ154" s="271"/>
      <c r="AR154" s="273"/>
      <c r="AS154" s="271"/>
      <c r="AT154" s="271"/>
      <c r="AU154" s="258"/>
      <c r="AV154" s="258"/>
      <c r="AW154" s="258"/>
      <c r="AX154" s="258"/>
      <c r="AY154" s="258"/>
      <c r="AZ154" s="258"/>
      <c r="BA154" s="258"/>
      <c r="BB154" s="258"/>
      <c r="BC154" s="258"/>
    </row>
    <row r="155" spans="1:55" ht="12.75" customHeight="1">
      <c r="A155" s="271"/>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2"/>
      <c r="X155" s="272"/>
      <c r="Y155" s="272"/>
      <c r="Z155" s="272"/>
      <c r="AA155" s="272"/>
      <c r="AB155" s="272"/>
      <c r="AC155" s="272"/>
      <c r="AD155" s="272"/>
      <c r="AE155" s="272"/>
      <c r="AF155" s="272"/>
      <c r="AG155" s="272"/>
      <c r="AH155" s="272"/>
      <c r="AI155" s="272"/>
      <c r="AJ155" s="272"/>
      <c r="AK155" s="271"/>
      <c r="AL155" s="271"/>
      <c r="AM155" s="271"/>
      <c r="AN155" s="271"/>
      <c r="AO155" s="271"/>
      <c r="AP155" s="271"/>
      <c r="AQ155" s="271"/>
      <c r="AR155" s="273"/>
      <c r="AS155" s="271"/>
      <c r="AT155" s="271"/>
      <c r="AU155" s="258"/>
      <c r="AV155" s="258"/>
      <c r="AW155" s="258"/>
      <c r="AX155" s="258"/>
      <c r="AY155" s="258"/>
      <c r="AZ155" s="258"/>
      <c r="BA155" s="258"/>
      <c r="BB155" s="258"/>
      <c r="BC155" s="258"/>
    </row>
    <row r="156" spans="1:55" ht="12.75" customHeight="1">
      <c r="A156" s="271"/>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2"/>
      <c r="X156" s="272"/>
      <c r="Y156" s="272"/>
      <c r="Z156" s="272"/>
      <c r="AA156" s="272"/>
      <c r="AB156" s="272"/>
      <c r="AC156" s="272"/>
      <c r="AD156" s="272"/>
      <c r="AE156" s="272"/>
      <c r="AF156" s="272"/>
      <c r="AG156" s="272"/>
      <c r="AH156" s="272"/>
      <c r="AI156" s="272"/>
      <c r="AJ156" s="272"/>
      <c r="AK156" s="271"/>
      <c r="AL156" s="271"/>
      <c r="AM156" s="271"/>
      <c r="AN156" s="271"/>
      <c r="AO156" s="271"/>
      <c r="AP156" s="271"/>
      <c r="AQ156" s="271"/>
      <c r="AR156" s="273"/>
      <c r="AS156" s="271"/>
      <c r="AT156" s="271"/>
      <c r="AU156" s="258"/>
      <c r="AV156" s="258"/>
      <c r="AW156" s="258"/>
      <c r="AX156" s="258"/>
      <c r="AY156" s="258"/>
      <c r="AZ156" s="258"/>
      <c r="BA156" s="258"/>
      <c r="BB156" s="258"/>
      <c r="BC156" s="258"/>
    </row>
    <row r="157" spans="1:55" ht="12.75" customHeight="1">
      <c r="A157" s="271"/>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2"/>
      <c r="X157" s="272"/>
      <c r="Y157" s="272"/>
      <c r="Z157" s="272"/>
      <c r="AA157" s="272"/>
      <c r="AB157" s="272"/>
      <c r="AC157" s="272"/>
      <c r="AD157" s="272"/>
      <c r="AE157" s="272"/>
      <c r="AF157" s="272"/>
      <c r="AG157" s="272"/>
      <c r="AH157" s="272"/>
      <c r="AI157" s="272"/>
      <c r="AJ157" s="272"/>
      <c r="AK157" s="271"/>
      <c r="AL157" s="271"/>
      <c r="AM157" s="271"/>
      <c r="AN157" s="271"/>
      <c r="AO157" s="271"/>
      <c r="AP157" s="271"/>
      <c r="AQ157" s="271"/>
      <c r="AR157" s="273"/>
      <c r="AS157" s="271"/>
      <c r="AT157" s="271"/>
      <c r="AU157" s="258"/>
      <c r="AV157" s="258"/>
      <c r="AW157" s="258"/>
      <c r="AX157" s="258"/>
      <c r="AY157" s="258"/>
      <c r="AZ157" s="258"/>
      <c r="BA157" s="258"/>
      <c r="BB157" s="258"/>
      <c r="BC157" s="258"/>
    </row>
    <row r="158" spans="1:55" ht="12.75" customHeight="1">
      <c r="A158" s="271"/>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2"/>
      <c r="X158" s="272"/>
      <c r="Y158" s="272"/>
      <c r="Z158" s="272"/>
      <c r="AA158" s="272"/>
      <c r="AB158" s="272"/>
      <c r="AC158" s="272"/>
      <c r="AD158" s="272"/>
      <c r="AE158" s="272"/>
      <c r="AF158" s="272"/>
      <c r="AG158" s="272"/>
      <c r="AH158" s="272"/>
      <c r="AI158" s="272"/>
      <c r="AJ158" s="272"/>
      <c r="AK158" s="271"/>
      <c r="AL158" s="271"/>
      <c r="AM158" s="271"/>
      <c r="AN158" s="271"/>
      <c r="AO158" s="271"/>
      <c r="AP158" s="271"/>
      <c r="AQ158" s="271"/>
      <c r="AR158" s="273"/>
      <c r="AS158" s="271"/>
      <c r="AT158" s="271"/>
      <c r="AU158" s="258"/>
      <c r="AV158" s="258"/>
      <c r="AW158" s="258"/>
      <c r="AX158" s="258"/>
      <c r="AY158" s="258"/>
      <c r="AZ158" s="258"/>
      <c r="BA158" s="258"/>
      <c r="BB158" s="258"/>
      <c r="BC158" s="258"/>
    </row>
    <row r="159" spans="1:55" ht="12.75" customHeight="1">
      <c r="A159" s="271"/>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2"/>
      <c r="X159" s="272"/>
      <c r="Y159" s="272"/>
      <c r="Z159" s="272"/>
      <c r="AA159" s="272"/>
      <c r="AB159" s="272"/>
      <c r="AC159" s="272"/>
      <c r="AD159" s="272"/>
      <c r="AE159" s="272"/>
      <c r="AF159" s="272"/>
      <c r="AG159" s="272"/>
      <c r="AH159" s="272"/>
      <c r="AI159" s="272"/>
      <c r="AJ159" s="272"/>
      <c r="AK159" s="271"/>
      <c r="AL159" s="271"/>
      <c r="AM159" s="271"/>
      <c r="AN159" s="271"/>
      <c r="AO159" s="271"/>
      <c r="AP159" s="271"/>
      <c r="AQ159" s="271"/>
      <c r="AR159" s="273"/>
      <c r="AS159" s="271"/>
      <c r="AT159" s="271"/>
      <c r="AU159" s="258"/>
      <c r="AV159" s="258"/>
      <c r="AW159" s="258"/>
      <c r="AX159" s="258"/>
      <c r="AY159" s="258"/>
      <c r="AZ159" s="258"/>
      <c r="BA159" s="258"/>
      <c r="BB159" s="258"/>
      <c r="BC159" s="258"/>
    </row>
    <row r="160" spans="1:55" ht="12.75" customHeight="1">
      <c r="A160" s="271"/>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2"/>
      <c r="X160" s="272"/>
      <c r="Y160" s="272"/>
      <c r="Z160" s="272"/>
      <c r="AA160" s="272"/>
      <c r="AB160" s="272"/>
      <c r="AC160" s="272"/>
      <c r="AD160" s="272"/>
      <c r="AE160" s="272"/>
      <c r="AF160" s="272"/>
      <c r="AG160" s="272"/>
      <c r="AH160" s="272"/>
      <c r="AI160" s="272"/>
      <c r="AJ160" s="272"/>
      <c r="AK160" s="271"/>
      <c r="AL160" s="271"/>
      <c r="AM160" s="271"/>
      <c r="AN160" s="271"/>
      <c r="AO160" s="271"/>
      <c r="AP160" s="271"/>
      <c r="AQ160" s="271"/>
      <c r="AR160" s="273"/>
      <c r="AS160" s="271"/>
      <c r="AT160" s="271"/>
      <c r="AU160" s="258"/>
      <c r="AV160" s="258"/>
      <c r="AW160" s="258"/>
      <c r="AX160" s="258"/>
      <c r="AY160" s="258"/>
      <c r="AZ160" s="258"/>
      <c r="BA160" s="258"/>
      <c r="BB160" s="258"/>
      <c r="BC160" s="258"/>
    </row>
    <row r="161" spans="1:55" ht="12.75" customHeight="1">
      <c r="A161" s="271"/>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2"/>
      <c r="X161" s="272"/>
      <c r="Y161" s="272"/>
      <c r="Z161" s="272"/>
      <c r="AA161" s="272"/>
      <c r="AB161" s="272"/>
      <c r="AC161" s="272"/>
      <c r="AD161" s="272"/>
      <c r="AE161" s="272"/>
      <c r="AF161" s="272"/>
      <c r="AG161" s="272"/>
      <c r="AH161" s="272"/>
      <c r="AI161" s="272"/>
      <c r="AJ161" s="272"/>
      <c r="AK161" s="271"/>
      <c r="AL161" s="271"/>
      <c r="AM161" s="271"/>
      <c r="AN161" s="271"/>
      <c r="AO161" s="271"/>
      <c r="AP161" s="271"/>
      <c r="AQ161" s="271"/>
      <c r="AR161" s="273"/>
      <c r="AS161" s="271"/>
      <c r="AT161" s="271"/>
      <c r="AU161" s="258"/>
      <c r="AV161" s="258"/>
      <c r="AW161" s="258"/>
      <c r="AX161" s="258"/>
      <c r="AY161" s="258"/>
      <c r="AZ161" s="258"/>
      <c r="BA161" s="258"/>
      <c r="BB161" s="258"/>
      <c r="BC161" s="258"/>
    </row>
    <row r="162" spans="1:55" ht="12.75" customHeight="1">
      <c r="A162" s="271"/>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2"/>
      <c r="X162" s="272"/>
      <c r="Y162" s="272"/>
      <c r="Z162" s="272"/>
      <c r="AA162" s="272"/>
      <c r="AB162" s="272"/>
      <c r="AC162" s="272"/>
      <c r="AD162" s="272"/>
      <c r="AE162" s="272"/>
      <c r="AF162" s="272"/>
      <c r="AG162" s="272"/>
      <c r="AH162" s="272"/>
      <c r="AI162" s="272"/>
      <c r="AJ162" s="272"/>
      <c r="AK162" s="271"/>
      <c r="AL162" s="271"/>
      <c r="AM162" s="271"/>
      <c r="AN162" s="271"/>
      <c r="AO162" s="271"/>
      <c r="AP162" s="271"/>
      <c r="AQ162" s="271"/>
      <c r="AR162" s="273"/>
      <c r="AS162" s="271"/>
      <c r="AT162" s="271"/>
      <c r="AU162" s="258"/>
      <c r="AV162" s="258"/>
      <c r="AW162" s="258"/>
      <c r="AX162" s="258"/>
      <c r="AY162" s="258"/>
      <c r="AZ162" s="258"/>
      <c r="BA162" s="258"/>
      <c r="BB162" s="258"/>
      <c r="BC162" s="258"/>
    </row>
    <row r="163" spans="1:55" ht="12.75" customHeight="1">
      <c r="A163" s="271"/>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2"/>
      <c r="X163" s="272"/>
      <c r="Y163" s="272"/>
      <c r="Z163" s="272"/>
      <c r="AA163" s="272"/>
      <c r="AB163" s="272"/>
      <c r="AC163" s="272"/>
      <c r="AD163" s="272"/>
      <c r="AE163" s="272"/>
      <c r="AF163" s="272"/>
      <c r="AG163" s="272"/>
      <c r="AH163" s="272"/>
      <c r="AI163" s="272"/>
      <c r="AJ163" s="272"/>
      <c r="AK163" s="271"/>
      <c r="AL163" s="271"/>
      <c r="AM163" s="271"/>
      <c r="AN163" s="271"/>
      <c r="AO163" s="271"/>
      <c r="AP163" s="271"/>
      <c r="AQ163" s="271"/>
      <c r="AR163" s="273"/>
      <c r="AS163" s="271"/>
      <c r="AT163" s="271"/>
      <c r="AU163" s="258"/>
      <c r="AV163" s="258"/>
      <c r="AW163" s="258"/>
      <c r="AX163" s="258"/>
      <c r="AY163" s="258"/>
      <c r="AZ163" s="258"/>
      <c r="BA163" s="258"/>
      <c r="BB163" s="258"/>
      <c r="BC163" s="258"/>
    </row>
    <row r="164" spans="1:55" ht="12.75" customHeight="1">
      <c r="A164" s="271"/>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2"/>
      <c r="X164" s="272"/>
      <c r="Y164" s="272"/>
      <c r="Z164" s="272"/>
      <c r="AA164" s="272"/>
      <c r="AB164" s="272"/>
      <c r="AC164" s="272"/>
      <c r="AD164" s="272"/>
      <c r="AE164" s="272"/>
      <c r="AF164" s="272"/>
      <c r="AG164" s="272"/>
      <c r="AH164" s="272"/>
      <c r="AI164" s="272"/>
      <c r="AJ164" s="272"/>
      <c r="AK164" s="271"/>
      <c r="AL164" s="271"/>
      <c r="AM164" s="271"/>
      <c r="AN164" s="271"/>
      <c r="AO164" s="271"/>
      <c r="AP164" s="271"/>
      <c r="AQ164" s="271"/>
      <c r="AR164" s="273"/>
      <c r="AS164" s="271"/>
      <c r="AT164" s="271"/>
      <c r="AU164" s="258"/>
      <c r="AV164" s="258"/>
      <c r="AW164" s="258"/>
      <c r="AX164" s="258"/>
      <c r="AY164" s="258"/>
      <c r="AZ164" s="258"/>
      <c r="BA164" s="258"/>
      <c r="BB164" s="258"/>
      <c r="BC164" s="258"/>
    </row>
    <row r="165" spans="1:55" ht="12.75" customHeight="1">
      <c r="A165" s="271"/>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2"/>
      <c r="X165" s="272"/>
      <c r="Y165" s="272"/>
      <c r="Z165" s="272"/>
      <c r="AA165" s="272"/>
      <c r="AB165" s="272"/>
      <c r="AC165" s="272"/>
      <c r="AD165" s="272"/>
      <c r="AE165" s="272"/>
      <c r="AF165" s="272"/>
      <c r="AG165" s="272"/>
      <c r="AH165" s="272"/>
      <c r="AI165" s="272"/>
      <c r="AJ165" s="272"/>
      <c r="AK165" s="271"/>
      <c r="AL165" s="271"/>
      <c r="AM165" s="271"/>
      <c r="AN165" s="271"/>
      <c r="AO165" s="271"/>
      <c r="AP165" s="271"/>
      <c r="AQ165" s="271"/>
      <c r="AR165" s="273"/>
      <c r="AS165" s="271"/>
      <c r="AT165" s="271"/>
      <c r="AU165" s="258"/>
      <c r="AV165" s="258"/>
      <c r="AW165" s="258"/>
      <c r="AX165" s="258"/>
      <c r="AY165" s="258"/>
      <c r="AZ165" s="258"/>
      <c r="BA165" s="258"/>
      <c r="BB165" s="258"/>
      <c r="BC165" s="258"/>
    </row>
    <row r="166" spans="1:55" ht="12.75" customHeight="1">
      <c r="A166" s="271"/>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2"/>
      <c r="X166" s="272"/>
      <c r="Y166" s="272"/>
      <c r="Z166" s="272"/>
      <c r="AA166" s="272"/>
      <c r="AB166" s="272"/>
      <c r="AC166" s="272"/>
      <c r="AD166" s="272"/>
      <c r="AE166" s="272"/>
      <c r="AF166" s="272"/>
      <c r="AG166" s="272"/>
      <c r="AH166" s="272"/>
      <c r="AI166" s="272"/>
      <c r="AJ166" s="272"/>
      <c r="AK166" s="271"/>
      <c r="AL166" s="271"/>
      <c r="AM166" s="271"/>
      <c r="AN166" s="271"/>
      <c r="AO166" s="271"/>
      <c r="AP166" s="271"/>
      <c r="AQ166" s="271"/>
      <c r="AR166" s="273"/>
      <c r="AS166" s="271"/>
      <c r="AT166" s="271"/>
      <c r="AU166" s="258"/>
      <c r="AV166" s="258"/>
      <c r="AW166" s="258"/>
      <c r="AX166" s="258"/>
      <c r="AY166" s="258"/>
      <c r="AZ166" s="258"/>
      <c r="BA166" s="258"/>
      <c r="BB166" s="258"/>
      <c r="BC166" s="258"/>
    </row>
    <row r="167" spans="1:55" ht="12.75" customHeight="1">
      <c r="A167" s="271"/>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2"/>
      <c r="X167" s="272"/>
      <c r="Y167" s="272"/>
      <c r="Z167" s="272"/>
      <c r="AA167" s="272"/>
      <c r="AB167" s="272"/>
      <c r="AC167" s="272"/>
      <c r="AD167" s="272"/>
      <c r="AE167" s="272"/>
      <c r="AF167" s="272"/>
      <c r="AG167" s="272"/>
      <c r="AH167" s="272"/>
      <c r="AI167" s="272"/>
      <c r="AJ167" s="272"/>
      <c r="AK167" s="271"/>
      <c r="AL167" s="271"/>
      <c r="AM167" s="271"/>
      <c r="AN167" s="271"/>
      <c r="AO167" s="271"/>
      <c r="AP167" s="271"/>
      <c r="AQ167" s="271"/>
      <c r="AR167" s="273"/>
      <c r="AS167" s="271"/>
      <c r="AT167" s="271"/>
      <c r="AU167" s="258"/>
      <c r="AV167" s="258"/>
      <c r="AW167" s="258"/>
      <c r="AX167" s="258"/>
      <c r="AY167" s="258"/>
      <c r="AZ167" s="258"/>
      <c r="BA167" s="258"/>
      <c r="BB167" s="258"/>
      <c r="BC167" s="258"/>
    </row>
    <row r="168" spans="1:55" ht="12.75" customHeight="1">
      <c r="A168" s="271"/>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2"/>
      <c r="X168" s="272"/>
      <c r="Y168" s="272"/>
      <c r="Z168" s="272"/>
      <c r="AA168" s="272"/>
      <c r="AB168" s="272"/>
      <c r="AC168" s="272"/>
      <c r="AD168" s="272"/>
      <c r="AE168" s="272"/>
      <c r="AF168" s="272"/>
      <c r="AG168" s="272"/>
      <c r="AH168" s="272"/>
      <c r="AI168" s="272"/>
      <c r="AJ168" s="272"/>
      <c r="AK168" s="271"/>
      <c r="AL168" s="271"/>
      <c r="AM168" s="271"/>
      <c r="AN168" s="271"/>
      <c r="AO168" s="271"/>
      <c r="AP168" s="271"/>
      <c r="AQ168" s="271"/>
      <c r="AR168" s="273"/>
      <c r="AS168" s="271"/>
      <c r="AT168" s="271"/>
      <c r="AU168" s="258"/>
      <c r="AV168" s="258"/>
      <c r="AW168" s="258"/>
      <c r="AX168" s="258"/>
      <c r="AY168" s="258"/>
      <c r="AZ168" s="258"/>
      <c r="BA168" s="258"/>
      <c r="BB168" s="258"/>
      <c r="BC168" s="258"/>
    </row>
    <row r="169" spans="1:55" ht="12.75" customHeight="1">
      <c r="A169" s="271"/>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2"/>
      <c r="X169" s="272"/>
      <c r="Y169" s="272"/>
      <c r="Z169" s="272"/>
      <c r="AA169" s="272"/>
      <c r="AB169" s="272"/>
      <c r="AC169" s="272"/>
      <c r="AD169" s="272"/>
      <c r="AE169" s="272"/>
      <c r="AF169" s="272"/>
      <c r="AG169" s="272"/>
      <c r="AH169" s="272"/>
      <c r="AI169" s="272"/>
      <c r="AJ169" s="272"/>
      <c r="AK169" s="271"/>
      <c r="AL169" s="271"/>
      <c r="AM169" s="271"/>
      <c r="AN169" s="271"/>
      <c r="AO169" s="271"/>
      <c r="AP169" s="271"/>
      <c r="AQ169" s="271"/>
      <c r="AR169" s="273"/>
      <c r="AS169" s="271"/>
      <c r="AT169" s="271"/>
      <c r="AU169" s="258"/>
      <c r="AV169" s="258"/>
      <c r="AW169" s="258"/>
      <c r="AX169" s="258"/>
      <c r="AY169" s="258"/>
      <c r="AZ169" s="258"/>
      <c r="BA169" s="258"/>
      <c r="BB169" s="258"/>
      <c r="BC169" s="258"/>
    </row>
    <row r="170" spans="1:55" ht="12.75" customHeight="1">
      <c r="A170" s="271"/>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2"/>
      <c r="X170" s="272"/>
      <c r="Y170" s="272"/>
      <c r="Z170" s="272"/>
      <c r="AA170" s="272"/>
      <c r="AB170" s="272"/>
      <c r="AC170" s="272"/>
      <c r="AD170" s="272"/>
      <c r="AE170" s="272"/>
      <c r="AF170" s="272"/>
      <c r="AG170" s="272"/>
      <c r="AH170" s="272"/>
      <c r="AI170" s="272"/>
      <c r="AJ170" s="272"/>
      <c r="AK170" s="271"/>
      <c r="AL170" s="271"/>
      <c r="AM170" s="271"/>
      <c r="AN170" s="271"/>
      <c r="AO170" s="271"/>
      <c r="AP170" s="271"/>
      <c r="AQ170" s="271"/>
      <c r="AR170" s="273"/>
      <c r="AS170" s="271"/>
      <c r="AT170" s="271"/>
      <c r="AU170" s="258"/>
      <c r="AV170" s="258"/>
      <c r="AW170" s="258"/>
      <c r="AX170" s="258"/>
      <c r="AY170" s="258"/>
      <c r="AZ170" s="258"/>
      <c r="BA170" s="258"/>
      <c r="BB170" s="258"/>
      <c r="BC170" s="258"/>
    </row>
    <row r="171" spans="1:55" ht="12.75" customHeight="1">
      <c r="A171" s="271"/>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2"/>
      <c r="X171" s="272"/>
      <c r="Y171" s="272"/>
      <c r="Z171" s="272"/>
      <c r="AA171" s="272"/>
      <c r="AB171" s="272"/>
      <c r="AC171" s="272"/>
      <c r="AD171" s="272"/>
      <c r="AE171" s="272"/>
      <c r="AF171" s="272"/>
      <c r="AG171" s="272"/>
      <c r="AH171" s="272"/>
      <c r="AI171" s="272"/>
      <c r="AJ171" s="272"/>
      <c r="AK171" s="271"/>
      <c r="AL171" s="271"/>
      <c r="AM171" s="271"/>
      <c r="AN171" s="271"/>
      <c r="AO171" s="271"/>
      <c r="AP171" s="271"/>
      <c r="AQ171" s="271"/>
      <c r="AR171" s="273"/>
      <c r="AS171" s="271"/>
      <c r="AT171" s="271"/>
      <c r="AU171" s="258"/>
      <c r="AV171" s="258"/>
      <c r="AW171" s="258"/>
      <c r="AX171" s="258"/>
      <c r="AY171" s="258"/>
      <c r="AZ171" s="258"/>
      <c r="BA171" s="258"/>
      <c r="BB171" s="258"/>
      <c r="BC171" s="258"/>
    </row>
    <row r="172" spans="1:55" ht="12.75" customHeight="1">
      <c r="A172" s="271"/>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2"/>
      <c r="X172" s="272"/>
      <c r="Y172" s="272"/>
      <c r="Z172" s="272"/>
      <c r="AA172" s="272"/>
      <c r="AB172" s="272"/>
      <c r="AC172" s="272"/>
      <c r="AD172" s="272"/>
      <c r="AE172" s="272"/>
      <c r="AF172" s="272"/>
      <c r="AG172" s="272"/>
      <c r="AH172" s="272"/>
      <c r="AI172" s="272"/>
      <c r="AJ172" s="272"/>
      <c r="AK172" s="271"/>
      <c r="AL172" s="271"/>
      <c r="AM172" s="271"/>
      <c r="AN172" s="271"/>
      <c r="AO172" s="271"/>
      <c r="AP172" s="271"/>
      <c r="AQ172" s="271"/>
      <c r="AR172" s="273"/>
      <c r="AS172" s="271"/>
      <c r="AT172" s="271"/>
      <c r="AU172" s="258"/>
      <c r="AV172" s="258"/>
      <c r="AW172" s="258"/>
      <c r="AX172" s="258"/>
      <c r="AY172" s="258"/>
      <c r="AZ172" s="258"/>
      <c r="BA172" s="258"/>
      <c r="BB172" s="258"/>
      <c r="BC172" s="258"/>
    </row>
    <row r="173" spans="1:55" ht="12.75" customHeight="1">
      <c r="A173" s="271"/>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2"/>
      <c r="X173" s="272"/>
      <c r="Y173" s="272"/>
      <c r="Z173" s="272"/>
      <c r="AA173" s="272"/>
      <c r="AB173" s="272"/>
      <c r="AC173" s="272"/>
      <c r="AD173" s="272"/>
      <c r="AE173" s="272"/>
      <c r="AF173" s="272"/>
      <c r="AG173" s="272"/>
      <c r="AH173" s="272"/>
      <c r="AI173" s="272"/>
      <c r="AJ173" s="272"/>
      <c r="AK173" s="271"/>
      <c r="AL173" s="271"/>
      <c r="AM173" s="271"/>
      <c r="AN173" s="271"/>
      <c r="AO173" s="271"/>
      <c r="AP173" s="271"/>
      <c r="AQ173" s="271"/>
      <c r="AR173" s="273"/>
      <c r="AS173" s="271"/>
      <c r="AT173" s="271"/>
      <c r="AU173" s="258"/>
      <c r="AV173" s="258"/>
      <c r="AW173" s="258"/>
      <c r="AX173" s="258"/>
      <c r="AY173" s="258"/>
      <c r="AZ173" s="258"/>
      <c r="BA173" s="258"/>
      <c r="BB173" s="258"/>
      <c r="BC173" s="258"/>
    </row>
    <row r="174" spans="1:55" ht="12.75" customHeight="1">
      <c r="A174" s="271"/>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2"/>
      <c r="X174" s="272"/>
      <c r="Y174" s="272"/>
      <c r="Z174" s="272"/>
      <c r="AA174" s="272"/>
      <c r="AB174" s="272"/>
      <c r="AC174" s="272"/>
      <c r="AD174" s="272"/>
      <c r="AE174" s="272"/>
      <c r="AF174" s="272"/>
      <c r="AG174" s="272"/>
      <c r="AH174" s="272"/>
      <c r="AI174" s="272"/>
      <c r="AJ174" s="272"/>
      <c r="AK174" s="271"/>
      <c r="AL174" s="271"/>
      <c r="AM174" s="271"/>
      <c r="AN174" s="271"/>
      <c r="AO174" s="271"/>
      <c r="AP174" s="271"/>
      <c r="AQ174" s="271"/>
      <c r="AR174" s="273"/>
      <c r="AS174" s="271"/>
      <c r="AT174" s="271"/>
      <c r="AU174" s="258"/>
      <c r="AV174" s="258"/>
      <c r="AW174" s="258"/>
      <c r="AX174" s="258"/>
      <c r="AY174" s="258"/>
      <c r="AZ174" s="258"/>
      <c r="BA174" s="258"/>
      <c r="BB174" s="258"/>
      <c r="BC174" s="258"/>
    </row>
    <row r="175" spans="1:55" ht="12.75" customHeight="1">
      <c r="A175" s="271"/>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2"/>
      <c r="X175" s="272"/>
      <c r="Y175" s="272"/>
      <c r="Z175" s="272"/>
      <c r="AA175" s="272"/>
      <c r="AB175" s="272"/>
      <c r="AC175" s="272"/>
      <c r="AD175" s="272"/>
      <c r="AE175" s="272"/>
      <c r="AF175" s="272"/>
      <c r="AG175" s="272"/>
      <c r="AH175" s="272"/>
      <c r="AI175" s="272"/>
      <c r="AJ175" s="272"/>
      <c r="AK175" s="271"/>
      <c r="AL175" s="271"/>
      <c r="AM175" s="271"/>
      <c r="AN175" s="271"/>
      <c r="AO175" s="271"/>
      <c r="AP175" s="271"/>
      <c r="AQ175" s="271"/>
      <c r="AR175" s="273"/>
      <c r="AS175" s="271"/>
      <c r="AT175" s="271"/>
      <c r="AU175" s="258"/>
      <c r="AV175" s="258"/>
      <c r="AW175" s="258"/>
      <c r="AX175" s="258"/>
      <c r="AY175" s="258"/>
      <c r="AZ175" s="258"/>
      <c r="BA175" s="258"/>
      <c r="BB175" s="258"/>
      <c r="BC175" s="258"/>
    </row>
    <row r="176" spans="1:55" ht="12.75" customHeight="1">
      <c r="A176" s="271"/>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2"/>
      <c r="X176" s="272"/>
      <c r="Y176" s="272"/>
      <c r="Z176" s="272"/>
      <c r="AA176" s="272"/>
      <c r="AB176" s="272"/>
      <c r="AC176" s="272"/>
      <c r="AD176" s="272"/>
      <c r="AE176" s="272"/>
      <c r="AF176" s="272"/>
      <c r="AG176" s="272"/>
      <c r="AH176" s="272"/>
      <c r="AI176" s="272"/>
      <c r="AJ176" s="272"/>
      <c r="AK176" s="271"/>
      <c r="AL176" s="271"/>
      <c r="AM176" s="271"/>
      <c r="AN176" s="271"/>
      <c r="AO176" s="271"/>
      <c r="AP176" s="271"/>
      <c r="AQ176" s="271"/>
      <c r="AR176" s="273"/>
      <c r="AS176" s="271"/>
      <c r="AT176" s="271"/>
      <c r="AU176" s="258"/>
      <c r="AV176" s="258"/>
      <c r="AW176" s="258"/>
      <c r="AX176" s="258"/>
      <c r="AY176" s="258"/>
      <c r="AZ176" s="258"/>
      <c r="BA176" s="258"/>
      <c r="BB176" s="258"/>
      <c r="BC176" s="258"/>
    </row>
    <row r="177" spans="1:55" ht="12.75" customHeight="1">
      <c r="A177" s="271"/>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2"/>
      <c r="X177" s="272"/>
      <c r="Y177" s="272"/>
      <c r="Z177" s="272"/>
      <c r="AA177" s="272"/>
      <c r="AB177" s="272"/>
      <c r="AC177" s="272"/>
      <c r="AD177" s="272"/>
      <c r="AE177" s="272"/>
      <c r="AF177" s="272"/>
      <c r="AG177" s="272"/>
      <c r="AH177" s="272"/>
      <c r="AI177" s="272"/>
      <c r="AJ177" s="272"/>
      <c r="AK177" s="271"/>
      <c r="AL177" s="271"/>
      <c r="AM177" s="271"/>
      <c r="AN177" s="271"/>
      <c r="AO177" s="271"/>
      <c r="AP177" s="271"/>
      <c r="AQ177" s="271"/>
      <c r="AR177" s="273"/>
      <c r="AS177" s="271"/>
      <c r="AT177" s="271"/>
      <c r="AU177" s="258"/>
      <c r="AV177" s="258"/>
      <c r="AW177" s="258"/>
      <c r="AX177" s="258"/>
      <c r="AY177" s="258"/>
      <c r="AZ177" s="258"/>
      <c r="BA177" s="258"/>
      <c r="BB177" s="258"/>
      <c r="BC177" s="258"/>
    </row>
    <row r="178" spans="1:55" ht="12.75" customHeight="1">
      <c r="A178" s="271"/>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2"/>
      <c r="X178" s="272"/>
      <c r="Y178" s="272"/>
      <c r="Z178" s="272"/>
      <c r="AA178" s="272"/>
      <c r="AB178" s="272"/>
      <c r="AC178" s="272"/>
      <c r="AD178" s="272"/>
      <c r="AE178" s="272"/>
      <c r="AF178" s="272"/>
      <c r="AG178" s="272"/>
      <c r="AH178" s="272"/>
      <c r="AI178" s="272"/>
      <c r="AJ178" s="272"/>
      <c r="AK178" s="271"/>
      <c r="AL178" s="271"/>
      <c r="AM178" s="271"/>
      <c r="AN178" s="271"/>
      <c r="AO178" s="271"/>
      <c r="AP178" s="271"/>
      <c r="AQ178" s="271"/>
      <c r="AR178" s="273"/>
      <c r="AS178" s="271"/>
      <c r="AT178" s="271"/>
      <c r="AU178" s="258"/>
      <c r="AV178" s="258"/>
      <c r="AW178" s="258"/>
      <c r="AX178" s="258"/>
      <c r="AY178" s="258"/>
      <c r="AZ178" s="258"/>
      <c r="BA178" s="258"/>
      <c r="BB178" s="258"/>
      <c r="BC178" s="258"/>
    </row>
    <row r="179" spans="1:55" ht="12.75" customHeight="1">
      <c r="A179" s="271"/>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2"/>
      <c r="X179" s="272"/>
      <c r="Y179" s="272"/>
      <c r="Z179" s="272"/>
      <c r="AA179" s="272"/>
      <c r="AB179" s="272"/>
      <c r="AC179" s="272"/>
      <c r="AD179" s="272"/>
      <c r="AE179" s="272"/>
      <c r="AF179" s="272"/>
      <c r="AG179" s="272"/>
      <c r="AH179" s="272"/>
      <c r="AI179" s="272"/>
      <c r="AJ179" s="272"/>
      <c r="AK179" s="271"/>
      <c r="AL179" s="271"/>
      <c r="AM179" s="271"/>
      <c r="AN179" s="271"/>
      <c r="AO179" s="271"/>
      <c r="AP179" s="271"/>
      <c r="AQ179" s="271"/>
      <c r="AR179" s="273"/>
      <c r="AS179" s="271"/>
      <c r="AT179" s="271"/>
      <c r="AU179" s="258"/>
      <c r="AV179" s="258"/>
      <c r="AW179" s="258"/>
      <c r="AX179" s="258"/>
      <c r="AY179" s="258"/>
      <c r="AZ179" s="258"/>
      <c r="BA179" s="258"/>
      <c r="BB179" s="258"/>
      <c r="BC179" s="258"/>
    </row>
    <row r="180" spans="1:55" ht="12.75" customHeight="1">
      <c r="A180" s="271"/>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2"/>
      <c r="X180" s="272"/>
      <c r="Y180" s="272"/>
      <c r="Z180" s="272"/>
      <c r="AA180" s="272"/>
      <c r="AB180" s="272"/>
      <c r="AC180" s="272"/>
      <c r="AD180" s="272"/>
      <c r="AE180" s="272"/>
      <c r="AF180" s="272"/>
      <c r="AG180" s="272"/>
      <c r="AH180" s="272"/>
      <c r="AI180" s="272"/>
      <c r="AJ180" s="272"/>
      <c r="AK180" s="271"/>
      <c r="AL180" s="271"/>
      <c r="AM180" s="271"/>
      <c r="AN180" s="271"/>
      <c r="AO180" s="271"/>
      <c r="AP180" s="271"/>
      <c r="AQ180" s="271"/>
      <c r="AR180" s="273"/>
      <c r="AS180" s="271"/>
      <c r="AT180" s="271"/>
      <c r="AU180" s="258"/>
      <c r="AV180" s="258"/>
      <c r="AW180" s="258"/>
      <c r="AX180" s="258"/>
      <c r="AY180" s="258"/>
      <c r="AZ180" s="258"/>
      <c r="BA180" s="258"/>
      <c r="BB180" s="258"/>
      <c r="BC180" s="258"/>
    </row>
    <row r="181" spans="1:55" ht="12.75" customHeight="1">
      <c r="A181" s="271"/>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2"/>
      <c r="X181" s="272"/>
      <c r="Y181" s="272"/>
      <c r="Z181" s="272"/>
      <c r="AA181" s="272"/>
      <c r="AB181" s="272"/>
      <c r="AC181" s="272"/>
      <c r="AD181" s="272"/>
      <c r="AE181" s="272"/>
      <c r="AF181" s="272"/>
      <c r="AG181" s="272"/>
      <c r="AH181" s="272"/>
      <c r="AI181" s="272"/>
      <c r="AJ181" s="272"/>
      <c r="AK181" s="271"/>
      <c r="AL181" s="271"/>
      <c r="AM181" s="271"/>
      <c r="AN181" s="271"/>
      <c r="AO181" s="271"/>
      <c r="AP181" s="271"/>
      <c r="AQ181" s="271"/>
      <c r="AR181" s="273"/>
      <c r="AS181" s="271"/>
      <c r="AT181" s="271"/>
      <c r="AU181" s="258"/>
      <c r="AV181" s="258"/>
      <c r="AW181" s="258"/>
      <c r="AX181" s="258"/>
      <c r="AY181" s="258"/>
      <c r="AZ181" s="258"/>
      <c r="BA181" s="258"/>
      <c r="BB181" s="258"/>
      <c r="BC181" s="258"/>
    </row>
    <row r="182" spans="1:55" ht="12.75" customHeight="1">
      <c r="A182" s="271"/>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2"/>
      <c r="X182" s="272"/>
      <c r="Y182" s="272"/>
      <c r="Z182" s="272"/>
      <c r="AA182" s="272"/>
      <c r="AB182" s="272"/>
      <c r="AC182" s="272"/>
      <c r="AD182" s="272"/>
      <c r="AE182" s="272"/>
      <c r="AF182" s="272"/>
      <c r="AG182" s="272"/>
      <c r="AH182" s="272"/>
      <c r="AI182" s="272"/>
      <c r="AJ182" s="272"/>
      <c r="AK182" s="271"/>
      <c r="AL182" s="271"/>
      <c r="AM182" s="271"/>
      <c r="AN182" s="271"/>
      <c r="AO182" s="271"/>
      <c r="AP182" s="271"/>
      <c r="AQ182" s="271"/>
      <c r="AR182" s="273"/>
      <c r="AS182" s="271"/>
      <c r="AT182" s="271"/>
      <c r="AU182" s="258"/>
      <c r="AV182" s="258"/>
      <c r="AW182" s="258"/>
      <c r="AX182" s="258"/>
      <c r="AY182" s="258"/>
      <c r="AZ182" s="258"/>
      <c r="BA182" s="258"/>
      <c r="BB182" s="258"/>
      <c r="BC182" s="258"/>
    </row>
    <row r="183" spans="1:55" ht="12.75" customHeight="1">
      <c r="A183" s="271"/>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2"/>
      <c r="X183" s="272"/>
      <c r="Y183" s="272"/>
      <c r="Z183" s="272"/>
      <c r="AA183" s="272"/>
      <c r="AB183" s="272"/>
      <c r="AC183" s="272"/>
      <c r="AD183" s="272"/>
      <c r="AE183" s="272"/>
      <c r="AF183" s="272"/>
      <c r="AG183" s="272"/>
      <c r="AH183" s="272"/>
      <c r="AI183" s="272"/>
      <c r="AJ183" s="272"/>
      <c r="AK183" s="271"/>
      <c r="AL183" s="271"/>
      <c r="AM183" s="271"/>
      <c r="AN183" s="271"/>
      <c r="AO183" s="271"/>
      <c r="AP183" s="271"/>
      <c r="AQ183" s="271"/>
      <c r="AR183" s="273"/>
      <c r="AS183" s="271"/>
      <c r="AT183" s="271"/>
      <c r="AU183" s="258"/>
      <c r="AV183" s="258"/>
      <c r="AW183" s="258"/>
      <c r="AX183" s="258"/>
      <c r="AY183" s="258"/>
      <c r="AZ183" s="258"/>
      <c r="BA183" s="258"/>
      <c r="BB183" s="258"/>
      <c r="BC183" s="258"/>
    </row>
    <row r="184" spans="1:55" ht="12.75" customHeight="1">
      <c r="A184" s="271"/>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2"/>
      <c r="X184" s="272"/>
      <c r="Y184" s="272"/>
      <c r="Z184" s="272"/>
      <c r="AA184" s="272"/>
      <c r="AB184" s="272"/>
      <c r="AC184" s="272"/>
      <c r="AD184" s="272"/>
      <c r="AE184" s="272"/>
      <c r="AF184" s="272"/>
      <c r="AG184" s="272"/>
      <c r="AH184" s="272"/>
      <c r="AI184" s="272"/>
      <c r="AJ184" s="272"/>
      <c r="AK184" s="271"/>
      <c r="AL184" s="271"/>
      <c r="AM184" s="271"/>
      <c r="AN184" s="271"/>
      <c r="AO184" s="271"/>
      <c r="AP184" s="271"/>
      <c r="AQ184" s="271"/>
      <c r="AR184" s="273"/>
      <c r="AS184" s="271"/>
      <c r="AT184" s="271"/>
      <c r="AU184" s="258"/>
      <c r="AV184" s="258"/>
      <c r="AW184" s="258"/>
      <c r="AX184" s="258"/>
      <c r="AY184" s="258"/>
      <c r="AZ184" s="258"/>
      <c r="BA184" s="258"/>
      <c r="BB184" s="258"/>
      <c r="BC184" s="258"/>
    </row>
    <row r="185" spans="1:55" ht="12.75" customHeight="1">
      <c r="A185" s="271"/>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2"/>
      <c r="X185" s="272"/>
      <c r="Y185" s="272"/>
      <c r="Z185" s="272"/>
      <c r="AA185" s="272"/>
      <c r="AB185" s="272"/>
      <c r="AC185" s="272"/>
      <c r="AD185" s="272"/>
      <c r="AE185" s="272"/>
      <c r="AF185" s="272"/>
      <c r="AG185" s="272"/>
      <c r="AH185" s="272"/>
      <c r="AI185" s="272"/>
      <c r="AJ185" s="272"/>
      <c r="AK185" s="271"/>
      <c r="AL185" s="271"/>
      <c r="AM185" s="271"/>
      <c r="AN185" s="271"/>
      <c r="AO185" s="271"/>
      <c r="AP185" s="271"/>
      <c r="AQ185" s="271"/>
      <c r="AR185" s="273"/>
      <c r="AS185" s="271"/>
      <c r="AT185" s="271"/>
      <c r="AU185" s="258"/>
      <c r="AV185" s="258"/>
      <c r="AW185" s="258"/>
      <c r="AX185" s="258"/>
      <c r="AY185" s="258"/>
      <c r="AZ185" s="258"/>
      <c r="BA185" s="258"/>
      <c r="BB185" s="258"/>
      <c r="BC185" s="258"/>
    </row>
    <row r="186" spans="1:55" ht="12.75" customHeight="1">
      <c r="A186" s="271"/>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2"/>
      <c r="X186" s="272"/>
      <c r="Y186" s="272"/>
      <c r="Z186" s="272"/>
      <c r="AA186" s="272"/>
      <c r="AB186" s="272"/>
      <c r="AC186" s="272"/>
      <c r="AD186" s="272"/>
      <c r="AE186" s="272"/>
      <c r="AF186" s="272"/>
      <c r="AG186" s="272"/>
      <c r="AH186" s="272"/>
      <c r="AI186" s="272"/>
      <c r="AJ186" s="272"/>
      <c r="AK186" s="271"/>
      <c r="AL186" s="271"/>
      <c r="AM186" s="271"/>
      <c r="AN186" s="271"/>
      <c r="AO186" s="271"/>
      <c r="AP186" s="271"/>
      <c r="AQ186" s="271"/>
      <c r="AR186" s="273"/>
      <c r="AS186" s="271"/>
      <c r="AT186" s="271"/>
      <c r="AU186" s="258"/>
      <c r="AV186" s="258"/>
      <c r="AW186" s="258"/>
      <c r="AX186" s="258"/>
      <c r="AY186" s="258"/>
      <c r="AZ186" s="258"/>
      <c r="BA186" s="258"/>
      <c r="BB186" s="258"/>
      <c r="BC186" s="258"/>
    </row>
    <row r="187" spans="1:55" ht="12.75" customHeight="1">
      <c r="A187" s="271"/>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2"/>
      <c r="X187" s="272"/>
      <c r="Y187" s="272"/>
      <c r="Z187" s="272"/>
      <c r="AA187" s="272"/>
      <c r="AB187" s="272"/>
      <c r="AC187" s="272"/>
      <c r="AD187" s="272"/>
      <c r="AE187" s="272"/>
      <c r="AF187" s="272"/>
      <c r="AG187" s="272"/>
      <c r="AH187" s="272"/>
      <c r="AI187" s="272"/>
      <c r="AJ187" s="272"/>
      <c r="AK187" s="271"/>
      <c r="AL187" s="271"/>
      <c r="AM187" s="271"/>
      <c r="AN187" s="271"/>
      <c r="AO187" s="271"/>
      <c r="AP187" s="271"/>
      <c r="AQ187" s="271"/>
      <c r="AR187" s="273"/>
      <c r="AS187" s="271"/>
      <c r="AT187" s="271"/>
      <c r="AU187" s="258"/>
      <c r="AV187" s="258"/>
      <c r="AW187" s="258"/>
      <c r="AX187" s="258"/>
      <c r="AY187" s="258"/>
      <c r="AZ187" s="258"/>
      <c r="BA187" s="258"/>
      <c r="BB187" s="258"/>
      <c r="BC187" s="258"/>
    </row>
    <row r="188" spans="1:55" ht="12.75" customHeight="1">
      <c r="A188" s="271"/>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2"/>
      <c r="X188" s="272"/>
      <c r="Y188" s="272"/>
      <c r="Z188" s="272"/>
      <c r="AA188" s="272"/>
      <c r="AB188" s="272"/>
      <c r="AC188" s="272"/>
      <c r="AD188" s="272"/>
      <c r="AE188" s="272"/>
      <c r="AF188" s="272"/>
      <c r="AG188" s="272"/>
      <c r="AH188" s="272"/>
      <c r="AI188" s="272"/>
      <c r="AJ188" s="272"/>
      <c r="AK188" s="271"/>
      <c r="AL188" s="271"/>
      <c r="AM188" s="271"/>
      <c r="AN188" s="271"/>
      <c r="AO188" s="271"/>
      <c r="AP188" s="271"/>
      <c r="AQ188" s="271"/>
      <c r="AR188" s="273"/>
      <c r="AS188" s="271"/>
      <c r="AT188" s="271"/>
      <c r="AU188" s="258"/>
      <c r="AV188" s="258"/>
      <c r="AW188" s="258"/>
      <c r="AX188" s="258"/>
      <c r="AY188" s="258"/>
      <c r="AZ188" s="258"/>
      <c r="BA188" s="258"/>
      <c r="BB188" s="258"/>
      <c r="BC188" s="258"/>
    </row>
    <row r="189" spans="1:55" ht="12.75" customHeight="1">
      <c r="A189" s="271"/>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2"/>
      <c r="X189" s="272"/>
      <c r="Y189" s="272"/>
      <c r="Z189" s="272"/>
      <c r="AA189" s="272"/>
      <c r="AB189" s="272"/>
      <c r="AC189" s="272"/>
      <c r="AD189" s="272"/>
      <c r="AE189" s="272"/>
      <c r="AF189" s="272"/>
      <c r="AG189" s="272"/>
      <c r="AH189" s="272"/>
      <c r="AI189" s="272"/>
      <c r="AJ189" s="272"/>
      <c r="AK189" s="271"/>
      <c r="AL189" s="271"/>
      <c r="AM189" s="271"/>
      <c r="AN189" s="271"/>
      <c r="AO189" s="271"/>
      <c r="AP189" s="271"/>
      <c r="AQ189" s="271"/>
      <c r="AR189" s="273"/>
      <c r="AS189" s="271"/>
      <c r="AT189" s="271"/>
      <c r="AU189" s="258"/>
      <c r="AV189" s="258"/>
      <c r="AW189" s="258"/>
      <c r="AX189" s="258"/>
      <c r="AY189" s="258"/>
      <c r="AZ189" s="258"/>
      <c r="BA189" s="258"/>
      <c r="BB189" s="258"/>
      <c r="BC189" s="258"/>
    </row>
    <row r="190" spans="1:55" ht="12.75" customHeight="1">
      <c r="A190" s="271"/>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2"/>
      <c r="X190" s="272"/>
      <c r="Y190" s="272"/>
      <c r="Z190" s="272"/>
      <c r="AA190" s="272"/>
      <c r="AB190" s="272"/>
      <c r="AC190" s="272"/>
      <c r="AD190" s="272"/>
      <c r="AE190" s="272"/>
      <c r="AF190" s="272"/>
      <c r="AG190" s="272"/>
      <c r="AH190" s="272"/>
      <c r="AI190" s="272"/>
      <c r="AJ190" s="272"/>
      <c r="AK190" s="271"/>
      <c r="AL190" s="271"/>
      <c r="AM190" s="271"/>
      <c r="AN190" s="271"/>
      <c r="AO190" s="271"/>
      <c r="AP190" s="271"/>
      <c r="AQ190" s="271"/>
      <c r="AR190" s="273"/>
      <c r="AS190" s="271"/>
      <c r="AT190" s="271"/>
      <c r="AU190" s="258"/>
      <c r="AV190" s="258"/>
      <c r="AW190" s="258"/>
      <c r="AX190" s="258"/>
      <c r="AY190" s="258"/>
      <c r="AZ190" s="258"/>
      <c r="BA190" s="258"/>
      <c r="BB190" s="258"/>
      <c r="BC190" s="258"/>
    </row>
    <row r="191" spans="1:55" ht="12.75" customHeight="1">
      <c r="A191" s="271"/>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2"/>
      <c r="X191" s="272"/>
      <c r="Y191" s="272"/>
      <c r="Z191" s="272"/>
      <c r="AA191" s="272"/>
      <c r="AB191" s="272"/>
      <c r="AC191" s="272"/>
      <c r="AD191" s="272"/>
      <c r="AE191" s="272"/>
      <c r="AF191" s="272"/>
      <c r="AG191" s="272"/>
      <c r="AH191" s="272"/>
      <c r="AI191" s="272"/>
      <c r="AJ191" s="272"/>
      <c r="AK191" s="271"/>
      <c r="AL191" s="271"/>
      <c r="AM191" s="271"/>
      <c r="AN191" s="271"/>
      <c r="AO191" s="271"/>
      <c r="AP191" s="271"/>
      <c r="AQ191" s="271"/>
      <c r="AR191" s="273"/>
      <c r="AS191" s="271"/>
      <c r="AT191" s="271"/>
      <c r="AU191" s="258"/>
      <c r="AV191" s="258"/>
      <c r="AW191" s="258"/>
      <c r="AX191" s="258"/>
      <c r="AY191" s="258"/>
      <c r="AZ191" s="258"/>
      <c r="BA191" s="258"/>
      <c r="BB191" s="258"/>
      <c r="BC191" s="258"/>
    </row>
    <row r="192" spans="1:55" ht="12.75" customHeight="1">
      <c r="A192" s="271"/>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2"/>
      <c r="X192" s="272"/>
      <c r="Y192" s="272"/>
      <c r="Z192" s="272"/>
      <c r="AA192" s="272"/>
      <c r="AB192" s="272"/>
      <c r="AC192" s="272"/>
      <c r="AD192" s="272"/>
      <c r="AE192" s="272"/>
      <c r="AF192" s="272"/>
      <c r="AG192" s="272"/>
      <c r="AH192" s="272"/>
      <c r="AI192" s="272"/>
      <c r="AJ192" s="272"/>
      <c r="AK192" s="271"/>
      <c r="AL192" s="271"/>
      <c r="AM192" s="271"/>
      <c r="AN192" s="271"/>
      <c r="AO192" s="271"/>
      <c r="AP192" s="271"/>
      <c r="AQ192" s="271"/>
      <c r="AR192" s="273"/>
      <c r="AS192" s="271"/>
      <c r="AT192" s="271"/>
      <c r="AU192" s="258"/>
      <c r="AV192" s="258"/>
      <c r="AW192" s="258"/>
      <c r="AX192" s="258"/>
      <c r="AY192" s="258"/>
      <c r="AZ192" s="258"/>
      <c r="BA192" s="258"/>
      <c r="BB192" s="258"/>
      <c r="BC192" s="258"/>
    </row>
    <row r="193" spans="1:55" ht="12.75" customHeight="1">
      <c r="A193" s="271"/>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2"/>
      <c r="X193" s="272"/>
      <c r="Y193" s="272"/>
      <c r="Z193" s="272"/>
      <c r="AA193" s="272"/>
      <c r="AB193" s="272"/>
      <c r="AC193" s="272"/>
      <c r="AD193" s="272"/>
      <c r="AE193" s="272"/>
      <c r="AF193" s="272"/>
      <c r="AG193" s="272"/>
      <c r="AH193" s="272"/>
      <c r="AI193" s="272"/>
      <c r="AJ193" s="272"/>
      <c r="AK193" s="271"/>
      <c r="AL193" s="271"/>
      <c r="AM193" s="271"/>
      <c r="AN193" s="271"/>
      <c r="AO193" s="271"/>
      <c r="AP193" s="271"/>
      <c r="AQ193" s="271"/>
      <c r="AR193" s="273"/>
      <c r="AS193" s="271"/>
      <c r="AT193" s="271"/>
      <c r="AU193" s="258"/>
      <c r="AV193" s="258"/>
      <c r="AW193" s="258"/>
      <c r="AX193" s="258"/>
      <c r="AY193" s="258"/>
      <c r="AZ193" s="258"/>
      <c r="BA193" s="258"/>
      <c r="BB193" s="258"/>
      <c r="BC193" s="258"/>
    </row>
    <row r="194" spans="1:55" ht="12.75" customHeight="1">
      <c r="A194" s="271"/>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2"/>
      <c r="X194" s="272"/>
      <c r="Y194" s="272"/>
      <c r="Z194" s="272"/>
      <c r="AA194" s="272"/>
      <c r="AB194" s="272"/>
      <c r="AC194" s="272"/>
      <c r="AD194" s="272"/>
      <c r="AE194" s="272"/>
      <c r="AF194" s="272"/>
      <c r="AG194" s="272"/>
      <c r="AH194" s="272"/>
      <c r="AI194" s="272"/>
      <c r="AJ194" s="272"/>
      <c r="AK194" s="271"/>
      <c r="AL194" s="271"/>
      <c r="AM194" s="271"/>
      <c r="AN194" s="271"/>
      <c r="AO194" s="271"/>
      <c r="AP194" s="271"/>
      <c r="AQ194" s="271"/>
      <c r="AR194" s="273"/>
      <c r="AS194" s="271"/>
      <c r="AT194" s="271"/>
      <c r="AU194" s="258"/>
      <c r="AV194" s="258"/>
      <c r="AW194" s="258"/>
      <c r="AX194" s="258"/>
      <c r="AY194" s="258"/>
      <c r="AZ194" s="258"/>
      <c r="BA194" s="258"/>
      <c r="BB194" s="258"/>
      <c r="BC194" s="258"/>
    </row>
    <row r="195" spans="1:55" ht="12.75" customHeight="1">
      <c r="A195" s="271"/>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2"/>
      <c r="X195" s="272"/>
      <c r="Y195" s="272"/>
      <c r="Z195" s="272"/>
      <c r="AA195" s="272"/>
      <c r="AB195" s="272"/>
      <c r="AC195" s="272"/>
      <c r="AD195" s="272"/>
      <c r="AE195" s="272"/>
      <c r="AF195" s="272"/>
      <c r="AG195" s="272"/>
      <c r="AH195" s="272"/>
      <c r="AI195" s="272"/>
      <c r="AJ195" s="272"/>
      <c r="AK195" s="271"/>
      <c r="AL195" s="271"/>
      <c r="AM195" s="271"/>
      <c r="AN195" s="271"/>
      <c r="AO195" s="271"/>
      <c r="AP195" s="271"/>
      <c r="AQ195" s="271"/>
      <c r="AR195" s="273"/>
      <c r="AS195" s="271"/>
      <c r="AT195" s="271"/>
      <c r="AU195" s="258"/>
      <c r="AV195" s="258"/>
      <c r="AW195" s="258"/>
      <c r="AX195" s="258"/>
      <c r="AY195" s="258"/>
      <c r="AZ195" s="258"/>
      <c r="BA195" s="258"/>
      <c r="BB195" s="258"/>
      <c r="BC195" s="258"/>
    </row>
    <row r="196" spans="1:55" ht="12.75" customHeight="1">
      <c r="A196" s="271"/>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2"/>
      <c r="X196" s="272"/>
      <c r="Y196" s="272"/>
      <c r="Z196" s="272"/>
      <c r="AA196" s="272"/>
      <c r="AB196" s="272"/>
      <c r="AC196" s="272"/>
      <c r="AD196" s="272"/>
      <c r="AE196" s="272"/>
      <c r="AF196" s="272"/>
      <c r="AG196" s="272"/>
      <c r="AH196" s="272"/>
      <c r="AI196" s="272"/>
      <c r="AJ196" s="272"/>
      <c r="AK196" s="271"/>
      <c r="AL196" s="271"/>
      <c r="AM196" s="271"/>
      <c r="AN196" s="271"/>
      <c r="AO196" s="271"/>
      <c r="AP196" s="271"/>
      <c r="AQ196" s="271"/>
      <c r="AR196" s="273"/>
      <c r="AS196" s="271"/>
      <c r="AT196" s="271"/>
      <c r="AU196" s="258"/>
      <c r="AV196" s="258"/>
      <c r="AW196" s="258"/>
      <c r="AX196" s="258"/>
      <c r="AY196" s="258"/>
      <c r="AZ196" s="258"/>
      <c r="BA196" s="258"/>
      <c r="BB196" s="258"/>
      <c r="BC196" s="258"/>
    </row>
    <row r="197" spans="1:55" ht="12.75" customHeight="1">
      <c r="A197" s="271"/>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2"/>
      <c r="X197" s="272"/>
      <c r="Y197" s="272"/>
      <c r="Z197" s="272"/>
      <c r="AA197" s="272"/>
      <c r="AB197" s="272"/>
      <c r="AC197" s="272"/>
      <c r="AD197" s="272"/>
      <c r="AE197" s="272"/>
      <c r="AF197" s="272"/>
      <c r="AG197" s="272"/>
      <c r="AH197" s="272"/>
      <c r="AI197" s="272"/>
      <c r="AJ197" s="272"/>
      <c r="AK197" s="271"/>
      <c r="AL197" s="271"/>
      <c r="AM197" s="271"/>
      <c r="AN197" s="271"/>
      <c r="AO197" s="271"/>
      <c r="AP197" s="271"/>
      <c r="AQ197" s="271"/>
      <c r="AR197" s="273"/>
      <c r="AS197" s="271"/>
      <c r="AT197" s="271"/>
      <c r="AU197" s="258"/>
      <c r="AV197" s="258"/>
      <c r="AW197" s="258"/>
      <c r="AX197" s="258"/>
      <c r="AY197" s="258"/>
      <c r="AZ197" s="258"/>
      <c r="BA197" s="258"/>
      <c r="BB197" s="258"/>
      <c r="BC197" s="258"/>
    </row>
    <row r="198" spans="1:55" ht="12.75" customHeight="1">
      <c r="A198" s="271"/>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2"/>
      <c r="X198" s="272"/>
      <c r="Y198" s="272"/>
      <c r="Z198" s="272"/>
      <c r="AA198" s="272"/>
      <c r="AB198" s="272"/>
      <c r="AC198" s="272"/>
      <c r="AD198" s="272"/>
      <c r="AE198" s="272"/>
      <c r="AF198" s="272"/>
      <c r="AG198" s="272"/>
      <c r="AH198" s="272"/>
      <c r="AI198" s="272"/>
      <c r="AJ198" s="272"/>
      <c r="AK198" s="271"/>
      <c r="AL198" s="271"/>
      <c r="AM198" s="271"/>
      <c r="AN198" s="271"/>
      <c r="AO198" s="271"/>
      <c r="AP198" s="271"/>
      <c r="AQ198" s="271"/>
      <c r="AR198" s="273"/>
      <c r="AS198" s="271"/>
      <c r="AT198" s="271"/>
      <c r="AU198" s="258"/>
      <c r="AV198" s="258"/>
      <c r="AW198" s="258"/>
      <c r="AX198" s="258"/>
      <c r="AY198" s="258"/>
      <c r="AZ198" s="258"/>
      <c r="BA198" s="258"/>
      <c r="BB198" s="258"/>
      <c r="BC198" s="258"/>
    </row>
    <row r="199" spans="1:55" ht="12.75" customHeight="1">
      <c r="A199" s="271"/>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2"/>
      <c r="X199" s="272"/>
      <c r="Y199" s="272"/>
      <c r="Z199" s="272"/>
      <c r="AA199" s="272"/>
      <c r="AB199" s="272"/>
      <c r="AC199" s="272"/>
      <c r="AD199" s="272"/>
      <c r="AE199" s="272"/>
      <c r="AF199" s="272"/>
      <c r="AG199" s="272"/>
      <c r="AH199" s="272"/>
      <c r="AI199" s="272"/>
      <c r="AJ199" s="272"/>
      <c r="AK199" s="271"/>
      <c r="AL199" s="271"/>
      <c r="AM199" s="271"/>
      <c r="AN199" s="271"/>
      <c r="AO199" s="271"/>
      <c r="AP199" s="271"/>
      <c r="AQ199" s="271"/>
      <c r="AR199" s="273"/>
      <c r="AS199" s="271"/>
      <c r="AT199" s="271"/>
      <c r="AU199" s="258"/>
      <c r="AV199" s="258"/>
      <c r="AW199" s="258"/>
      <c r="AX199" s="258"/>
      <c r="AY199" s="258"/>
      <c r="AZ199" s="258"/>
      <c r="BA199" s="258"/>
      <c r="BB199" s="258"/>
      <c r="BC199" s="258"/>
    </row>
    <row r="200" spans="1:55" ht="12.75" customHeight="1">
      <c r="A200" s="271"/>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2"/>
      <c r="X200" s="272"/>
      <c r="Y200" s="272"/>
      <c r="Z200" s="272"/>
      <c r="AA200" s="272"/>
      <c r="AB200" s="272"/>
      <c r="AC200" s="272"/>
      <c r="AD200" s="272"/>
      <c r="AE200" s="272"/>
      <c r="AF200" s="272"/>
      <c r="AG200" s="272"/>
      <c r="AH200" s="272"/>
      <c r="AI200" s="272"/>
      <c r="AJ200" s="272"/>
      <c r="AK200" s="271"/>
      <c r="AL200" s="271"/>
      <c r="AM200" s="271"/>
      <c r="AN200" s="271"/>
      <c r="AO200" s="271"/>
      <c r="AP200" s="271"/>
      <c r="AQ200" s="271"/>
      <c r="AR200" s="273"/>
      <c r="AS200" s="271"/>
      <c r="AT200" s="271"/>
      <c r="AU200" s="258"/>
      <c r="AV200" s="258"/>
      <c r="AW200" s="258"/>
      <c r="AX200" s="258"/>
      <c r="AY200" s="258"/>
      <c r="AZ200" s="258"/>
      <c r="BA200" s="258"/>
      <c r="BB200" s="258"/>
      <c r="BC200" s="258"/>
    </row>
    <row r="201" spans="1:55" ht="12.75" customHeight="1">
      <c r="A201" s="271"/>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272"/>
      <c r="Y201" s="272"/>
      <c r="Z201" s="272"/>
      <c r="AA201" s="272"/>
      <c r="AB201" s="272"/>
      <c r="AC201" s="272"/>
      <c r="AD201" s="272"/>
      <c r="AE201" s="272"/>
      <c r="AF201" s="272"/>
      <c r="AG201" s="272"/>
      <c r="AH201" s="272"/>
      <c r="AI201" s="272"/>
      <c r="AJ201" s="272"/>
      <c r="AK201" s="271"/>
      <c r="AL201" s="271"/>
      <c r="AM201" s="271"/>
      <c r="AN201" s="271"/>
      <c r="AO201" s="271"/>
      <c r="AP201" s="271"/>
      <c r="AQ201" s="271"/>
      <c r="AR201" s="273"/>
      <c r="AS201" s="271"/>
      <c r="AT201" s="271"/>
      <c r="AU201" s="258"/>
      <c r="AV201" s="258"/>
      <c r="AW201" s="258"/>
      <c r="AX201" s="258"/>
      <c r="AY201" s="258"/>
      <c r="AZ201" s="258"/>
      <c r="BA201" s="258"/>
      <c r="BB201" s="258"/>
      <c r="BC201" s="258"/>
    </row>
    <row r="202" spans="1:55" ht="12.75" customHeight="1">
      <c r="A202" s="271"/>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2"/>
      <c r="X202" s="272"/>
      <c r="Y202" s="272"/>
      <c r="Z202" s="272"/>
      <c r="AA202" s="272"/>
      <c r="AB202" s="272"/>
      <c r="AC202" s="272"/>
      <c r="AD202" s="272"/>
      <c r="AE202" s="272"/>
      <c r="AF202" s="272"/>
      <c r="AG202" s="272"/>
      <c r="AH202" s="272"/>
      <c r="AI202" s="272"/>
      <c r="AJ202" s="272"/>
      <c r="AK202" s="271"/>
      <c r="AL202" s="271"/>
      <c r="AM202" s="271"/>
      <c r="AN202" s="271"/>
      <c r="AO202" s="271"/>
      <c r="AP202" s="271"/>
      <c r="AQ202" s="271"/>
      <c r="AR202" s="273"/>
      <c r="AS202" s="271"/>
      <c r="AT202" s="271"/>
      <c r="AU202" s="258"/>
      <c r="AV202" s="258"/>
      <c r="AW202" s="258"/>
      <c r="AX202" s="258"/>
      <c r="AY202" s="258"/>
      <c r="AZ202" s="258"/>
      <c r="BA202" s="258"/>
      <c r="BB202" s="258"/>
      <c r="BC202" s="258"/>
    </row>
    <row r="203" spans="1:55" ht="12.75" customHeight="1">
      <c r="A203" s="271"/>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2"/>
      <c r="X203" s="272"/>
      <c r="Y203" s="272"/>
      <c r="Z203" s="272"/>
      <c r="AA203" s="272"/>
      <c r="AB203" s="272"/>
      <c r="AC203" s="272"/>
      <c r="AD203" s="272"/>
      <c r="AE203" s="272"/>
      <c r="AF203" s="272"/>
      <c r="AG203" s="272"/>
      <c r="AH203" s="272"/>
      <c r="AI203" s="272"/>
      <c r="AJ203" s="272"/>
      <c r="AK203" s="271"/>
      <c r="AL203" s="271"/>
      <c r="AM203" s="271"/>
      <c r="AN203" s="271"/>
      <c r="AO203" s="271"/>
      <c r="AP203" s="271"/>
      <c r="AQ203" s="271"/>
      <c r="AR203" s="273"/>
      <c r="AS203" s="271"/>
      <c r="AT203" s="271"/>
      <c r="AU203" s="258"/>
      <c r="AV203" s="258"/>
      <c r="AW203" s="258"/>
      <c r="AX203" s="258"/>
      <c r="AY203" s="258"/>
      <c r="AZ203" s="258"/>
      <c r="BA203" s="258"/>
      <c r="BB203" s="258"/>
      <c r="BC203" s="258"/>
    </row>
    <row r="204" spans="1:55" ht="12.75" customHeight="1">
      <c r="A204" s="271"/>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2"/>
      <c r="X204" s="272"/>
      <c r="Y204" s="272"/>
      <c r="Z204" s="272"/>
      <c r="AA204" s="272"/>
      <c r="AB204" s="272"/>
      <c r="AC204" s="272"/>
      <c r="AD204" s="272"/>
      <c r="AE204" s="272"/>
      <c r="AF204" s="272"/>
      <c r="AG204" s="272"/>
      <c r="AH204" s="272"/>
      <c r="AI204" s="272"/>
      <c r="AJ204" s="272"/>
      <c r="AK204" s="271"/>
      <c r="AL204" s="271"/>
      <c r="AM204" s="271"/>
      <c r="AN204" s="271"/>
      <c r="AO204" s="271"/>
      <c r="AP204" s="271"/>
      <c r="AQ204" s="271"/>
      <c r="AR204" s="273"/>
      <c r="AS204" s="271"/>
      <c r="AT204" s="271"/>
      <c r="AU204" s="258"/>
      <c r="AV204" s="258"/>
      <c r="AW204" s="258"/>
      <c r="AX204" s="258"/>
      <c r="AY204" s="258"/>
      <c r="AZ204" s="258"/>
      <c r="BA204" s="258"/>
      <c r="BB204" s="258"/>
      <c r="BC204" s="258"/>
    </row>
    <row r="205" spans="1:55" ht="12.75" customHeight="1">
      <c r="A205" s="271"/>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2"/>
      <c r="X205" s="272"/>
      <c r="Y205" s="272"/>
      <c r="Z205" s="272"/>
      <c r="AA205" s="272"/>
      <c r="AB205" s="272"/>
      <c r="AC205" s="272"/>
      <c r="AD205" s="272"/>
      <c r="AE205" s="272"/>
      <c r="AF205" s="272"/>
      <c r="AG205" s="272"/>
      <c r="AH205" s="272"/>
      <c r="AI205" s="272"/>
      <c r="AJ205" s="272"/>
      <c r="AK205" s="271"/>
      <c r="AL205" s="271"/>
      <c r="AM205" s="271"/>
      <c r="AN205" s="271"/>
      <c r="AO205" s="271"/>
      <c r="AP205" s="271"/>
      <c r="AQ205" s="271"/>
      <c r="AR205" s="273"/>
      <c r="AS205" s="271"/>
      <c r="AT205" s="271"/>
      <c r="AU205" s="258"/>
      <c r="AV205" s="258"/>
      <c r="AW205" s="258"/>
      <c r="AX205" s="258"/>
      <c r="AY205" s="258"/>
      <c r="AZ205" s="258"/>
      <c r="BA205" s="258"/>
      <c r="BB205" s="258"/>
      <c r="BC205" s="258"/>
    </row>
    <row r="206" spans="1:55" ht="12.75" customHeight="1">
      <c r="A206" s="271"/>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2"/>
      <c r="X206" s="272"/>
      <c r="Y206" s="272"/>
      <c r="Z206" s="272"/>
      <c r="AA206" s="272"/>
      <c r="AB206" s="272"/>
      <c r="AC206" s="272"/>
      <c r="AD206" s="272"/>
      <c r="AE206" s="272"/>
      <c r="AF206" s="272"/>
      <c r="AG206" s="272"/>
      <c r="AH206" s="272"/>
      <c r="AI206" s="272"/>
      <c r="AJ206" s="272"/>
      <c r="AK206" s="271"/>
      <c r="AL206" s="271"/>
      <c r="AM206" s="271"/>
      <c r="AN206" s="271"/>
      <c r="AO206" s="271"/>
      <c r="AP206" s="271"/>
      <c r="AQ206" s="271"/>
      <c r="AR206" s="273"/>
      <c r="AS206" s="271"/>
      <c r="AT206" s="271"/>
      <c r="AU206" s="258"/>
      <c r="AV206" s="258"/>
      <c r="AW206" s="258"/>
      <c r="AX206" s="258"/>
      <c r="AY206" s="258"/>
      <c r="AZ206" s="258"/>
      <c r="BA206" s="258"/>
      <c r="BB206" s="258"/>
      <c r="BC206" s="258"/>
    </row>
    <row r="207" spans="1:55" ht="12.75" customHeight="1">
      <c r="A207" s="271"/>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2"/>
      <c r="X207" s="272"/>
      <c r="Y207" s="272"/>
      <c r="Z207" s="272"/>
      <c r="AA207" s="272"/>
      <c r="AB207" s="272"/>
      <c r="AC207" s="272"/>
      <c r="AD207" s="272"/>
      <c r="AE207" s="272"/>
      <c r="AF207" s="272"/>
      <c r="AG207" s="272"/>
      <c r="AH207" s="272"/>
      <c r="AI207" s="272"/>
      <c r="AJ207" s="272"/>
      <c r="AK207" s="271"/>
      <c r="AL207" s="271"/>
      <c r="AM207" s="271"/>
      <c r="AN207" s="271"/>
      <c r="AO207" s="271"/>
      <c r="AP207" s="271"/>
      <c r="AQ207" s="271"/>
      <c r="AR207" s="273"/>
      <c r="AS207" s="271"/>
      <c r="AT207" s="271"/>
      <c r="AU207" s="258"/>
      <c r="AV207" s="258"/>
      <c r="AW207" s="258"/>
      <c r="AX207" s="258"/>
      <c r="AY207" s="258"/>
      <c r="AZ207" s="258"/>
      <c r="BA207" s="258"/>
      <c r="BB207" s="258"/>
      <c r="BC207" s="258"/>
    </row>
    <row r="208" spans="1:55" ht="12.75" customHeight="1">
      <c r="A208" s="271"/>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2"/>
      <c r="X208" s="272"/>
      <c r="Y208" s="272"/>
      <c r="Z208" s="272"/>
      <c r="AA208" s="272"/>
      <c r="AB208" s="272"/>
      <c r="AC208" s="272"/>
      <c r="AD208" s="272"/>
      <c r="AE208" s="272"/>
      <c r="AF208" s="272"/>
      <c r="AG208" s="272"/>
      <c r="AH208" s="272"/>
      <c r="AI208" s="272"/>
      <c r="AJ208" s="272"/>
      <c r="AK208" s="271"/>
      <c r="AL208" s="271"/>
      <c r="AM208" s="271"/>
      <c r="AN208" s="271"/>
      <c r="AO208" s="271"/>
      <c r="AP208" s="271"/>
      <c r="AQ208" s="271"/>
      <c r="AR208" s="273"/>
      <c r="AS208" s="271"/>
      <c r="AT208" s="271"/>
      <c r="AU208" s="258"/>
      <c r="AV208" s="258"/>
      <c r="AW208" s="258"/>
      <c r="AX208" s="258"/>
      <c r="AY208" s="258"/>
      <c r="AZ208" s="258"/>
      <c r="BA208" s="258"/>
      <c r="BB208" s="258"/>
      <c r="BC208" s="258"/>
    </row>
    <row r="209" spans="1:55" ht="12.75" customHeight="1">
      <c r="A209" s="271"/>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2"/>
      <c r="X209" s="272"/>
      <c r="Y209" s="272"/>
      <c r="Z209" s="272"/>
      <c r="AA209" s="272"/>
      <c r="AB209" s="272"/>
      <c r="AC209" s="272"/>
      <c r="AD209" s="272"/>
      <c r="AE209" s="272"/>
      <c r="AF209" s="272"/>
      <c r="AG209" s="272"/>
      <c r="AH209" s="272"/>
      <c r="AI209" s="272"/>
      <c r="AJ209" s="272"/>
      <c r="AK209" s="271"/>
      <c r="AL209" s="271"/>
      <c r="AM209" s="271"/>
      <c r="AN209" s="271"/>
      <c r="AO209" s="271"/>
      <c r="AP209" s="271"/>
      <c r="AQ209" s="271"/>
      <c r="AR209" s="273"/>
      <c r="AS209" s="271"/>
      <c r="AT209" s="271"/>
      <c r="AU209" s="258"/>
      <c r="AV209" s="258"/>
      <c r="AW209" s="258"/>
      <c r="AX209" s="258"/>
      <c r="AY209" s="258"/>
      <c r="AZ209" s="258"/>
      <c r="BA209" s="258"/>
      <c r="BB209" s="258"/>
      <c r="BC209" s="258"/>
    </row>
    <row r="210" spans="1:55" ht="12.75" customHeight="1">
      <c r="A210" s="271"/>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2"/>
      <c r="X210" s="272"/>
      <c r="Y210" s="272"/>
      <c r="Z210" s="272"/>
      <c r="AA210" s="272"/>
      <c r="AB210" s="272"/>
      <c r="AC210" s="272"/>
      <c r="AD210" s="272"/>
      <c r="AE210" s="272"/>
      <c r="AF210" s="272"/>
      <c r="AG210" s="272"/>
      <c r="AH210" s="272"/>
      <c r="AI210" s="272"/>
      <c r="AJ210" s="272"/>
      <c r="AK210" s="271"/>
      <c r="AL210" s="271"/>
      <c r="AM210" s="271"/>
      <c r="AN210" s="271"/>
      <c r="AO210" s="271"/>
      <c r="AP210" s="271"/>
      <c r="AQ210" s="271"/>
      <c r="AR210" s="273"/>
      <c r="AS210" s="271"/>
      <c r="AT210" s="271"/>
      <c r="AU210" s="258"/>
      <c r="AV210" s="258"/>
      <c r="AW210" s="258"/>
      <c r="AX210" s="258"/>
      <c r="AY210" s="258"/>
      <c r="AZ210" s="258"/>
      <c r="BA210" s="258"/>
      <c r="BB210" s="258"/>
      <c r="BC210" s="258"/>
    </row>
    <row r="211" spans="1:55" ht="12.75" customHeight="1">
      <c r="A211" s="271"/>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2"/>
      <c r="X211" s="272"/>
      <c r="Y211" s="272"/>
      <c r="Z211" s="272"/>
      <c r="AA211" s="272"/>
      <c r="AB211" s="272"/>
      <c r="AC211" s="272"/>
      <c r="AD211" s="272"/>
      <c r="AE211" s="272"/>
      <c r="AF211" s="272"/>
      <c r="AG211" s="272"/>
      <c r="AH211" s="272"/>
      <c r="AI211" s="272"/>
      <c r="AJ211" s="272"/>
      <c r="AK211" s="271"/>
      <c r="AL211" s="271"/>
      <c r="AM211" s="271"/>
      <c r="AN211" s="271"/>
      <c r="AO211" s="271"/>
      <c r="AP211" s="271"/>
      <c r="AQ211" s="271"/>
      <c r="AR211" s="273"/>
      <c r="AS211" s="271"/>
      <c r="AT211" s="271"/>
      <c r="AU211" s="258"/>
      <c r="AV211" s="258"/>
      <c r="AW211" s="258"/>
      <c r="AX211" s="258"/>
      <c r="AY211" s="258"/>
      <c r="AZ211" s="258"/>
      <c r="BA211" s="258"/>
      <c r="BB211" s="258"/>
      <c r="BC211" s="258"/>
    </row>
    <row r="212" spans="1:55" ht="12.75" customHeight="1">
      <c r="A212" s="271"/>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2"/>
      <c r="X212" s="272"/>
      <c r="Y212" s="272"/>
      <c r="Z212" s="272"/>
      <c r="AA212" s="272"/>
      <c r="AB212" s="272"/>
      <c r="AC212" s="272"/>
      <c r="AD212" s="272"/>
      <c r="AE212" s="272"/>
      <c r="AF212" s="272"/>
      <c r="AG212" s="272"/>
      <c r="AH212" s="272"/>
      <c r="AI212" s="272"/>
      <c r="AJ212" s="272"/>
      <c r="AK212" s="271"/>
      <c r="AL212" s="271"/>
      <c r="AM212" s="271"/>
      <c r="AN212" s="271"/>
      <c r="AO212" s="271"/>
      <c r="AP212" s="271"/>
      <c r="AQ212" s="271"/>
      <c r="AR212" s="273"/>
      <c r="AS212" s="271"/>
      <c r="AT212" s="271"/>
      <c r="AU212" s="258"/>
      <c r="AV212" s="258"/>
      <c r="AW212" s="258"/>
      <c r="AX212" s="258"/>
      <c r="AY212" s="258"/>
      <c r="AZ212" s="258"/>
      <c r="BA212" s="258"/>
      <c r="BB212" s="258"/>
      <c r="BC212" s="258"/>
    </row>
    <row r="213" spans="1:55" ht="12.75" customHeight="1">
      <c r="A213" s="271"/>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2"/>
      <c r="X213" s="272"/>
      <c r="Y213" s="272"/>
      <c r="Z213" s="272"/>
      <c r="AA213" s="272"/>
      <c r="AB213" s="272"/>
      <c r="AC213" s="272"/>
      <c r="AD213" s="272"/>
      <c r="AE213" s="272"/>
      <c r="AF213" s="272"/>
      <c r="AG213" s="272"/>
      <c r="AH213" s="272"/>
      <c r="AI213" s="272"/>
      <c r="AJ213" s="272"/>
      <c r="AK213" s="271"/>
      <c r="AL213" s="271"/>
      <c r="AM213" s="271"/>
      <c r="AN213" s="271"/>
      <c r="AO213" s="271"/>
      <c r="AP213" s="271"/>
      <c r="AQ213" s="271"/>
      <c r="AR213" s="273"/>
      <c r="AS213" s="271"/>
      <c r="AT213" s="271"/>
      <c r="AU213" s="258"/>
      <c r="AV213" s="258"/>
      <c r="AW213" s="258"/>
      <c r="AX213" s="258"/>
      <c r="AY213" s="258"/>
      <c r="AZ213" s="258"/>
      <c r="BA213" s="258"/>
      <c r="BB213" s="258"/>
      <c r="BC213" s="258"/>
    </row>
    <row r="214" spans="1:55" ht="12.75" customHeight="1">
      <c r="A214" s="271"/>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2"/>
      <c r="X214" s="272"/>
      <c r="Y214" s="272"/>
      <c r="Z214" s="272"/>
      <c r="AA214" s="272"/>
      <c r="AB214" s="272"/>
      <c r="AC214" s="272"/>
      <c r="AD214" s="272"/>
      <c r="AE214" s="272"/>
      <c r="AF214" s="272"/>
      <c r="AG214" s="272"/>
      <c r="AH214" s="272"/>
      <c r="AI214" s="272"/>
      <c r="AJ214" s="272"/>
      <c r="AK214" s="271"/>
      <c r="AL214" s="271"/>
      <c r="AM214" s="271"/>
      <c r="AN214" s="271"/>
      <c r="AO214" s="271"/>
      <c r="AP214" s="271"/>
      <c r="AQ214" s="271"/>
      <c r="AR214" s="273"/>
      <c r="AS214" s="271"/>
      <c r="AT214" s="271"/>
      <c r="AU214" s="258"/>
      <c r="AV214" s="258"/>
      <c r="AW214" s="258"/>
      <c r="AX214" s="258"/>
      <c r="AY214" s="258"/>
      <c r="AZ214" s="258"/>
      <c r="BA214" s="258"/>
      <c r="BB214" s="258"/>
      <c r="BC214" s="258"/>
    </row>
    <row r="215" spans="1:55" ht="12.75" customHeight="1">
      <c r="A215" s="271"/>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2"/>
      <c r="X215" s="272"/>
      <c r="Y215" s="272"/>
      <c r="Z215" s="272"/>
      <c r="AA215" s="272"/>
      <c r="AB215" s="272"/>
      <c r="AC215" s="272"/>
      <c r="AD215" s="272"/>
      <c r="AE215" s="272"/>
      <c r="AF215" s="272"/>
      <c r="AG215" s="272"/>
      <c r="AH215" s="272"/>
      <c r="AI215" s="272"/>
      <c r="AJ215" s="272"/>
      <c r="AK215" s="271"/>
      <c r="AL215" s="271"/>
      <c r="AM215" s="271"/>
      <c r="AN215" s="271"/>
      <c r="AO215" s="271"/>
      <c r="AP215" s="271"/>
      <c r="AQ215" s="271"/>
      <c r="AR215" s="273"/>
      <c r="AS215" s="271"/>
      <c r="AT215" s="271"/>
      <c r="AU215" s="258"/>
      <c r="AV215" s="258"/>
      <c r="AW215" s="258"/>
      <c r="AX215" s="258"/>
      <c r="AY215" s="258"/>
      <c r="AZ215" s="258"/>
      <c r="BA215" s="258"/>
      <c r="BB215" s="258"/>
      <c r="BC215" s="258"/>
    </row>
    <row r="216" spans="1:55" ht="12.75" customHeight="1">
      <c r="A216" s="271"/>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2"/>
      <c r="X216" s="272"/>
      <c r="Y216" s="272"/>
      <c r="Z216" s="272"/>
      <c r="AA216" s="272"/>
      <c r="AB216" s="272"/>
      <c r="AC216" s="272"/>
      <c r="AD216" s="272"/>
      <c r="AE216" s="272"/>
      <c r="AF216" s="272"/>
      <c r="AG216" s="272"/>
      <c r="AH216" s="272"/>
      <c r="AI216" s="272"/>
      <c r="AJ216" s="272"/>
      <c r="AK216" s="271"/>
      <c r="AL216" s="271"/>
      <c r="AM216" s="271"/>
      <c r="AN216" s="271"/>
      <c r="AO216" s="271"/>
      <c r="AP216" s="271"/>
      <c r="AQ216" s="271"/>
      <c r="AR216" s="273"/>
      <c r="AS216" s="271"/>
      <c r="AT216" s="271"/>
      <c r="AU216" s="258"/>
      <c r="AV216" s="258"/>
      <c r="AW216" s="258"/>
      <c r="AX216" s="258"/>
      <c r="AY216" s="258"/>
      <c r="AZ216" s="258"/>
      <c r="BA216" s="258"/>
      <c r="BB216" s="258"/>
      <c r="BC216" s="258"/>
    </row>
    <row r="217" spans="1:55" ht="12.75" customHeight="1">
      <c r="A217" s="271"/>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2"/>
      <c r="X217" s="272"/>
      <c r="Y217" s="272"/>
      <c r="Z217" s="272"/>
      <c r="AA217" s="272"/>
      <c r="AB217" s="272"/>
      <c r="AC217" s="272"/>
      <c r="AD217" s="272"/>
      <c r="AE217" s="272"/>
      <c r="AF217" s="272"/>
      <c r="AG217" s="272"/>
      <c r="AH217" s="272"/>
      <c r="AI217" s="272"/>
      <c r="AJ217" s="272"/>
      <c r="AK217" s="271"/>
      <c r="AL217" s="271"/>
      <c r="AM217" s="271"/>
      <c r="AN217" s="271"/>
      <c r="AO217" s="271"/>
      <c r="AP217" s="271"/>
      <c r="AQ217" s="271"/>
      <c r="AR217" s="273"/>
      <c r="AS217" s="271"/>
      <c r="AT217" s="271"/>
      <c r="AU217" s="258"/>
      <c r="AV217" s="258"/>
      <c r="AW217" s="258"/>
      <c r="AX217" s="258"/>
      <c r="AY217" s="258"/>
      <c r="AZ217" s="258"/>
      <c r="BA217" s="258"/>
      <c r="BB217" s="258"/>
      <c r="BC217" s="258"/>
    </row>
    <row r="218" spans="1:55" ht="12.75" customHeight="1">
      <c r="A218" s="271"/>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2"/>
      <c r="X218" s="272"/>
      <c r="Y218" s="272"/>
      <c r="Z218" s="272"/>
      <c r="AA218" s="272"/>
      <c r="AB218" s="272"/>
      <c r="AC218" s="272"/>
      <c r="AD218" s="272"/>
      <c r="AE218" s="272"/>
      <c r="AF218" s="272"/>
      <c r="AG218" s="272"/>
      <c r="AH218" s="272"/>
      <c r="AI218" s="272"/>
      <c r="AJ218" s="272"/>
      <c r="AK218" s="271"/>
      <c r="AL218" s="271"/>
      <c r="AM218" s="271"/>
      <c r="AN218" s="271"/>
      <c r="AO218" s="271"/>
      <c r="AP218" s="271"/>
      <c r="AQ218" s="271"/>
      <c r="AR218" s="273"/>
      <c r="AS218" s="271"/>
      <c r="AT218" s="271"/>
      <c r="AU218" s="258"/>
      <c r="AV218" s="258"/>
      <c r="AW218" s="258"/>
      <c r="AX218" s="258"/>
      <c r="AY218" s="258"/>
      <c r="AZ218" s="258"/>
      <c r="BA218" s="258"/>
      <c r="BB218" s="258"/>
      <c r="BC218" s="258"/>
    </row>
    <row r="219" spans="1:55" ht="12.75" customHeight="1">
      <c r="A219" s="271"/>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2"/>
      <c r="X219" s="272"/>
      <c r="Y219" s="272"/>
      <c r="Z219" s="272"/>
      <c r="AA219" s="272"/>
      <c r="AB219" s="272"/>
      <c r="AC219" s="272"/>
      <c r="AD219" s="272"/>
      <c r="AE219" s="272"/>
      <c r="AF219" s="272"/>
      <c r="AG219" s="272"/>
      <c r="AH219" s="272"/>
      <c r="AI219" s="272"/>
      <c r="AJ219" s="272"/>
      <c r="AK219" s="271"/>
      <c r="AL219" s="271"/>
      <c r="AM219" s="271"/>
      <c r="AN219" s="271"/>
      <c r="AO219" s="271"/>
      <c r="AP219" s="271"/>
      <c r="AQ219" s="271"/>
      <c r="AR219" s="273"/>
      <c r="AS219" s="271"/>
      <c r="AT219" s="271"/>
      <c r="AU219" s="258"/>
      <c r="AV219" s="258"/>
      <c r="AW219" s="258"/>
      <c r="AX219" s="258"/>
      <c r="AY219" s="258"/>
      <c r="AZ219" s="258"/>
      <c r="BA219" s="258"/>
      <c r="BB219" s="258"/>
      <c r="BC219" s="258"/>
    </row>
    <row r="220" spans="1:55" ht="12.75" customHeight="1">
      <c r="A220" s="271"/>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2"/>
      <c r="X220" s="272"/>
      <c r="Y220" s="272"/>
      <c r="Z220" s="272"/>
      <c r="AA220" s="272"/>
      <c r="AB220" s="272"/>
      <c r="AC220" s="272"/>
      <c r="AD220" s="272"/>
      <c r="AE220" s="272"/>
      <c r="AF220" s="272"/>
      <c r="AG220" s="272"/>
      <c r="AH220" s="272"/>
      <c r="AI220" s="272"/>
      <c r="AJ220" s="272"/>
      <c r="AK220" s="271"/>
      <c r="AL220" s="271"/>
      <c r="AM220" s="271"/>
      <c r="AN220" s="271"/>
      <c r="AO220" s="271"/>
      <c r="AP220" s="271"/>
      <c r="AQ220" s="271"/>
      <c r="AR220" s="273"/>
      <c r="AS220" s="271"/>
      <c r="AT220" s="271"/>
      <c r="AU220" s="258"/>
      <c r="AV220" s="258"/>
      <c r="AW220" s="258"/>
      <c r="AX220" s="258"/>
      <c r="AY220" s="258"/>
      <c r="AZ220" s="258"/>
      <c r="BA220" s="258"/>
      <c r="BB220" s="258"/>
      <c r="BC220" s="258"/>
    </row>
    <row r="221" spans="1:55" ht="12.75" customHeight="1">
      <c r="A221" s="271"/>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2"/>
      <c r="X221" s="272"/>
      <c r="Y221" s="272"/>
      <c r="Z221" s="272"/>
      <c r="AA221" s="272"/>
      <c r="AB221" s="272"/>
      <c r="AC221" s="272"/>
      <c r="AD221" s="272"/>
      <c r="AE221" s="272"/>
      <c r="AF221" s="272"/>
      <c r="AG221" s="272"/>
      <c r="AH221" s="272"/>
      <c r="AI221" s="272"/>
      <c r="AJ221" s="272"/>
      <c r="AK221" s="271"/>
      <c r="AL221" s="271"/>
      <c r="AM221" s="271"/>
      <c r="AN221" s="271"/>
      <c r="AO221" s="271"/>
      <c r="AP221" s="271"/>
      <c r="AQ221" s="271"/>
      <c r="AR221" s="273"/>
      <c r="AS221" s="271"/>
      <c r="AT221" s="271"/>
      <c r="AU221" s="258"/>
      <c r="AV221" s="258"/>
      <c r="AW221" s="258"/>
      <c r="AX221" s="258"/>
      <c r="AY221" s="258"/>
      <c r="AZ221" s="258"/>
      <c r="BA221" s="258"/>
      <c r="BB221" s="258"/>
      <c r="BC221" s="258"/>
    </row>
    <row r="222" spans="1:55" ht="12.75" customHeight="1">
      <c r="A222" s="271"/>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2"/>
      <c r="X222" s="272"/>
      <c r="Y222" s="272"/>
      <c r="Z222" s="272"/>
      <c r="AA222" s="272"/>
      <c r="AB222" s="272"/>
      <c r="AC222" s="272"/>
      <c r="AD222" s="272"/>
      <c r="AE222" s="272"/>
      <c r="AF222" s="272"/>
      <c r="AG222" s="272"/>
      <c r="AH222" s="272"/>
      <c r="AI222" s="272"/>
      <c r="AJ222" s="272"/>
      <c r="AK222" s="271"/>
      <c r="AL222" s="271"/>
      <c r="AM222" s="271"/>
      <c r="AN222" s="271"/>
      <c r="AO222" s="271"/>
      <c r="AP222" s="271"/>
      <c r="AQ222" s="271"/>
      <c r="AR222" s="273"/>
      <c r="AS222" s="271"/>
      <c r="AT222" s="271"/>
      <c r="AU222" s="258"/>
      <c r="AV222" s="258"/>
      <c r="AW222" s="258"/>
      <c r="AX222" s="258"/>
      <c r="AY222" s="258"/>
      <c r="AZ222" s="258"/>
      <c r="BA222" s="258"/>
      <c r="BB222" s="258"/>
      <c r="BC222" s="258"/>
    </row>
    <row r="223" spans="1:55" ht="12.75" customHeight="1">
      <c r="A223" s="271"/>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2"/>
      <c r="X223" s="272"/>
      <c r="Y223" s="272"/>
      <c r="Z223" s="272"/>
      <c r="AA223" s="272"/>
      <c r="AB223" s="272"/>
      <c r="AC223" s="272"/>
      <c r="AD223" s="272"/>
      <c r="AE223" s="272"/>
      <c r="AF223" s="272"/>
      <c r="AG223" s="272"/>
      <c r="AH223" s="272"/>
      <c r="AI223" s="272"/>
      <c r="AJ223" s="272"/>
      <c r="AK223" s="271"/>
      <c r="AL223" s="271"/>
      <c r="AM223" s="271"/>
      <c r="AN223" s="271"/>
      <c r="AO223" s="271"/>
      <c r="AP223" s="271"/>
      <c r="AQ223" s="271"/>
      <c r="AR223" s="273"/>
      <c r="AS223" s="271"/>
      <c r="AT223" s="271"/>
      <c r="AU223" s="258"/>
      <c r="AV223" s="258"/>
      <c r="AW223" s="258"/>
      <c r="AX223" s="258"/>
      <c r="AY223" s="258"/>
      <c r="AZ223" s="258"/>
      <c r="BA223" s="258"/>
      <c r="BB223" s="258"/>
      <c r="BC223" s="258"/>
    </row>
    <row r="224" spans="1:55" ht="12.75" customHeight="1">
      <c r="A224" s="271"/>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2"/>
      <c r="X224" s="272"/>
      <c r="Y224" s="272"/>
      <c r="Z224" s="272"/>
      <c r="AA224" s="272"/>
      <c r="AB224" s="272"/>
      <c r="AC224" s="272"/>
      <c r="AD224" s="272"/>
      <c r="AE224" s="272"/>
      <c r="AF224" s="272"/>
      <c r="AG224" s="272"/>
      <c r="AH224" s="272"/>
      <c r="AI224" s="272"/>
      <c r="AJ224" s="272"/>
      <c r="AK224" s="271"/>
      <c r="AL224" s="271"/>
      <c r="AM224" s="271"/>
      <c r="AN224" s="271"/>
      <c r="AO224" s="271"/>
      <c r="AP224" s="271"/>
      <c r="AQ224" s="271"/>
      <c r="AR224" s="273"/>
      <c r="AS224" s="271"/>
      <c r="AT224" s="271"/>
      <c r="AU224" s="258"/>
      <c r="AV224" s="258"/>
      <c r="AW224" s="258"/>
      <c r="AX224" s="258"/>
      <c r="AY224" s="258"/>
      <c r="AZ224" s="258"/>
      <c r="BA224" s="258"/>
      <c r="BB224" s="258"/>
      <c r="BC224" s="258"/>
    </row>
    <row r="225" spans="1:55" ht="12.75" customHeight="1">
      <c r="A225" s="271"/>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2"/>
      <c r="X225" s="272"/>
      <c r="Y225" s="272"/>
      <c r="Z225" s="272"/>
      <c r="AA225" s="272"/>
      <c r="AB225" s="272"/>
      <c r="AC225" s="272"/>
      <c r="AD225" s="272"/>
      <c r="AE225" s="272"/>
      <c r="AF225" s="272"/>
      <c r="AG225" s="272"/>
      <c r="AH225" s="272"/>
      <c r="AI225" s="272"/>
      <c r="AJ225" s="272"/>
      <c r="AK225" s="271"/>
      <c r="AL225" s="271"/>
      <c r="AM225" s="271"/>
      <c r="AN225" s="271"/>
      <c r="AO225" s="271"/>
      <c r="AP225" s="271"/>
      <c r="AQ225" s="271"/>
      <c r="AR225" s="273"/>
      <c r="AS225" s="271"/>
      <c r="AT225" s="271"/>
      <c r="AU225" s="258"/>
      <c r="AV225" s="258"/>
      <c r="AW225" s="258"/>
      <c r="AX225" s="258"/>
      <c r="AY225" s="258"/>
      <c r="AZ225" s="258"/>
      <c r="BA225" s="258"/>
      <c r="BB225" s="258"/>
      <c r="BC225" s="258"/>
    </row>
    <row r="226" spans="1:55" ht="12.75" customHeight="1">
      <c r="A226" s="271"/>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2"/>
      <c r="X226" s="272"/>
      <c r="Y226" s="272"/>
      <c r="Z226" s="272"/>
      <c r="AA226" s="272"/>
      <c r="AB226" s="272"/>
      <c r="AC226" s="272"/>
      <c r="AD226" s="272"/>
      <c r="AE226" s="272"/>
      <c r="AF226" s="272"/>
      <c r="AG226" s="272"/>
      <c r="AH226" s="272"/>
      <c r="AI226" s="272"/>
      <c r="AJ226" s="272"/>
      <c r="AK226" s="271"/>
      <c r="AL226" s="271"/>
      <c r="AM226" s="271"/>
      <c r="AN226" s="271"/>
      <c r="AO226" s="271"/>
      <c r="AP226" s="271"/>
      <c r="AQ226" s="271"/>
      <c r="AR226" s="273"/>
      <c r="AS226" s="271"/>
      <c r="AT226" s="271"/>
      <c r="AU226" s="258"/>
      <c r="AV226" s="258"/>
      <c r="AW226" s="258"/>
      <c r="AX226" s="258"/>
      <c r="AY226" s="258"/>
      <c r="AZ226" s="258"/>
      <c r="BA226" s="258"/>
      <c r="BB226" s="258"/>
      <c r="BC226" s="258"/>
    </row>
    <row r="227" spans="1:55" ht="12.75" customHeight="1">
      <c r="A227" s="271"/>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2"/>
      <c r="X227" s="272"/>
      <c r="Y227" s="272"/>
      <c r="Z227" s="272"/>
      <c r="AA227" s="272"/>
      <c r="AB227" s="272"/>
      <c r="AC227" s="272"/>
      <c r="AD227" s="272"/>
      <c r="AE227" s="272"/>
      <c r="AF227" s="272"/>
      <c r="AG227" s="272"/>
      <c r="AH227" s="272"/>
      <c r="AI227" s="272"/>
      <c r="AJ227" s="272"/>
      <c r="AK227" s="271"/>
      <c r="AL227" s="271"/>
      <c r="AM227" s="271"/>
      <c r="AN227" s="271"/>
      <c r="AO227" s="271"/>
      <c r="AP227" s="271"/>
      <c r="AQ227" s="271"/>
      <c r="AR227" s="273"/>
      <c r="AS227" s="271"/>
      <c r="AT227" s="271"/>
      <c r="AU227" s="258"/>
      <c r="AV227" s="258"/>
      <c r="AW227" s="258"/>
      <c r="AX227" s="258"/>
      <c r="AY227" s="258"/>
      <c r="AZ227" s="258"/>
      <c r="BA227" s="258"/>
      <c r="BB227" s="258"/>
      <c r="BC227" s="258"/>
    </row>
    <row r="228" spans="1:55" ht="12.75" customHeight="1">
      <c r="A228" s="271"/>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2"/>
      <c r="X228" s="272"/>
      <c r="Y228" s="272"/>
      <c r="Z228" s="272"/>
      <c r="AA228" s="272"/>
      <c r="AB228" s="272"/>
      <c r="AC228" s="272"/>
      <c r="AD228" s="272"/>
      <c r="AE228" s="272"/>
      <c r="AF228" s="272"/>
      <c r="AG228" s="272"/>
      <c r="AH228" s="272"/>
      <c r="AI228" s="272"/>
      <c r="AJ228" s="272"/>
      <c r="AK228" s="271"/>
      <c r="AL228" s="271"/>
      <c r="AM228" s="271"/>
      <c r="AN228" s="271"/>
      <c r="AO228" s="271"/>
      <c r="AP228" s="271"/>
      <c r="AQ228" s="271"/>
      <c r="AR228" s="273"/>
      <c r="AS228" s="271"/>
      <c r="AT228" s="271"/>
      <c r="AU228" s="258"/>
      <c r="AV228" s="258"/>
      <c r="AW228" s="258"/>
      <c r="AX228" s="258"/>
      <c r="AY228" s="258"/>
      <c r="AZ228" s="258"/>
      <c r="BA228" s="258"/>
      <c r="BB228" s="258"/>
      <c r="BC228" s="258"/>
    </row>
    <row r="229" spans="1:55" ht="12.75" customHeight="1">
      <c r="A229" s="271"/>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2"/>
      <c r="X229" s="272"/>
      <c r="Y229" s="272"/>
      <c r="Z229" s="272"/>
      <c r="AA229" s="272"/>
      <c r="AB229" s="272"/>
      <c r="AC229" s="272"/>
      <c r="AD229" s="272"/>
      <c r="AE229" s="272"/>
      <c r="AF229" s="272"/>
      <c r="AG229" s="272"/>
      <c r="AH229" s="272"/>
      <c r="AI229" s="272"/>
      <c r="AJ229" s="272"/>
      <c r="AK229" s="271"/>
      <c r="AL229" s="271"/>
      <c r="AM229" s="271"/>
      <c r="AN229" s="271"/>
      <c r="AO229" s="271"/>
      <c r="AP229" s="271"/>
      <c r="AQ229" s="271"/>
      <c r="AR229" s="273"/>
      <c r="AS229" s="271"/>
      <c r="AT229" s="271"/>
      <c r="AU229" s="258"/>
      <c r="AV229" s="258"/>
      <c r="AW229" s="258"/>
      <c r="AX229" s="258"/>
      <c r="AY229" s="258"/>
      <c r="AZ229" s="258"/>
      <c r="BA229" s="258"/>
      <c r="BB229" s="258"/>
      <c r="BC229" s="258"/>
    </row>
    <row r="230" spans="1:55" ht="12.75" customHeight="1">
      <c r="A230" s="271"/>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2"/>
      <c r="X230" s="272"/>
      <c r="Y230" s="272"/>
      <c r="Z230" s="272"/>
      <c r="AA230" s="272"/>
      <c r="AB230" s="272"/>
      <c r="AC230" s="272"/>
      <c r="AD230" s="272"/>
      <c r="AE230" s="272"/>
      <c r="AF230" s="272"/>
      <c r="AG230" s="272"/>
      <c r="AH230" s="272"/>
      <c r="AI230" s="272"/>
      <c r="AJ230" s="272"/>
      <c r="AK230" s="271"/>
      <c r="AL230" s="271"/>
      <c r="AM230" s="271"/>
      <c r="AN230" s="271"/>
      <c r="AO230" s="271"/>
      <c r="AP230" s="271"/>
      <c r="AQ230" s="271"/>
      <c r="AR230" s="273"/>
      <c r="AS230" s="271"/>
      <c r="AT230" s="271"/>
      <c r="AU230" s="258"/>
      <c r="AV230" s="258"/>
      <c r="AW230" s="258"/>
      <c r="AX230" s="258"/>
      <c r="AY230" s="258"/>
      <c r="AZ230" s="258"/>
      <c r="BA230" s="258"/>
      <c r="BB230" s="258"/>
      <c r="BC230" s="258"/>
    </row>
    <row r="231" spans="1:55" ht="12.75" customHeight="1">
      <c r="A231" s="271"/>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2"/>
      <c r="X231" s="272"/>
      <c r="Y231" s="272"/>
      <c r="Z231" s="272"/>
      <c r="AA231" s="272"/>
      <c r="AB231" s="272"/>
      <c r="AC231" s="272"/>
      <c r="AD231" s="272"/>
      <c r="AE231" s="272"/>
      <c r="AF231" s="272"/>
      <c r="AG231" s="272"/>
      <c r="AH231" s="272"/>
      <c r="AI231" s="272"/>
      <c r="AJ231" s="272"/>
      <c r="AK231" s="271"/>
      <c r="AL231" s="271"/>
      <c r="AM231" s="271"/>
      <c r="AN231" s="271"/>
      <c r="AO231" s="271"/>
      <c r="AP231" s="271"/>
      <c r="AQ231" s="271"/>
      <c r="AR231" s="273"/>
      <c r="AS231" s="271"/>
      <c r="AT231" s="271"/>
      <c r="AU231" s="258"/>
      <c r="AV231" s="258"/>
      <c r="AW231" s="258"/>
      <c r="AX231" s="258"/>
      <c r="AY231" s="258"/>
      <c r="AZ231" s="258"/>
      <c r="BA231" s="258"/>
      <c r="BB231" s="258"/>
      <c r="BC231" s="258"/>
    </row>
    <row r="232" spans="1:55" ht="12.75" customHeight="1">
      <c r="A232" s="271"/>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2"/>
      <c r="X232" s="272"/>
      <c r="Y232" s="272"/>
      <c r="Z232" s="272"/>
      <c r="AA232" s="272"/>
      <c r="AB232" s="272"/>
      <c r="AC232" s="272"/>
      <c r="AD232" s="272"/>
      <c r="AE232" s="272"/>
      <c r="AF232" s="272"/>
      <c r="AG232" s="272"/>
      <c r="AH232" s="272"/>
      <c r="AI232" s="272"/>
      <c r="AJ232" s="272"/>
      <c r="AK232" s="271"/>
      <c r="AL232" s="271"/>
      <c r="AM232" s="271"/>
      <c r="AN232" s="271"/>
      <c r="AO232" s="271"/>
      <c r="AP232" s="271"/>
      <c r="AQ232" s="271"/>
      <c r="AR232" s="273"/>
      <c r="AS232" s="271"/>
      <c r="AT232" s="271"/>
      <c r="AU232" s="258"/>
      <c r="AV232" s="258"/>
      <c r="AW232" s="258"/>
      <c r="AX232" s="258"/>
      <c r="AY232" s="258"/>
      <c r="AZ232" s="258"/>
      <c r="BA232" s="258"/>
      <c r="BB232" s="258"/>
      <c r="BC232" s="258"/>
    </row>
    <row r="233" spans="1:55" ht="12.75" customHeight="1">
      <c r="A233" s="271"/>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2"/>
      <c r="X233" s="272"/>
      <c r="Y233" s="272"/>
      <c r="Z233" s="272"/>
      <c r="AA233" s="272"/>
      <c r="AB233" s="272"/>
      <c r="AC233" s="272"/>
      <c r="AD233" s="272"/>
      <c r="AE233" s="272"/>
      <c r="AF233" s="272"/>
      <c r="AG233" s="272"/>
      <c r="AH233" s="272"/>
      <c r="AI233" s="272"/>
      <c r="AJ233" s="272"/>
      <c r="AK233" s="271"/>
      <c r="AL233" s="271"/>
      <c r="AM233" s="271"/>
      <c r="AN233" s="271"/>
      <c r="AO233" s="271"/>
      <c r="AP233" s="271"/>
      <c r="AQ233" s="271"/>
      <c r="AR233" s="273"/>
      <c r="AS233" s="271"/>
      <c r="AT233" s="271"/>
      <c r="AU233" s="258"/>
      <c r="AV233" s="258"/>
      <c r="AW233" s="258"/>
      <c r="AX233" s="258"/>
      <c r="AY233" s="258"/>
      <c r="AZ233" s="258"/>
      <c r="BA233" s="258"/>
      <c r="BB233" s="258"/>
      <c r="BC233" s="258"/>
    </row>
    <row r="234" spans="1:55" ht="12.75" customHeight="1">
      <c r="A234" s="271"/>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2"/>
      <c r="X234" s="272"/>
      <c r="Y234" s="272"/>
      <c r="Z234" s="272"/>
      <c r="AA234" s="272"/>
      <c r="AB234" s="272"/>
      <c r="AC234" s="272"/>
      <c r="AD234" s="272"/>
      <c r="AE234" s="272"/>
      <c r="AF234" s="272"/>
      <c r="AG234" s="272"/>
      <c r="AH234" s="272"/>
      <c r="AI234" s="272"/>
      <c r="AJ234" s="272"/>
      <c r="AK234" s="271"/>
      <c r="AL234" s="271"/>
      <c r="AM234" s="271"/>
      <c r="AN234" s="271"/>
      <c r="AO234" s="271"/>
      <c r="AP234" s="271"/>
      <c r="AQ234" s="271"/>
      <c r="AR234" s="273"/>
      <c r="AS234" s="271"/>
      <c r="AT234" s="271"/>
      <c r="AU234" s="258"/>
      <c r="AV234" s="258"/>
      <c r="AW234" s="258"/>
      <c r="AX234" s="258"/>
      <c r="AY234" s="258"/>
      <c r="AZ234" s="258"/>
      <c r="BA234" s="258"/>
      <c r="BB234" s="258"/>
      <c r="BC234" s="258"/>
    </row>
    <row r="235" spans="1:55" ht="12.75" customHeight="1">
      <c r="A235" s="271"/>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2"/>
      <c r="X235" s="272"/>
      <c r="Y235" s="272"/>
      <c r="Z235" s="272"/>
      <c r="AA235" s="272"/>
      <c r="AB235" s="272"/>
      <c r="AC235" s="272"/>
      <c r="AD235" s="272"/>
      <c r="AE235" s="272"/>
      <c r="AF235" s="272"/>
      <c r="AG235" s="272"/>
      <c r="AH235" s="272"/>
      <c r="AI235" s="272"/>
      <c r="AJ235" s="272"/>
      <c r="AK235" s="271"/>
      <c r="AL235" s="271"/>
      <c r="AM235" s="271"/>
      <c r="AN235" s="271"/>
      <c r="AO235" s="271"/>
      <c r="AP235" s="271"/>
      <c r="AQ235" s="271"/>
      <c r="AR235" s="273"/>
      <c r="AS235" s="271"/>
      <c r="AT235" s="271"/>
      <c r="AU235" s="258"/>
      <c r="AV235" s="258"/>
      <c r="AW235" s="258"/>
      <c r="AX235" s="258"/>
      <c r="AY235" s="258"/>
      <c r="AZ235" s="258"/>
      <c r="BA235" s="258"/>
      <c r="BB235" s="258"/>
      <c r="BC235" s="258"/>
    </row>
    <row r="236" spans="1:55" ht="12.75" customHeight="1">
      <c r="A236" s="271"/>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2"/>
      <c r="X236" s="272"/>
      <c r="Y236" s="272"/>
      <c r="Z236" s="272"/>
      <c r="AA236" s="272"/>
      <c r="AB236" s="272"/>
      <c r="AC236" s="272"/>
      <c r="AD236" s="272"/>
      <c r="AE236" s="272"/>
      <c r="AF236" s="272"/>
      <c r="AG236" s="272"/>
      <c r="AH236" s="272"/>
      <c r="AI236" s="272"/>
      <c r="AJ236" s="272"/>
      <c r="AK236" s="271"/>
      <c r="AL236" s="271"/>
      <c r="AM236" s="271"/>
      <c r="AN236" s="271"/>
      <c r="AO236" s="271"/>
      <c r="AP236" s="271"/>
      <c r="AQ236" s="271"/>
      <c r="AR236" s="273"/>
      <c r="AS236" s="271"/>
      <c r="AT236" s="271"/>
      <c r="AU236" s="258"/>
      <c r="AV236" s="258"/>
      <c r="AW236" s="258"/>
      <c r="AX236" s="258"/>
      <c r="AY236" s="258"/>
      <c r="AZ236" s="258"/>
      <c r="BA236" s="258"/>
      <c r="BB236" s="258"/>
      <c r="BC236" s="258"/>
    </row>
    <row r="237" spans="1:55" ht="12.75" customHeight="1">
      <c r="A237" s="271"/>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2"/>
      <c r="X237" s="272"/>
      <c r="Y237" s="272"/>
      <c r="Z237" s="272"/>
      <c r="AA237" s="272"/>
      <c r="AB237" s="272"/>
      <c r="AC237" s="272"/>
      <c r="AD237" s="272"/>
      <c r="AE237" s="272"/>
      <c r="AF237" s="272"/>
      <c r="AG237" s="272"/>
      <c r="AH237" s="272"/>
      <c r="AI237" s="272"/>
      <c r="AJ237" s="272"/>
      <c r="AK237" s="271"/>
      <c r="AL237" s="271"/>
      <c r="AM237" s="271"/>
      <c r="AN237" s="271"/>
      <c r="AO237" s="271"/>
      <c r="AP237" s="271"/>
      <c r="AQ237" s="271"/>
      <c r="AR237" s="273"/>
      <c r="AS237" s="271"/>
      <c r="AT237" s="271"/>
      <c r="AU237" s="258"/>
      <c r="AV237" s="258"/>
      <c r="AW237" s="258"/>
      <c r="AX237" s="258"/>
      <c r="AY237" s="258"/>
      <c r="AZ237" s="258"/>
      <c r="BA237" s="258"/>
      <c r="BB237" s="258"/>
      <c r="BC237" s="258"/>
    </row>
    <row r="238" spans="1:55" ht="12.75" customHeight="1">
      <c r="A238" s="271"/>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2"/>
      <c r="X238" s="272"/>
      <c r="Y238" s="272"/>
      <c r="Z238" s="272"/>
      <c r="AA238" s="272"/>
      <c r="AB238" s="272"/>
      <c r="AC238" s="272"/>
      <c r="AD238" s="272"/>
      <c r="AE238" s="272"/>
      <c r="AF238" s="272"/>
      <c r="AG238" s="272"/>
      <c r="AH238" s="272"/>
      <c r="AI238" s="272"/>
      <c r="AJ238" s="272"/>
      <c r="AK238" s="271"/>
      <c r="AL238" s="271"/>
      <c r="AM238" s="271"/>
      <c r="AN238" s="271"/>
      <c r="AO238" s="271"/>
      <c r="AP238" s="271"/>
      <c r="AQ238" s="271"/>
      <c r="AR238" s="273"/>
      <c r="AS238" s="271"/>
      <c r="AT238" s="271"/>
      <c r="AU238" s="258"/>
      <c r="AV238" s="258"/>
      <c r="AW238" s="258"/>
      <c r="AX238" s="258"/>
      <c r="AY238" s="258"/>
      <c r="AZ238" s="258"/>
      <c r="BA238" s="258"/>
      <c r="BB238" s="258"/>
      <c r="BC238" s="258"/>
    </row>
    <row r="239" spans="1:55" ht="12.75" customHeight="1">
      <c r="A239" s="271"/>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2"/>
      <c r="X239" s="272"/>
      <c r="Y239" s="272"/>
      <c r="Z239" s="272"/>
      <c r="AA239" s="272"/>
      <c r="AB239" s="272"/>
      <c r="AC239" s="272"/>
      <c r="AD239" s="272"/>
      <c r="AE239" s="272"/>
      <c r="AF239" s="272"/>
      <c r="AG239" s="272"/>
      <c r="AH239" s="272"/>
      <c r="AI239" s="272"/>
      <c r="AJ239" s="272"/>
      <c r="AK239" s="271"/>
      <c r="AL239" s="271"/>
      <c r="AM239" s="271"/>
      <c r="AN239" s="271"/>
      <c r="AO239" s="271"/>
      <c r="AP239" s="271"/>
      <c r="AQ239" s="271"/>
      <c r="AR239" s="273"/>
      <c r="AS239" s="271"/>
      <c r="AT239" s="271"/>
      <c r="AU239" s="258"/>
      <c r="AV239" s="258"/>
      <c r="AW239" s="258"/>
      <c r="AX239" s="258"/>
      <c r="AY239" s="258"/>
      <c r="AZ239" s="258"/>
      <c r="BA239" s="258"/>
      <c r="BB239" s="258"/>
      <c r="BC239" s="258"/>
    </row>
    <row r="240" spans="1:55" ht="12.75" customHeight="1">
      <c r="A240" s="271"/>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2"/>
      <c r="X240" s="272"/>
      <c r="Y240" s="272"/>
      <c r="Z240" s="272"/>
      <c r="AA240" s="272"/>
      <c r="AB240" s="272"/>
      <c r="AC240" s="272"/>
      <c r="AD240" s="272"/>
      <c r="AE240" s="272"/>
      <c r="AF240" s="272"/>
      <c r="AG240" s="272"/>
      <c r="AH240" s="272"/>
      <c r="AI240" s="272"/>
      <c r="AJ240" s="272"/>
      <c r="AK240" s="271"/>
      <c r="AL240" s="271"/>
      <c r="AM240" s="271"/>
      <c r="AN240" s="271"/>
      <c r="AO240" s="271"/>
      <c r="AP240" s="271"/>
      <c r="AQ240" s="271"/>
      <c r="AR240" s="273"/>
      <c r="AS240" s="271"/>
      <c r="AT240" s="271"/>
      <c r="AU240" s="258"/>
      <c r="AV240" s="258"/>
      <c r="AW240" s="258"/>
      <c r="AX240" s="258"/>
      <c r="AY240" s="258"/>
      <c r="AZ240" s="258"/>
      <c r="BA240" s="258"/>
      <c r="BB240" s="258"/>
      <c r="BC240" s="258"/>
    </row>
    <row r="241" spans="1:55" ht="12.75" customHeight="1">
      <c r="A241" s="271"/>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2"/>
      <c r="X241" s="272"/>
      <c r="Y241" s="272"/>
      <c r="Z241" s="272"/>
      <c r="AA241" s="272"/>
      <c r="AB241" s="272"/>
      <c r="AC241" s="272"/>
      <c r="AD241" s="272"/>
      <c r="AE241" s="272"/>
      <c r="AF241" s="272"/>
      <c r="AG241" s="272"/>
      <c r="AH241" s="272"/>
      <c r="AI241" s="272"/>
      <c r="AJ241" s="272"/>
      <c r="AK241" s="271"/>
      <c r="AL241" s="271"/>
      <c r="AM241" s="271"/>
      <c r="AN241" s="271"/>
      <c r="AO241" s="271"/>
      <c r="AP241" s="271"/>
      <c r="AQ241" s="271"/>
      <c r="AR241" s="273"/>
      <c r="AS241" s="271"/>
      <c r="AT241" s="271"/>
      <c r="AU241" s="258"/>
      <c r="AV241" s="258"/>
      <c r="AW241" s="258"/>
      <c r="AX241" s="258"/>
      <c r="AY241" s="258"/>
      <c r="AZ241" s="258"/>
      <c r="BA241" s="258"/>
      <c r="BB241" s="258"/>
      <c r="BC241" s="258"/>
    </row>
    <row r="242" spans="1:55" ht="12.75" customHeight="1">
      <c r="A242" s="271"/>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2"/>
      <c r="X242" s="272"/>
      <c r="Y242" s="272"/>
      <c r="Z242" s="272"/>
      <c r="AA242" s="272"/>
      <c r="AB242" s="272"/>
      <c r="AC242" s="272"/>
      <c r="AD242" s="272"/>
      <c r="AE242" s="272"/>
      <c r="AF242" s="272"/>
      <c r="AG242" s="272"/>
      <c r="AH242" s="272"/>
      <c r="AI242" s="272"/>
      <c r="AJ242" s="272"/>
      <c r="AK242" s="271"/>
      <c r="AL242" s="271"/>
      <c r="AM242" s="271"/>
      <c r="AN242" s="271"/>
      <c r="AO242" s="271"/>
      <c r="AP242" s="271"/>
      <c r="AQ242" s="271"/>
      <c r="AR242" s="273"/>
      <c r="AS242" s="271"/>
      <c r="AT242" s="271"/>
      <c r="AU242" s="258"/>
      <c r="AV242" s="258"/>
      <c r="AW242" s="258"/>
      <c r="AX242" s="258"/>
      <c r="AY242" s="258"/>
      <c r="AZ242" s="258"/>
      <c r="BA242" s="258"/>
      <c r="BB242" s="258"/>
      <c r="BC242" s="258"/>
    </row>
    <row r="243" spans="1:55" ht="12.75" customHeight="1">
      <c r="A243" s="271"/>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2"/>
      <c r="X243" s="272"/>
      <c r="Y243" s="272"/>
      <c r="Z243" s="272"/>
      <c r="AA243" s="272"/>
      <c r="AB243" s="272"/>
      <c r="AC243" s="272"/>
      <c r="AD243" s="272"/>
      <c r="AE243" s="272"/>
      <c r="AF243" s="272"/>
      <c r="AG243" s="272"/>
      <c r="AH243" s="272"/>
      <c r="AI243" s="272"/>
      <c r="AJ243" s="272"/>
      <c r="AK243" s="271"/>
      <c r="AL243" s="271"/>
      <c r="AM243" s="271"/>
      <c r="AN243" s="271"/>
      <c r="AO243" s="271"/>
      <c r="AP243" s="271"/>
      <c r="AQ243" s="271"/>
      <c r="AR243" s="273"/>
      <c r="AS243" s="271"/>
      <c r="AT243" s="271"/>
      <c r="AU243" s="258"/>
      <c r="AV243" s="258"/>
      <c r="AW243" s="258"/>
      <c r="AX243" s="258"/>
      <c r="AY243" s="258"/>
      <c r="AZ243" s="258"/>
      <c r="BA243" s="258"/>
      <c r="BB243" s="258"/>
      <c r="BC243" s="258"/>
    </row>
    <row r="244" spans="1:55" ht="12.75" customHeight="1">
      <c r="A244" s="271"/>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2"/>
      <c r="X244" s="272"/>
      <c r="Y244" s="272"/>
      <c r="Z244" s="272"/>
      <c r="AA244" s="272"/>
      <c r="AB244" s="272"/>
      <c r="AC244" s="272"/>
      <c r="AD244" s="272"/>
      <c r="AE244" s="272"/>
      <c r="AF244" s="272"/>
      <c r="AG244" s="272"/>
      <c r="AH244" s="272"/>
      <c r="AI244" s="272"/>
      <c r="AJ244" s="272"/>
      <c r="AK244" s="271"/>
      <c r="AL244" s="271"/>
      <c r="AM244" s="271"/>
      <c r="AN244" s="271"/>
      <c r="AO244" s="271"/>
      <c r="AP244" s="271"/>
      <c r="AQ244" s="271"/>
      <c r="AR244" s="273"/>
      <c r="AS244" s="271"/>
      <c r="AT244" s="271"/>
      <c r="AU244" s="258"/>
      <c r="AV244" s="258"/>
      <c r="AW244" s="258"/>
      <c r="AX244" s="258"/>
      <c r="AY244" s="258"/>
      <c r="AZ244" s="258"/>
      <c r="BA244" s="258"/>
      <c r="BB244" s="258"/>
      <c r="BC244" s="258"/>
    </row>
    <row r="245" spans="1:55" ht="12.75" customHeight="1">
      <c r="A245" s="271"/>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2"/>
      <c r="X245" s="272"/>
      <c r="Y245" s="272"/>
      <c r="Z245" s="272"/>
      <c r="AA245" s="272"/>
      <c r="AB245" s="272"/>
      <c r="AC245" s="272"/>
      <c r="AD245" s="272"/>
      <c r="AE245" s="272"/>
      <c r="AF245" s="272"/>
      <c r="AG245" s="272"/>
      <c r="AH245" s="272"/>
      <c r="AI245" s="272"/>
      <c r="AJ245" s="272"/>
      <c r="AK245" s="271"/>
      <c r="AL245" s="271"/>
      <c r="AM245" s="271"/>
      <c r="AN245" s="271"/>
      <c r="AO245" s="271"/>
      <c r="AP245" s="271"/>
      <c r="AQ245" s="271"/>
      <c r="AR245" s="273"/>
      <c r="AS245" s="271"/>
      <c r="AT245" s="271"/>
      <c r="AU245" s="258"/>
      <c r="AV245" s="258"/>
      <c r="AW245" s="258"/>
      <c r="AX245" s="258"/>
      <c r="AY245" s="258"/>
      <c r="AZ245" s="258"/>
      <c r="BA245" s="258"/>
      <c r="BB245" s="258"/>
      <c r="BC245" s="258"/>
    </row>
    <row r="246" spans="1:55" ht="12.75" customHeight="1">
      <c r="A246" s="271"/>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2"/>
      <c r="X246" s="272"/>
      <c r="Y246" s="272"/>
      <c r="Z246" s="272"/>
      <c r="AA246" s="272"/>
      <c r="AB246" s="272"/>
      <c r="AC246" s="272"/>
      <c r="AD246" s="272"/>
      <c r="AE246" s="272"/>
      <c r="AF246" s="272"/>
      <c r="AG246" s="272"/>
      <c r="AH246" s="272"/>
      <c r="AI246" s="272"/>
      <c r="AJ246" s="272"/>
      <c r="AK246" s="271"/>
      <c r="AL246" s="271"/>
      <c r="AM246" s="271"/>
      <c r="AN246" s="271"/>
      <c r="AO246" s="271"/>
      <c r="AP246" s="271"/>
      <c r="AQ246" s="271"/>
      <c r="AR246" s="273"/>
      <c r="AS246" s="271"/>
      <c r="AT246" s="271"/>
      <c r="AU246" s="258"/>
      <c r="AV246" s="258"/>
      <c r="AW246" s="258"/>
      <c r="AX246" s="258"/>
      <c r="AY246" s="258"/>
      <c r="AZ246" s="258"/>
      <c r="BA246" s="258"/>
      <c r="BB246" s="258"/>
      <c r="BC246" s="258"/>
    </row>
    <row r="247" spans="1:55" ht="12.75" customHeight="1">
      <c r="A247" s="271"/>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2"/>
      <c r="X247" s="272"/>
      <c r="Y247" s="272"/>
      <c r="Z247" s="272"/>
      <c r="AA247" s="272"/>
      <c r="AB247" s="272"/>
      <c r="AC247" s="272"/>
      <c r="AD247" s="272"/>
      <c r="AE247" s="272"/>
      <c r="AF247" s="272"/>
      <c r="AG247" s="272"/>
      <c r="AH247" s="272"/>
      <c r="AI247" s="272"/>
      <c r="AJ247" s="272"/>
      <c r="AK247" s="271"/>
      <c r="AL247" s="271"/>
      <c r="AM247" s="271"/>
      <c r="AN247" s="271"/>
      <c r="AO247" s="271"/>
      <c r="AP247" s="271"/>
      <c r="AQ247" s="271"/>
      <c r="AR247" s="273"/>
      <c r="AS247" s="271"/>
      <c r="AT247" s="271"/>
      <c r="AU247" s="258"/>
      <c r="AV247" s="258"/>
      <c r="AW247" s="258"/>
      <c r="AX247" s="258"/>
      <c r="AY247" s="258"/>
      <c r="AZ247" s="258"/>
      <c r="BA247" s="258"/>
      <c r="BB247" s="258"/>
      <c r="BC247" s="258"/>
    </row>
    <row r="248" spans="1:55" ht="12.75" customHeight="1">
      <c r="A248" s="271"/>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2"/>
      <c r="X248" s="272"/>
      <c r="Y248" s="272"/>
      <c r="Z248" s="272"/>
      <c r="AA248" s="272"/>
      <c r="AB248" s="272"/>
      <c r="AC248" s="272"/>
      <c r="AD248" s="272"/>
      <c r="AE248" s="272"/>
      <c r="AF248" s="272"/>
      <c r="AG248" s="272"/>
      <c r="AH248" s="272"/>
      <c r="AI248" s="272"/>
      <c r="AJ248" s="272"/>
      <c r="AK248" s="271"/>
      <c r="AL248" s="271"/>
      <c r="AM248" s="271"/>
      <c r="AN248" s="271"/>
      <c r="AO248" s="271"/>
      <c r="AP248" s="271"/>
      <c r="AQ248" s="271"/>
      <c r="AR248" s="273"/>
      <c r="AS248" s="271"/>
      <c r="AT248" s="271"/>
      <c r="AU248" s="258"/>
      <c r="AV248" s="258"/>
      <c r="AW248" s="258"/>
      <c r="AX248" s="258"/>
      <c r="AY248" s="258"/>
      <c r="AZ248" s="258"/>
      <c r="BA248" s="258"/>
      <c r="BB248" s="258"/>
      <c r="BC248" s="258"/>
    </row>
    <row r="249" spans="1:55" ht="12.75" customHeight="1">
      <c r="A249" s="271"/>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2"/>
      <c r="X249" s="272"/>
      <c r="Y249" s="272"/>
      <c r="Z249" s="272"/>
      <c r="AA249" s="272"/>
      <c r="AB249" s="272"/>
      <c r="AC249" s="272"/>
      <c r="AD249" s="272"/>
      <c r="AE249" s="272"/>
      <c r="AF249" s="272"/>
      <c r="AG249" s="272"/>
      <c r="AH249" s="272"/>
      <c r="AI249" s="272"/>
      <c r="AJ249" s="272"/>
      <c r="AK249" s="271"/>
      <c r="AL249" s="271"/>
      <c r="AM249" s="271"/>
      <c r="AN249" s="271"/>
      <c r="AO249" s="271"/>
      <c r="AP249" s="271"/>
      <c r="AQ249" s="271"/>
      <c r="AR249" s="273"/>
      <c r="AS249" s="271"/>
      <c r="AT249" s="271"/>
      <c r="AU249" s="258"/>
      <c r="AV249" s="258"/>
      <c r="AW249" s="258"/>
      <c r="AX249" s="258"/>
      <c r="AY249" s="258"/>
      <c r="AZ249" s="258"/>
      <c r="BA249" s="258"/>
      <c r="BB249" s="258"/>
      <c r="BC249" s="258"/>
    </row>
    <row r="250" spans="1:55" ht="12.75" customHeight="1">
      <c r="A250" s="271"/>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2"/>
      <c r="X250" s="272"/>
      <c r="Y250" s="272"/>
      <c r="Z250" s="272"/>
      <c r="AA250" s="272"/>
      <c r="AB250" s="272"/>
      <c r="AC250" s="272"/>
      <c r="AD250" s="272"/>
      <c r="AE250" s="272"/>
      <c r="AF250" s="272"/>
      <c r="AG250" s="272"/>
      <c r="AH250" s="272"/>
      <c r="AI250" s="272"/>
      <c r="AJ250" s="272"/>
      <c r="AK250" s="271"/>
      <c r="AL250" s="271"/>
      <c r="AM250" s="271"/>
      <c r="AN250" s="271"/>
      <c r="AO250" s="271"/>
      <c r="AP250" s="271"/>
      <c r="AQ250" s="271"/>
      <c r="AR250" s="273"/>
      <c r="AS250" s="271"/>
      <c r="AT250" s="271"/>
      <c r="AU250" s="258"/>
      <c r="AV250" s="258"/>
      <c r="AW250" s="258"/>
      <c r="AX250" s="258"/>
      <c r="AY250" s="258"/>
      <c r="AZ250" s="258"/>
      <c r="BA250" s="258"/>
      <c r="BB250" s="258"/>
      <c r="BC250" s="258"/>
    </row>
    <row r="251" spans="1:55" ht="12.75" customHeight="1">
      <c r="A251" s="271"/>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2"/>
      <c r="X251" s="272"/>
      <c r="Y251" s="272"/>
      <c r="Z251" s="272"/>
      <c r="AA251" s="272"/>
      <c r="AB251" s="272"/>
      <c r="AC251" s="272"/>
      <c r="AD251" s="272"/>
      <c r="AE251" s="272"/>
      <c r="AF251" s="272"/>
      <c r="AG251" s="272"/>
      <c r="AH251" s="272"/>
      <c r="AI251" s="272"/>
      <c r="AJ251" s="272"/>
      <c r="AK251" s="271"/>
      <c r="AL251" s="271"/>
      <c r="AM251" s="271"/>
      <c r="AN251" s="271"/>
      <c r="AO251" s="271"/>
      <c r="AP251" s="271"/>
      <c r="AQ251" s="271"/>
      <c r="AR251" s="273"/>
      <c r="AS251" s="271"/>
      <c r="AT251" s="271"/>
      <c r="AU251" s="258"/>
      <c r="AV251" s="258"/>
      <c r="AW251" s="258"/>
      <c r="AX251" s="258"/>
      <c r="AY251" s="258"/>
      <c r="AZ251" s="258"/>
      <c r="BA251" s="258"/>
      <c r="BB251" s="258"/>
      <c r="BC251" s="258"/>
    </row>
    <row r="252" spans="1:55" ht="12.75" customHeight="1">
      <c r="A252" s="271"/>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2"/>
      <c r="X252" s="272"/>
      <c r="Y252" s="272"/>
      <c r="Z252" s="272"/>
      <c r="AA252" s="272"/>
      <c r="AB252" s="272"/>
      <c r="AC252" s="272"/>
      <c r="AD252" s="272"/>
      <c r="AE252" s="272"/>
      <c r="AF252" s="272"/>
      <c r="AG252" s="272"/>
      <c r="AH252" s="272"/>
      <c r="AI252" s="272"/>
      <c r="AJ252" s="272"/>
      <c r="AK252" s="271"/>
      <c r="AL252" s="271"/>
      <c r="AM252" s="271"/>
      <c r="AN252" s="271"/>
      <c r="AO252" s="271"/>
      <c r="AP252" s="271"/>
      <c r="AQ252" s="271"/>
      <c r="AR252" s="273"/>
      <c r="AS252" s="271"/>
      <c r="AT252" s="271"/>
      <c r="AU252" s="258"/>
      <c r="AV252" s="258"/>
      <c r="AW252" s="258"/>
      <c r="AX252" s="258"/>
      <c r="AY252" s="258"/>
      <c r="AZ252" s="258"/>
      <c r="BA252" s="258"/>
      <c r="BB252" s="258"/>
      <c r="BC252" s="258"/>
    </row>
    <row r="253" spans="1:55" ht="12.75" customHeight="1">
      <c r="A253" s="271"/>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2"/>
      <c r="X253" s="272"/>
      <c r="Y253" s="272"/>
      <c r="Z253" s="272"/>
      <c r="AA253" s="272"/>
      <c r="AB253" s="272"/>
      <c r="AC253" s="272"/>
      <c r="AD253" s="272"/>
      <c r="AE253" s="272"/>
      <c r="AF253" s="272"/>
      <c r="AG253" s="272"/>
      <c r="AH253" s="272"/>
      <c r="AI253" s="272"/>
      <c r="AJ253" s="272"/>
      <c r="AK253" s="271"/>
      <c r="AL253" s="271"/>
      <c r="AM253" s="271"/>
      <c r="AN253" s="271"/>
      <c r="AO253" s="271"/>
      <c r="AP253" s="271"/>
      <c r="AQ253" s="271"/>
      <c r="AR253" s="273"/>
      <c r="AS253" s="271"/>
      <c r="AT253" s="271"/>
      <c r="AU253" s="258"/>
      <c r="AV253" s="258"/>
      <c r="AW253" s="258"/>
      <c r="AX253" s="258"/>
      <c r="AY253" s="258"/>
      <c r="AZ253" s="258"/>
      <c r="BA253" s="258"/>
      <c r="BB253" s="258"/>
      <c r="BC253" s="258"/>
    </row>
    <row r="254" spans="1:55" ht="12.75" customHeight="1">
      <c r="A254" s="271"/>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2"/>
      <c r="X254" s="272"/>
      <c r="Y254" s="272"/>
      <c r="Z254" s="272"/>
      <c r="AA254" s="272"/>
      <c r="AB254" s="272"/>
      <c r="AC254" s="272"/>
      <c r="AD254" s="272"/>
      <c r="AE254" s="272"/>
      <c r="AF254" s="272"/>
      <c r="AG254" s="272"/>
      <c r="AH254" s="272"/>
      <c r="AI254" s="272"/>
      <c r="AJ254" s="272"/>
      <c r="AK254" s="271"/>
      <c r="AL254" s="271"/>
      <c r="AM254" s="271"/>
      <c r="AN254" s="271"/>
      <c r="AO254" s="271"/>
      <c r="AP254" s="271"/>
      <c r="AQ254" s="271"/>
      <c r="AR254" s="273"/>
      <c r="AS254" s="271"/>
      <c r="AT254" s="271"/>
      <c r="AU254" s="258"/>
      <c r="AV254" s="258"/>
      <c r="AW254" s="258"/>
      <c r="AX254" s="258"/>
      <c r="AY254" s="258"/>
      <c r="AZ254" s="258"/>
      <c r="BA254" s="258"/>
      <c r="BB254" s="258"/>
      <c r="BC254" s="258"/>
    </row>
    <row r="255" spans="1:55" ht="12.75" customHeight="1">
      <c r="A255" s="271"/>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2"/>
      <c r="X255" s="272"/>
      <c r="Y255" s="272"/>
      <c r="Z255" s="272"/>
      <c r="AA255" s="272"/>
      <c r="AB255" s="272"/>
      <c r="AC255" s="272"/>
      <c r="AD255" s="272"/>
      <c r="AE255" s="272"/>
      <c r="AF255" s="272"/>
      <c r="AG255" s="272"/>
      <c r="AH255" s="272"/>
      <c r="AI255" s="272"/>
      <c r="AJ255" s="272"/>
      <c r="AK255" s="271"/>
      <c r="AL255" s="271"/>
      <c r="AM255" s="271"/>
      <c r="AN255" s="271"/>
      <c r="AO255" s="271"/>
      <c r="AP255" s="271"/>
      <c r="AQ255" s="271"/>
      <c r="AR255" s="273"/>
      <c r="AS255" s="271"/>
      <c r="AT255" s="271"/>
      <c r="AU255" s="258"/>
      <c r="AV255" s="258"/>
      <c r="AW255" s="258"/>
      <c r="AX255" s="258"/>
      <c r="AY255" s="258"/>
      <c r="AZ255" s="258"/>
      <c r="BA255" s="258"/>
      <c r="BB255" s="258"/>
      <c r="BC255" s="258"/>
    </row>
    <row r="256" spans="1:55" ht="12.75" customHeight="1">
      <c r="A256" s="271"/>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2"/>
      <c r="X256" s="272"/>
      <c r="Y256" s="272"/>
      <c r="Z256" s="272"/>
      <c r="AA256" s="272"/>
      <c r="AB256" s="272"/>
      <c r="AC256" s="272"/>
      <c r="AD256" s="272"/>
      <c r="AE256" s="272"/>
      <c r="AF256" s="272"/>
      <c r="AG256" s="272"/>
      <c r="AH256" s="272"/>
      <c r="AI256" s="272"/>
      <c r="AJ256" s="272"/>
      <c r="AK256" s="271"/>
      <c r="AL256" s="271"/>
      <c r="AM256" s="271"/>
      <c r="AN256" s="271"/>
      <c r="AO256" s="271"/>
      <c r="AP256" s="271"/>
      <c r="AQ256" s="271"/>
      <c r="AR256" s="273"/>
      <c r="AS256" s="271"/>
      <c r="AT256" s="271"/>
      <c r="AU256" s="258"/>
      <c r="AV256" s="258"/>
      <c r="AW256" s="258"/>
      <c r="AX256" s="258"/>
      <c r="AY256" s="258"/>
      <c r="AZ256" s="258"/>
      <c r="BA256" s="258"/>
      <c r="BB256" s="258"/>
      <c r="BC256" s="258"/>
    </row>
    <row r="257" spans="1:55" ht="12.75" customHeight="1">
      <c r="A257" s="271"/>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2"/>
      <c r="X257" s="272"/>
      <c r="Y257" s="272"/>
      <c r="Z257" s="272"/>
      <c r="AA257" s="272"/>
      <c r="AB257" s="272"/>
      <c r="AC257" s="272"/>
      <c r="AD257" s="272"/>
      <c r="AE257" s="272"/>
      <c r="AF257" s="272"/>
      <c r="AG257" s="272"/>
      <c r="AH257" s="272"/>
      <c r="AI257" s="272"/>
      <c r="AJ257" s="272"/>
      <c r="AK257" s="271"/>
      <c r="AL257" s="271"/>
      <c r="AM257" s="271"/>
      <c r="AN257" s="271"/>
      <c r="AO257" s="271"/>
      <c r="AP257" s="271"/>
      <c r="AQ257" s="271"/>
      <c r="AR257" s="273"/>
      <c r="AS257" s="271"/>
      <c r="AT257" s="271"/>
      <c r="AU257" s="258"/>
      <c r="AV257" s="258"/>
      <c r="AW257" s="258"/>
      <c r="AX257" s="258"/>
      <c r="AY257" s="258"/>
      <c r="AZ257" s="258"/>
      <c r="BA257" s="258"/>
      <c r="BB257" s="258"/>
      <c r="BC257" s="258"/>
    </row>
    <row r="258" spans="1:55" ht="12.75" customHeight="1">
      <c r="A258" s="271"/>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2"/>
      <c r="X258" s="272"/>
      <c r="Y258" s="272"/>
      <c r="Z258" s="272"/>
      <c r="AA258" s="272"/>
      <c r="AB258" s="272"/>
      <c r="AC258" s="272"/>
      <c r="AD258" s="272"/>
      <c r="AE258" s="272"/>
      <c r="AF258" s="272"/>
      <c r="AG258" s="272"/>
      <c r="AH258" s="272"/>
      <c r="AI258" s="272"/>
      <c r="AJ258" s="272"/>
      <c r="AK258" s="271"/>
      <c r="AL258" s="271"/>
      <c r="AM258" s="271"/>
      <c r="AN258" s="271"/>
      <c r="AO258" s="271"/>
      <c r="AP258" s="271"/>
      <c r="AQ258" s="271"/>
      <c r="AR258" s="273"/>
      <c r="AS258" s="271"/>
      <c r="AT258" s="271"/>
      <c r="AU258" s="258"/>
      <c r="AV258" s="258"/>
      <c r="AW258" s="258"/>
      <c r="AX258" s="258"/>
      <c r="AY258" s="258"/>
      <c r="AZ258" s="258"/>
      <c r="BA258" s="258"/>
      <c r="BB258" s="258"/>
      <c r="BC258" s="258"/>
    </row>
    <row r="259" spans="1:55" ht="12.75" customHeight="1">
      <c r="A259" s="271"/>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2"/>
      <c r="X259" s="272"/>
      <c r="Y259" s="272"/>
      <c r="Z259" s="272"/>
      <c r="AA259" s="272"/>
      <c r="AB259" s="272"/>
      <c r="AC259" s="272"/>
      <c r="AD259" s="272"/>
      <c r="AE259" s="272"/>
      <c r="AF259" s="272"/>
      <c r="AG259" s="272"/>
      <c r="AH259" s="272"/>
      <c r="AI259" s="272"/>
      <c r="AJ259" s="272"/>
      <c r="AK259" s="271"/>
      <c r="AL259" s="271"/>
      <c r="AM259" s="271"/>
      <c r="AN259" s="271"/>
      <c r="AO259" s="271"/>
      <c r="AP259" s="271"/>
      <c r="AQ259" s="271"/>
      <c r="AR259" s="273"/>
      <c r="AS259" s="271"/>
      <c r="AT259" s="271"/>
      <c r="AU259" s="258"/>
      <c r="AV259" s="258"/>
      <c r="AW259" s="258"/>
      <c r="AX259" s="258"/>
      <c r="AY259" s="258"/>
      <c r="AZ259" s="258"/>
      <c r="BA259" s="258"/>
      <c r="BB259" s="258"/>
      <c r="BC259" s="258"/>
    </row>
    <row r="260" spans="1:55" ht="12.75" customHeight="1">
      <c r="A260" s="271"/>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2"/>
      <c r="X260" s="272"/>
      <c r="Y260" s="272"/>
      <c r="Z260" s="272"/>
      <c r="AA260" s="272"/>
      <c r="AB260" s="272"/>
      <c r="AC260" s="272"/>
      <c r="AD260" s="272"/>
      <c r="AE260" s="272"/>
      <c r="AF260" s="272"/>
      <c r="AG260" s="272"/>
      <c r="AH260" s="272"/>
      <c r="AI260" s="272"/>
      <c r="AJ260" s="272"/>
      <c r="AK260" s="271"/>
      <c r="AL260" s="271"/>
      <c r="AM260" s="271"/>
      <c r="AN260" s="271"/>
      <c r="AO260" s="271"/>
      <c r="AP260" s="271"/>
      <c r="AQ260" s="271"/>
      <c r="AR260" s="273"/>
      <c r="AS260" s="271"/>
      <c r="AT260" s="271"/>
      <c r="AU260" s="258"/>
      <c r="AV260" s="258"/>
      <c r="AW260" s="258"/>
      <c r="AX260" s="258"/>
      <c r="AY260" s="258"/>
      <c r="AZ260" s="258"/>
      <c r="BA260" s="258"/>
      <c r="BB260" s="258"/>
      <c r="BC260" s="258"/>
    </row>
    <row r="261" spans="1:55" ht="12.75" customHeight="1">
      <c r="A261" s="271"/>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2"/>
      <c r="X261" s="272"/>
      <c r="Y261" s="272"/>
      <c r="Z261" s="272"/>
      <c r="AA261" s="272"/>
      <c r="AB261" s="272"/>
      <c r="AC261" s="272"/>
      <c r="AD261" s="272"/>
      <c r="AE261" s="272"/>
      <c r="AF261" s="272"/>
      <c r="AG261" s="272"/>
      <c r="AH261" s="272"/>
      <c r="AI261" s="272"/>
      <c r="AJ261" s="272"/>
      <c r="AK261" s="271"/>
      <c r="AL261" s="271"/>
      <c r="AM261" s="271"/>
      <c r="AN261" s="271"/>
      <c r="AO261" s="271"/>
      <c r="AP261" s="271"/>
      <c r="AQ261" s="271"/>
      <c r="AR261" s="273"/>
      <c r="AS261" s="271"/>
      <c r="AT261" s="271"/>
      <c r="AU261" s="258"/>
      <c r="AV261" s="258"/>
      <c r="AW261" s="258"/>
      <c r="AX261" s="258"/>
      <c r="AY261" s="258"/>
      <c r="AZ261" s="258"/>
      <c r="BA261" s="258"/>
      <c r="BB261" s="258"/>
      <c r="BC261" s="258"/>
    </row>
    <row r="262" spans="1:55" ht="12.75" customHeight="1">
      <c r="A262" s="271"/>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2"/>
      <c r="X262" s="272"/>
      <c r="Y262" s="272"/>
      <c r="Z262" s="272"/>
      <c r="AA262" s="272"/>
      <c r="AB262" s="272"/>
      <c r="AC262" s="272"/>
      <c r="AD262" s="272"/>
      <c r="AE262" s="272"/>
      <c r="AF262" s="272"/>
      <c r="AG262" s="272"/>
      <c r="AH262" s="272"/>
      <c r="AI262" s="272"/>
      <c r="AJ262" s="272"/>
      <c r="AK262" s="271"/>
      <c r="AL262" s="271"/>
      <c r="AM262" s="271"/>
      <c r="AN262" s="271"/>
      <c r="AO262" s="271"/>
      <c r="AP262" s="271"/>
      <c r="AQ262" s="271"/>
      <c r="AR262" s="273"/>
      <c r="AS262" s="271"/>
      <c r="AT262" s="271"/>
      <c r="AU262" s="258"/>
      <c r="AV262" s="258"/>
      <c r="AW262" s="258"/>
      <c r="AX262" s="258"/>
      <c r="AY262" s="258"/>
      <c r="AZ262" s="258"/>
      <c r="BA262" s="258"/>
      <c r="BB262" s="258"/>
      <c r="BC262" s="258"/>
    </row>
    <row r="263" spans="1:55" ht="12.75" customHeight="1">
      <c r="A263" s="271"/>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2"/>
      <c r="X263" s="272"/>
      <c r="Y263" s="272"/>
      <c r="Z263" s="272"/>
      <c r="AA263" s="272"/>
      <c r="AB263" s="272"/>
      <c r="AC263" s="272"/>
      <c r="AD263" s="272"/>
      <c r="AE263" s="272"/>
      <c r="AF263" s="272"/>
      <c r="AG263" s="272"/>
      <c r="AH263" s="272"/>
      <c r="AI263" s="272"/>
      <c r="AJ263" s="272"/>
      <c r="AK263" s="271"/>
      <c r="AL263" s="271"/>
      <c r="AM263" s="271"/>
      <c r="AN263" s="271"/>
      <c r="AO263" s="271"/>
      <c r="AP263" s="271"/>
      <c r="AQ263" s="271"/>
      <c r="AR263" s="273"/>
      <c r="AS263" s="271"/>
      <c r="AT263" s="271"/>
      <c r="AU263" s="258"/>
      <c r="AV263" s="258"/>
      <c r="AW263" s="258"/>
      <c r="AX263" s="258"/>
      <c r="AY263" s="258"/>
      <c r="AZ263" s="258"/>
      <c r="BA263" s="258"/>
      <c r="BB263" s="258"/>
      <c r="BC263" s="258"/>
    </row>
    <row r="264" spans="1:55" ht="12.75" customHeight="1">
      <c r="A264" s="271"/>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2"/>
      <c r="X264" s="272"/>
      <c r="Y264" s="272"/>
      <c r="Z264" s="272"/>
      <c r="AA264" s="272"/>
      <c r="AB264" s="272"/>
      <c r="AC264" s="272"/>
      <c r="AD264" s="272"/>
      <c r="AE264" s="272"/>
      <c r="AF264" s="272"/>
      <c r="AG264" s="272"/>
      <c r="AH264" s="272"/>
      <c r="AI264" s="272"/>
      <c r="AJ264" s="272"/>
      <c r="AK264" s="271"/>
      <c r="AL264" s="271"/>
      <c r="AM264" s="271"/>
      <c r="AN264" s="271"/>
      <c r="AO264" s="271"/>
      <c r="AP264" s="271"/>
      <c r="AQ264" s="271"/>
      <c r="AR264" s="273"/>
      <c r="AS264" s="271"/>
      <c r="AT264" s="271"/>
      <c r="AU264" s="258"/>
      <c r="AV264" s="258"/>
      <c r="AW264" s="258"/>
      <c r="AX264" s="258"/>
      <c r="AY264" s="258"/>
      <c r="AZ264" s="258"/>
      <c r="BA264" s="258"/>
      <c r="BB264" s="258"/>
      <c r="BC264" s="258"/>
    </row>
    <row r="265" spans="1:55" ht="12.75" customHeight="1">
      <c r="A265" s="271"/>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2"/>
      <c r="X265" s="272"/>
      <c r="Y265" s="272"/>
      <c r="Z265" s="272"/>
      <c r="AA265" s="272"/>
      <c r="AB265" s="272"/>
      <c r="AC265" s="272"/>
      <c r="AD265" s="272"/>
      <c r="AE265" s="272"/>
      <c r="AF265" s="272"/>
      <c r="AG265" s="272"/>
      <c r="AH265" s="272"/>
      <c r="AI265" s="272"/>
      <c r="AJ265" s="272"/>
      <c r="AK265" s="271"/>
      <c r="AL265" s="271"/>
      <c r="AM265" s="271"/>
      <c r="AN265" s="271"/>
      <c r="AO265" s="271"/>
      <c r="AP265" s="271"/>
      <c r="AQ265" s="271"/>
      <c r="AR265" s="273"/>
      <c r="AS265" s="271"/>
      <c r="AT265" s="271"/>
      <c r="AU265" s="258"/>
      <c r="AV265" s="258"/>
      <c r="AW265" s="258"/>
      <c r="AX265" s="258"/>
      <c r="AY265" s="258"/>
      <c r="AZ265" s="258"/>
      <c r="BA265" s="258"/>
      <c r="BB265" s="258"/>
      <c r="BC265" s="258"/>
    </row>
    <row r="266" spans="1:55" ht="12.75" customHeight="1">
      <c r="A266" s="271"/>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2"/>
      <c r="X266" s="272"/>
      <c r="Y266" s="272"/>
      <c r="Z266" s="272"/>
      <c r="AA266" s="272"/>
      <c r="AB266" s="272"/>
      <c r="AC266" s="272"/>
      <c r="AD266" s="272"/>
      <c r="AE266" s="272"/>
      <c r="AF266" s="272"/>
      <c r="AG266" s="272"/>
      <c r="AH266" s="272"/>
      <c r="AI266" s="272"/>
      <c r="AJ266" s="272"/>
      <c r="AK266" s="271"/>
      <c r="AL266" s="271"/>
      <c r="AM266" s="271"/>
      <c r="AN266" s="271"/>
      <c r="AO266" s="271"/>
      <c r="AP266" s="271"/>
      <c r="AQ266" s="271"/>
      <c r="AR266" s="273"/>
      <c r="AS266" s="271"/>
      <c r="AT266" s="271"/>
      <c r="AU266" s="258"/>
      <c r="AV266" s="258"/>
      <c r="AW266" s="258"/>
      <c r="AX266" s="258"/>
      <c r="AY266" s="258"/>
      <c r="AZ266" s="258"/>
      <c r="BA266" s="258"/>
      <c r="BB266" s="258"/>
      <c r="BC266" s="258"/>
    </row>
    <row r="267" spans="1:55" ht="12.75" customHeight="1">
      <c r="A267" s="271"/>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2"/>
      <c r="X267" s="272"/>
      <c r="Y267" s="272"/>
      <c r="Z267" s="272"/>
      <c r="AA267" s="272"/>
      <c r="AB267" s="272"/>
      <c r="AC267" s="272"/>
      <c r="AD267" s="272"/>
      <c r="AE267" s="272"/>
      <c r="AF267" s="272"/>
      <c r="AG267" s="272"/>
      <c r="AH267" s="272"/>
      <c r="AI267" s="272"/>
      <c r="AJ267" s="272"/>
      <c r="AK267" s="271"/>
      <c r="AL267" s="271"/>
      <c r="AM267" s="271"/>
      <c r="AN267" s="271"/>
      <c r="AO267" s="271"/>
      <c r="AP267" s="271"/>
      <c r="AQ267" s="271"/>
      <c r="AR267" s="273"/>
      <c r="AS267" s="271"/>
      <c r="AT267" s="271"/>
      <c r="AU267" s="258"/>
      <c r="AV267" s="258"/>
      <c r="AW267" s="258"/>
      <c r="AX267" s="258"/>
      <c r="AY267" s="258"/>
      <c r="AZ267" s="258"/>
      <c r="BA267" s="258"/>
      <c r="BB267" s="258"/>
      <c r="BC267" s="258"/>
    </row>
    <row r="268" spans="1:55" ht="12.75" customHeight="1">
      <c r="A268" s="271"/>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2"/>
      <c r="X268" s="272"/>
      <c r="Y268" s="272"/>
      <c r="Z268" s="272"/>
      <c r="AA268" s="272"/>
      <c r="AB268" s="272"/>
      <c r="AC268" s="272"/>
      <c r="AD268" s="272"/>
      <c r="AE268" s="272"/>
      <c r="AF268" s="272"/>
      <c r="AG268" s="272"/>
      <c r="AH268" s="272"/>
      <c r="AI268" s="272"/>
      <c r="AJ268" s="272"/>
      <c r="AK268" s="271"/>
      <c r="AL268" s="271"/>
      <c r="AM268" s="271"/>
      <c r="AN268" s="271"/>
      <c r="AO268" s="271"/>
      <c r="AP268" s="271"/>
      <c r="AQ268" s="271"/>
      <c r="AR268" s="273"/>
      <c r="AS268" s="271"/>
      <c r="AT268" s="271"/>
      <c r="AU268" s="258"/>
      <c r="AV268" s="258"/>
      <c r="AW268" s="258"/>
      <c r="AX268" s="258"/>
      <c r="AY268" s="258"/>
      <c r="AZ268" s="258"/>
      <c r="BA268" s="258"/>
      <c r="BB268" s="258"/>
      <c r="BC268" s="258"/>
    </row>
    <row r="269" spans="1:55" ht="12.75" customHeight="1">
      <c r="A269" s="271"/>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2"/>
      <c r="X269" s="272"/>
      <c r="Y269" s="272"/>
      <c r="Z269" s="272"/>
      <c r="AA269" s="272"/>
      <c r="AB269" s="272"/>
      <c r="AC269" s="272"/>
      <c r="AD269" s="272"/>
      <c r="AE269" s="272"/>
      <c r="AF269" s="272"/>
      <c r="AG269" s="272"/>
      <c r="AH269" s="272"/>
      <c r="AI269" s="272"/>
      <c r="AJ269" s="272"/>
      <c r="AK269" s="271"/>
      <c r="AL269" s="271"/>
      <c r="AM269" s="271"/>
      <c r="AN269" s="271"/>
      <c r="AO269" s="271"/>
      <c r="AP269" s="271"/>
      <c r="AQ269" s="271"/>
      <c r="AR269" s="273"/>
      <c r="AS269" s="271"/>
      <c r="AT269" s="271"/>
      <c r="AU269" s="258"/>
      <c r="AV269" s="258"/>
      <c r="AW269" s="258"/>
      <c r="AX269" s="258"/>
      <c r="AY269" s="258"/>
      <c r="AZ269" s="258"/>
      <c r="BA269" s="258"/>
      <c r="BB269" s="258"/>
      <c r="BC269" s="258"/>
    </row>
    <row r="270" spans="1:55" ht="12.75" customHeight="1">
      <c r="A270" s="271"/>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2"/>
      <c r="X270" s="272"/>
      <c r="Y270" s="272"/>
      <c r="Z270" s="272"/>
      <c r="AA270" s="272"/>
      <c r="AB270" s="272"/>
      <c r="AC270" s="272"/>
      <c r="AD270" s="272"/>
      <c r="AE270" s="272"/>
      <c r="AF270" s="272"/>
      <c r="AG270" s="272"/>
      <c r="AH270" s="272"/>
      <c r="AI270" s="272"/>
      <c r="AJ270" s="272"/>
      <c r="AK270" s="271"/>
      <c r="AL270" s="271"/>
      <c r="AM270" s="271"/>
      <c r="AN270" s="271"/>
      <c r="AO270" s="271"/>
      <c r="AP270" s="271"/>
      <c r="AQ270" s="271"/>
      <c r="AR270" s="273"/>
      <c r="AS270" s="271"/>
      <c r="AT270" s="271"/>
      <c r="AU270" s="258"/>
      <c r="AV270" s="258"/>
      <c r="AW270" s="258"/>
      <c r="AX270" s="258"/>
      <c r="AY270" s="258"/>
      <c r="AZ270" s="258"/>
      <c r="BA270" s="258"/>
      <c r="BB270" s="258"/>
      <c r="BC270" s="258"/>
    </row>
    <row r="271" spans="1:55" ht="12.75" customHeight="1">
      <c r="A271" s="271"/>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2"/>
      <c r="X271" s="272"/>
      <c r="Y271" s="272"/>
      <c r="Z271" s="272"/>
      <c r="AA271" s="272"/>
      <c r="AB271" s="272"/>
      <c r="AC271" s="272"/>
      <c r="AD271" s="272"/>
      <c r="AE271" s="272"/>
      <c r="AF271" s="272"/>
      <c r="AG271" s="272"/>
      <c r="AH271" s="272"/>
      <c r="AI271" s="272"/>
      <c r="AJ271" s="272"/>
      <c r="AK271" s="271"/>
      <c r="AL271" s="271"/>
      <c r="AM271" s="271"/>
      <c r="AN271" s="271"/>
      <c r="AO271" s="271"/>
      <c r="AP271" s="271"/>
      <c r="AQ271" s="271"/>
      <c r="AR271" s="273"/>
      <c r="AS271" s="271"/>
      <c r="AT271" s="271"/>
      <c r="AU271" s="258"/>
      <c r="AV271" s="258"/>
      <c r="AW271" s="258"/>
      <c r="AX271" s="258"/>
      <c r="AY271" s="258"/>
      <c r="AZ271" s="258"/>
      <c r="BA271" s="258"/>
      <c r="BB271" s="258"/>
      <c r="BC271" s="258"/>
    </row>
    <row r="272" spans="1:55" ht="12.75" customHeight="1">
      <c r="A272" s="271"/>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2"/>
      <c r="X272" s="272"/>
      <c r="Y272" s="272"/>
      <c r="Z272" s="272"/>
      <c r="AA272" s="272"/>
      <c r="AB272" s="272"/>
      <c r="AC272" s="272"/>
      <c r="AD272" s="272"/>
      <c r="AE272" s="272"/>
      <c r="AF272" s="272"/>
      <c r="AG272" s="272"/>
      <c r="AH272" s="272"/>
      <c r="AI272" s="272"/>
      <c r="AJ272" s="272"/>
      <c r="AK272" s="271"/>
      <c r="AL272" s="271"/>
      <c r="AM272" s="271"/>
      <c r="AN272" s="271"/>
      <c r="AO272" s="271"/>
      <c r="AP272" s="271"/>
      <c r="AQ272" s="271"/>
      <c r="AR272" s="273"/>
      <c r="AS272" s="271"/>
      <c r="AT272" s="271"/>
      <c r="AU272" s="258"/>
      <c r="AV272" s="258"/>
      <c r="AW272" s="258"/>
      <c r="AX272" s="258"/>
      <c r="AY272" s="258"/>
      <c r="AZ272" s="258"/>
      <c r="BA272" s="258"/>
      <c r="BB272" s="258"/>
      <c r="BC272" s="258"/>
    </row>
    <row r="273" spans="1:55" ht="12.75" customHeight="1">
      <c r="A273" s="271"/>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2"/>
      <c r="X273" s="272"/>
      <c r="Y273" s="272"/>
      <c r="Z273" s="272"/>
      <c r="AA273" s="272"/>
      <c r="AB273" s="272"/>
      <c r="AC273" s="272"/>
      <c r="AD273" s="272"/>
      <c r="AE273" s="272"/>
      <c r="AF273" s="272"/>
      <c r="AG273" s="272"/>
      <c r="AH273" s="272"/>
      <c r="AI273" s="272"/>
      <c r="AJ273" s="272"/>
      <c r="AK273" s="271"/>
      <c r="AL273" s="271"/>
      <c r="AM273" s="271"/>
      <c r="AN273" s="271"/>
      <c r="AO273" s="271"/>
      <c r="AP273" s="271"/>
      <c r="AQ273" s="271"/>
      <c r="AR273" s="273"/>
      <c r="AS273" s="271"/>
      <c r="AT273" s="271"/>
      <c r="AU273" s="258"/>
      <c r="AV273" s="258"/>
      <c r="AW273" s="258"/>
      <c r="AX273" s="258"/>
      <c r="AY273" s="258"/>
      <c r="AZ273" s="258"/>
      <c r="BA273" s="258"/>
      <c r="BB273" s="258"/>
      <c r="BC273" s="258"/>
    </row>
    <row r="274" spans="1:55" ht="12.75" customHeight="1">
      <c r="A274" s="271"/>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2"/>
      <c r="X274" s="272"/>
      <c r="Y274" s="272"/>
      <c r="Z274" s="272"/>
      <c r="AA274" s="272"/>
      <c r="AB274" s="272"/>
      <c r="AC274" s="272"/>
      <c r="AD274" s="272"/>
      <c r="AE274" s="272"/>
      <c r="AF274" s="272"/>
      <c r="AG274" s="272"/>
      <c r="AH274" s="272"/>
      <c r="AI274" s="272"/>
      <c r="AJ274" s="272"/>
      <c r="AK274" s="271"/>
      <c r="AL274" s="271"/>
      <c r="AM274" s="271"/>
      <c r="AN274" s="271"/>
      <c r="AO274" s="271"/>
      <c r="AP274" s="271"/>
      <c r="AQ274" s="271"/>
      <c r="AR274" s="273"/>
      <c r="AS274" s="271"/>
      <c r="AT274" s="271"/>
      <c r="AU274" s="258"/>
      <c r="AV274" s="258"/>
      <c r="AW274" s="258"/>
      <c r="AX274" s="258"/>
      <c r="AY274" s="258"/>
      <c r="AZ274" s="258"/>
      <c r="BA274" s="258"/>
      <c r="BB274" s="258"/>
      <c r="BC274" s="258"/>
    </row>
    <row r="275" spans="1:55" ht="12.75" customHeight="1">
      <c r="A275" s="271"/>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2"/>
      <c r="X275" s="272"/>
      <c r="Y275" s="272"/>
      <c r="Z275" s="272"/>
      <c r="AA275" s="272"/>
      <c r="AB275" s="272"/>
      <c r="AC275" s="272"/>
      <c r="AD275" s="272"/>
      <c r="AE275" s="272"/>
      <c r="AF275" s="272"/>
      <c r="AG275" s="272"/>
      <c r="AH275" s="272"/>
      <c r="AI275" s="272"/>
      <c r="AJ275" s="272"/>
      <c r="AK275" s="271"/>
      <c r="AL275" s="271"/>
      <c r="AM275" s="271"/>
      <c r="AN275" s="271"/>
      <c r="AO275" s="271"/>
      <c r="AP275" s="271"/>
      <c r="AQ275" s="271"/>
      <c r="AR275" s="273"/>
      <c r="AS275" s="271"/>
      <c r="AT275" s="271"/>
      <c r="AU275" s="258"/>
      <c r="AV275" s="258"/>
      <c r="AW275" s="258"/>
      <c r="AX275" s="258"/>
      <c r="AY275" s="258"/>
      <c r="AZ275" s="258"/>
      <c r="BA275" s="258"/>
      <c r="BB275" s="258"/>
      <c r="BC275" s="258"/>
    </row>
    <row r="276" spans="1:55" ht="12.75" customHeight="1">
      <c r="A276" s="271"/>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2"/>
      <c r="X276" s="272"/>
      <c r="Y276" s="272"/>
      <c r="Z276" s="272"/>
      <c r="AA276" s="272"/>
      <c r="AB276" s="272"/>
      <c r="AC276" s="272"/>
      <c r="AD276" s="272"/>
      <c r="AE276" s="272"/>
      <c r="AF276" s="272"/>
      <c r="AG276" s="272"/>
      <c r="AH276" s="272"/>
      <c r="AI276" s="272"/>
      <c r="AJ276" s="272"/>
      <c r="AK276" s="271"/>
      <c r="AL276" s="271"/>
      <c r="AM276" s="271"/>
      <c r="AN276" s="271"/>
      <c r="AO276" s="271"/>
      <c r="AP276" s="271"/>
      <c r="AQ276" s="271"/>
      <c r="AR276" s="273"/>
      <c r="AS276" s="271"/>
      <c r="AT276" s="271"/>
      <c r="AU276" s="258"/>
      <c r="AV276" s="258"/>
      <c r="AW276" s="258"/>
      <c r="AX276" s="258"/>
      <c r="AY276" s="258"/>
      <c r="AZ276" s="258"/>
      <c r="BA276" s="258"/>
      <c r="BB276" s="258"/>
      <c r="BC276" s="258"/>
    </row>
    <row r="277" spans="1:55" ht="12.75" customHeight="1">
      <c r="A277" s="271"/>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2"/>
      <c r="X277" s="272"/>
      <c r="Y277" s="272"/>
      <c r="Z277" s="272"/>
      <c r="AA277" s="272"/>
      <c r="AB277" s="272"/>
      <c r="AC277" s="272"/>
      <c r="AD277" s="272"/>
      <c r="AE277" s="272"/>
      <c r="AF277" s="272"/>
      <c r="AG277" s="272"/>
      <c r="AH277" s="272"/>
      <c r="AI277" s="272"/>
      <c r="AJ277" s="272"/>
      <c r="AK277" s="271"/>
      <c r="AL277" s="271"/>
      <c r="AM277" s="271"/>
      <c r="AN277" s="271"/>
      <c r="AO277" s="271"/>
      <c r="AP277" s="271"/>
      <c r="AQ277" s="271"/>
      <c r="AR277" s="273"/>
      <c r="AS277" s="271"/>
      <c r="AT277" s="271"/>
      <c r="AU277" s="258"/>
      <c r="AV277" s="258"/>
      <c r="AW277" s="258"/>
      <c r="AX277" s="258"/>
      <c r="AY277" s="258"/>
      <c r="AZ277" s="258"/>
      <c r="BA277" s="258"/>
      <c r="BB277" s="258"/>
      <c r="BC277" s="258"/>
    </row>
    <row r="278" spans="1:55" ht="12.75" customHeight="1">
      <c r="A278" s="271"/>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2"/>
      <c r="X278" s="272"/>
      <c r="Y278" s="272"/>
      <c r="Z278" s="272"/>
      <c r="AA278" s="272"/>
      <c r="AB278" s="272"/>
      <c r="AC278" s="272"/>
      <c r="AD278" s="272"/>
      <c r="AE278" s="272"/>
      <c r="AF278" s="272"/>
      <c r="AG278" s="272"/>
      <c r="AH278" s="272"/>
      <c r="AI278" s="272"/>
      <c r="AJ278" s="272"/>
      <c r="AK278" s="271"/>
      <c r="AL278" s="271"/>
      <c r="AM278" s="271"/>
      <c r="AN278" s="271"/>
      <c r="AO278" s="271"/>
      <c r="AP278" s="271"/>
      <c r="AQ278" s="271"/>
      <c r="AR278" s="273"/>
      <c r="AS278" s="271"/>
      <c r="AT278" s="271"/>
      <c r="AU278" s="258"/>
      <c r="AV278" s="258"/>
      <c r="AW278" s="258"/>
      <c r="AX278" s="258"/>
      <c r="AY278" s="258"/>
      <c r="AZ278" s="258"/>
      <c r="BA278" s="258"/>
      <c r="BB278" s="258"/>
      <c r="BC278" s="258"/>
    </row>
    <row r="279" spans="1:55" ht="12.75" customHeight="1">
      <c r="A279" s="271"/>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2"/>
      <c r="X279" s="272"/>
      <c r="Y279" s="272"/>
      <c r="Z279" s="272"/>
      <c r="AA279" s="272"/>
      <c r="AB279" s="272"/>
      <c r="AC279" s="272"/>
      <c r="AD279" s="272"/>
      <c r="AE279" s="272"/>
      <c r="AF279" s="272"/>
      <c r="AG279" s="272"/>
      <c r="AH279" s="272"/>
      <c r="AI279" s="272"/>
      <c r="AJ279" s="272"/>
      <c r="AK279" s="271"/>
      <c r="AL279" s="271"/>
      <c r="AM279" s="271"/>
      <c r="AN279" s="271"/>
      <c r="AO279" s="271"/>
      <c r="AP279" s="271"/>
      <c r="AQ279" s="271"/>
      <c r="AR279" s="273"/>
      <c r="AS279" s="271"/>
      <c r="AT279" s="271"/>
      <c r="AU279" s="258"/>
      <c r="AV279" s="258"/>
      <c r="AW279" s="258"/>
      <c r="AX279" s="258"/>
      <c r="AY279" s="258"/>
      <c r="AZ279" s="258"/>
      <c r="BA279" s="258"/>
      <c r="BB279" s="258"/>
      <c r="BC279" s="258"/>
    </row>
    <row r="280" spans="1:55" ht="12.75" customHeight="1">
      <c r="A280" s="271"/>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2"/>
      <c r="X280" s="272"/>
      <c r="Y280" s="272"/>
      <c r="Z280" s="272"/>
      <c r="AA280" s="272"/>
      <c r="AB280" s="272"/>
      <c r="AC280" s="272"/>
      <c r="AD280" s="272"/>
      <c r="AE280" s="272"/>
      <c r="AF280" s="272"/>
      <c r="AG280" s="272"/>
      <c r="AH280" s="272"/>
      <c r="AI280" s="272"/>
      <c r="AJ280" s="272"/>
      <c r="AK280" s="271"/>
      <c r="AL280" s="271"/>
      <c r="AM280" s="271"/>
      <c r="AN280" s="271"/>
      <c r="AO280" s="271"/>
      <c r="AP280" s="271"/>
      <c r="AQ280" s="271"/>
      <c r="AR280" s="273"/>
      <c r="AS280" s="271"/>
      <c r="AT280" s="271"/>
      <c r="AU280" s="258"/>
      <c r="AV280" s="258"/>
      <c r="AW280" s="258"/>
      <c r="AX280" s="258"/>
      <c r="AY280" s="258"/>
      <c r="AZ280" s="258"/>
      <c r="BA280" s="258"/>
      <c r="BB280" s="258"/>
      <c r="BC280" s="258"/>
    </row>
    <row r="281" spans="1:55" ht="12.75" customHeight="1">
      <c r="A281" s="271"/>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2"/>
      <c r="X281" s="272"/>
      <c r="Y281" s="272"/>
      <c r="Z281" s="272"/>
      <c r="AA281" s="272"/>
      <c r="AB281" s="272"/>
      <c r="AC281" s="272"/>
      <c r="AD281" s="272"/>
      <c r="AE281" s="272"/>
      <c r="AF281" s="272"/>
      <c r="AG281" s="272"/>
      <c r="AH281" s="272"/>
      <c r="AI281" s="272"/>
      <c r="AJ281" s="272"/>
      <c r="AK281" s="271"/>
      <c r="AL281" s="271"/>
      <c r="AM281" s="271"/>
      <c r="AN281" s="271"/>
      <c r="AO281" s="271"/>
      <c r="AP281" s="271"/>
      <c r="AQ281" s="271"/>
      <c r="AR281" s="273"/>
      <c r="AS281" s="271"/>
      <c r="AT281" s="271"/>
      <c r="AU281" s="258"/>
      <c r="AV281" s="258"/>
      <c r="AW281" s="258"/>
      <c r="AX281" s="258"/>
      <c r="AY281" s="258"/>
      <c r="AZ281" s="258"/>
      <c r="BA281" s="258"/>
      <c r="BB281" s="258"/>
      <c r="BC281" s="258"/>
    </row>
    <row r="282" spans="1:55" ht="12.75" customHeight="1">
      <c r="A282" s="271"/>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2"/>
      <c r="X282" s="272"/>
      <c r="Y282" s="272"/>
      <c r="Z282" s="272"/>
      <c r="AA282" s="272"/>
      <c r="AB282" s="272"/>
      <c r="AC282" s="272"/>
      <c r="AD282" s="272"/>
      <c r="AE282" s="272"/>
      <c r="AF282" s="272"/>
      <c r="AG282" s="272"/>
      <c r="AH282" s="272"/>
      <c r="AI282" s="272"/>
      <c r="AJ282" s="272"/>
      <c r="AK282" s="271"/>
      <c r="AL282" s="271"/>
      <c r="AM282" s="271"/>
      <c r="AN282" s="271"/>
      <c r="AO282" s="271"/>
      <c r="AP282" s="271"/>
      <c r="AQ282" s="271"/>
      <c r="AR282" s="273"/>
      <c r="AS282" s="271"/>
      <c r="AT282" s="271"/>
      <c r="AU282" s="258"/>
      <c r="AV282" s="258"/>
      <c r="AW282" s="258"/>
      <c r="AX282" s="258"/>
      <c r="AY282" s="258"/>
      <c r="AZ282" s="258"/>
      <c r="BA282" s="258"/>
      <c r="BB282" s="258"/>
      <c r="BC282" s="258"/>
    </row>
    <row r="283" spans="1:55" ht="12.75" customHeight="1">
      <c r="A283" s="271"/>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2"/>
      <c r="X283" s="272"/>
      <c r="Y283" s="272"/>
      <c r="Z283" s="272"/>
      <c r="AA283" s="272"/>
      <c r="AB283" s="272"/>
      <c r="AC283" s="272"/>
      <c r="AD283" s="272"/>
      <c r="AE283" s="272"/>
      <c r="AF283" s="272"/>
      <c r="AG283" s="272"/>
      <c r="AH283" s="272"/>
      <c r="AI283" s="272"/>
      <c r="AJ283" s="272"/>
      <c r="AK283" s="271"/>
      <c r="AL283" s="271"/>
      <c r="AM283" s="271"/>
      <c r="AN283" s="271"/>
      <c r="AO283" s="271"/>
      <c r="AP283" s="271"/>
      <c r="AQ283" s="271"/>
      <c r="AR283" s="273"/>
      <c r="AS283" s="271"/>
      <c r="AT283" s="271"/>
      <c r="AU283" s="258"/>
      <c r="AV283" s="258"/>
      <c r="AW283" s="258"/>
      <c r="AX283" s="258"/>
      <c r="AY283" s="258"/>
      <c r="AZ283" s="258"/>
      <c r="BA283" s="258"/>
      <c r="BB283" s="258"/>
      <c r="BC283" s="258"/>
    </row>
    <row r="284" spans="1:55" ht="12.75" customHeight="1">
      <c r="A284" s="271"/>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2"/>
      <c r="X284" s="272"/>
      <c r="Y284" s="272"/>
      <c r="Z284" s="272"/>
      <c r="AA284" s="272"/>
      <c r="AB284" s="272"/>
      <c r="AC284" s="272"/>
      <c r="AD284" s="272"/>
      <c r="AE284" s="272"/>
      <c r="AF284" s="272"/>
      <c r="AG284" s="272"/>
      <c r="AH284" s="272"/>
      <c r="AI284" s="272"/>
      <c r="AJ284" s="272"/>
      <c r="AK284" s="271"/>
      <c r="AL284" s="271"/>
      <c r="AM284" s="271"/>
      <c r="AN284" s="271"/>
      <c r="AO284" s="271"/>
      <c r="AP284" s="271"/>
      <c r="AQ284" s="271"/>
      <c r="AR284" s="273"/>
      <c r="AS284" s="271"/>
      <c r="AT284" s="271"/>
      <c r="AU284" s="258"/>
      <c r="AV284" s="258"/>
      <c r="AW284" s="258"/>
      <c r="AX284" s="258"/>
      <c r="AY284" s="258"/>
      <c r="AZ284" s="258"/>
      <c r="BA284" s="258"/>
      <c r="BB284" s="258"/>
      <c r="BC284" s="258"/>
    </row>
    <row r="285" spans="1:55" ht="12.75" customHeight="1">
      <c r="A285" s="271"/>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2"/>
      <c r="X285" s="272"/>
      <c r="Y285" s="272"/>
      <c r="Z285" s="272"/>
      <c r="AA285" s="272"/>
      <c r="AB285" s="272"/>
      <c r="AC285" s="272"/>
      <c r="AD285" s="272"/>
      <c r="AE285" s="272"/>
      <c r="AF285" s="272"/>
      <c r="AG285" s="272"/>
      <c r="AH285" s="272"/>
      <c r="AI285" s="272"/>
      <c r="AJ285" s="272"/>
      <c r="AK285" s="271"/>
      <c r="AL285" s="271"/>
      <c r="AM285" s="271"/>
      <c r="AN285" s="271"/>
      <c r="AO285" s="271"/>
      <c r="AP285" s="271"/>
      <c r="AQ285" s="271"/>
      <c r="AR285" s="273"/>
      <c r="AS285" s="271"/>
      <c r="AT285" s="271"/>
      <c r="AU285" s="258"/>
      <c r="AV285" s="258"/>
      <c r="AW285" s="258"/>
      <c r="AX285" s="258"/>
      <c r="AY285" s="258"/>
      <c r="AZ285" s="258"/>
      <c r="BA285" s="258"/>
      <c r="BB285" s="258"/>
      <c r="BC285" s="258"/>
    </row>
    <row r="286" spans="1:55" ht="12.75" customHeight="1">
      <c r="A286" s="271"/>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2"/>
      <c r="X286" s="272"/>
      <c r="Y286" s="272"/>
      <c r="Z286" s="272"/>
      <c r="AA286" s="272"/>
      <c r="AB286" s="272"/>
      <c r="AC286" s="272"/>
      <c r="AD286" s="272"/>
      <c r="AE286" s="272"/>
      <c r="AF286" s="272"/>
      <c r="AG286" s="272"/>
      <c r="AH286" s="272"/>
      <c r="AI286" s="272"/>
      <c r="AJ286" s="272"/>
      <c r="AK286" s="271"/>
      <c r="AL286" s="271"/>
      <c r="AM286" s="271"/>
      <c r="AN286" s="271"/>
      <c r="AO286" s="271"/>
      <c r="AP286" s="271"/>
      <c r="AQ286" s="271"/>
      <c r="AR286" s="273"/>
      <c r="AS286" s="271"/>
      <c r="AT286" s="271"/>
      <c r="AU286" s="258"/>
      <c r="AV286" s="258"/>
      <c r="AW286" s="258"/>
      <c r="AX286" s="258"/>
      <c r="AY286" s="258"/>
      <c r="AZ286" s="258"/>
      <c r="BA286" s="258"/>
      <c r="BB286" s="258"/>
      <c r="BC286" s="258"/>
    </row>
    <row r="287" spans="1:55" ht="12.75" customHeight="1">
      <c r="A287" s="271"/>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2"/>
      <c r="X287" s="272"/>
      <c r="Y287" s="272"/>
      <c r="Z287" s="272"/>
      <c r="AA287" s="272"/>
      <c r="AB287" s="272"/>
      <c r="AC287" s="272"/>
      <c r="AD287" s="272"/>
      <c r="AE287" s="272"/>
      <c r="AF287" s="272"/>
      <c r="AG287" s="272"/>
      <c r="AH287" s="272"/>
      <c r="AI287" s="272"/>
      <c r="AJ287" s="272"/>
      <c r="AK287" s="271"/>
      <c r="AL287" s="271"/>
      <c r="AM287" s="271"/>
      <c r="AN287" s="271"/>
      <c r="AO287" s="271"/>
      <c r="AP287" s="271"/>
      <c r="AQ287" s="271"/>
      <c r="AR287" s="273"/>
      <c r="AS287" s="271"/>
      <c r="AT287" s="271"/>
      <c r="AU287" s="258"/>
      <c r="AV287" s="258"/>
      <c r="AW287" s="258"/>
      <c r="AX287" s="258"/>
      <c r="AY287" s="258"/>
      <c r="AZ287" s="258"/>
      <c r="BA287" s="258"/>
      <c r="BB287" s="258"/>
      <c r="BC287" s="258"/>
    </row>
    <row r="288" spans="1:55" ht="12.75" customHeight="1">
      <c r="A288" s="271"/>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2"/>
      <c r="X288" s="272"/>
      <c r="Y288" s="272"/>
      <c r="Z288" s="272"/>
      <c r="AA288" s="272"/>
      <c r="AB288" s="272"/>
      <c r="AC288" s="272"/>
      <c r="AD288" s="272"/>
      <c r="AE288" s="272"/>
      <c r="AF288" s="272"/>
      <c r="AG288" s="272"/>
      <c r="AH288" s="272"/>
      <c r="AI288" s="272"/>
      <c r="AJ288" s="272"/>
      <c r="AK288" s="271"/>
      <c r="AL288" s="271"/>
      <c r="AM288" s="271"/>
      <c r="AN288" s="271"/>
      <c r="AO288" s="271"/>
      <c r="AP288" s="271"/>
      <c r="AQ288" s="271"/>
      <c r="AR288" s="273"/>
      <c r="AS288" s="271"/>
      <c r="AT288" s="271"/>
      <c r="AU288" s="258"/>
      <c r="AV288" s="258"/>
      <c r="AW288" s="258"/>
      <c r="AX288" s="258"/>
      <c r="AY288" s="258"/>
      <c r="AZ288" s="258"/>
      <c r="BA288" s="258"/>
      <c r="BB288" s="258"/>
      <c r="BC288" s="258"/>
    </row>
    <row r="289" spans="1:55" ht="12.75" customHeight="1">
      <c r="A289" s="271"/>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2"/>
      <c r="X289" s="272"/>
      <c r="Y289" s="272"/>
      <c r="Z289" s="272"/>
      <c r="AA289" s="272"/>
      <c r="AB289" s="272"/>
      <c r="AC289" s="272"/>
      <c r="AD289" s="272"/>
      <c r="AE289" s="272"/>
      <c r="AF289" s="272"/>
      <c r="AG289" s="272"/>
      <c r="AH289" s="272"/>
      <c r="AI289" s="272"/>
      <c r="AJ289" s="272"/>
      <c r="AK289" s="271"/>
      <c r="AL289" s="271"/>
      <c r="AM289" s="271"/>
      <c r="AN289" s="271"/>
      <c r="AO289" s="271"/>
      <c r="AP289" s="271"/>
      <c r="AQ289" s="271"/>
      <c r="AR289" s="273"/>
      <c r="AS289" s="271"/>
      <c r="AT289" s="271"/>
      <c r="AU289" s="258"/>
      <c r="AV289" s="258"/>
      <c r="AW289" s="258"/>
      <c r="AX289" s="258"/>
      <c r="AY289" s="258"/>
      <c r="AZ289" s="258"/>
      <c r="BA289" s="258"/>
      <c r="BB289" s="258"/>
      <c r="BC289" s="258"/>
    </row>
    <row r="290" spans="1:55" ht="12.75" customHeight="1">
      <c r="A290" s="271"/>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2"/>
      <c r="X290" s="272"/>
      <c r="Y290" s="272"/>
      <c r="Z290" s="272"/>
      <c r="AA290" s="272"/>
      <c r="AB290" s="272"/>
      <c r="AC290" s="272"/>
      <c r="AD290" s="272"/>
      <c r="AE290" s="272"/>
      <c r="AF290" s="272"/>
      <c r="AG290" s="272"/>
      <c r="AH290" s="272"/>
      <c r="AI290" s="272"/>
      <c r="AJ290" s="272"/>
      <c r="AK290" s="271"/>
      <c r="AL290" s="271"/>
      <c r="AM290" s="271"/>
      <c r="AN290" s="271"/>
      <c r="AO290" s="271"/>
      <c r="AP290" s="271"/>
      <c r="AQ290" s="271"/>
      <c r="AR290" s="273"/>
      <c r="AS290" s="271"/>
      <c r="AT290" s="271"/>
      <c r="AU290" s="258"/>
      <c r="AV290" s="258"/>
      <c r="AW290" s="258"/>
      <c r="AX290" s="258"/>
      <c r="AY290" s="258"/>
      <c r="AZ290" s="258"/>
      <c r="BA290" s="258"/>
      <c r="BB290" s="258"/>
      <c r="BC290" s="258"/>
    </row>
    <row r="291" spans="1:55" ht="12.75" customHeight="1">
      <c r="A291" s="271"/>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2"/>
      <c r="X291" s="272"/>
      <c r="Y291" s="272"/>
      <c r="Z291" s="272"/>
      <c r="AA291" s="272"/>
      <c r="AB291" s="272"/>
      <c r="AC291" s="272"/>
      <c r="AD291" s="272"/>
      <c r="AE291" s="272"/>
      <c r="AF291" s="272"/>
      <c r="AG291" s="272"/>
      <c r="AH291" s="272"/>
      <c r="AI291" s="272"/>
      <c r="AJ291" s="272"/>
      <c r="AK291" s="271"/>
      <c r="AL291" s="271"/>
      <c r="AM291" s="271"/>
      <c r="AN291" s="271"/>
      <c r="AO291" s="271"/>
      <c r="AP291" s="271"/>
      <c r="AQ291" s="271"/>
      <c r="AR291" s="273"/>
      <c r="AS291" s="271"/>
      <c r="AT291" s="271"/>
      <c r="AU291" s="258"/>
      <c r="AV291" s="258"/>
      <c r="AW291" s="258"/>
      <c r="AX291" s="258"/>
      <c r="AY291" s="258"/>
      <c r="AZ291" s="258"/>
      <c r="BA291" s="258"/>
      <c r="BB291" s="258"/>
      <c r="BC291" s="258"/>
    </row>
    <row r="292" spans="1:55" ht="12.75" customHeight="1">
      <c r="A292" s="271"/>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2"/>
      <c r="X292" s="272"/>
      <c r="Y292" s="272"/>
      <c r="Z292" s="272"/>
      <c r="AA292" s="272"/>
      <c r="AB292" s="272"/>
      <c r="AC292" s="272"/>
      <c r="AD292" s="272"/>
      <c r="AE292" s="272"/>
      <c r="AF292" s="272"/>
      <c r="AG292" s="272"/>
      <c r="AH292" s="272"/>
      <c r="AI292" s="272"/>
      <c r="AJ292" s="272"/>
      <c r="AK292" s="271"/>
      <c r="AL292" s="271"/>
      <c r="AM292" s="271"/>
      <c r="AN292" s="271"/>
      <c r="AO292" s="271"/>
      <c r="AP292" s="271"/>
      <c r="AQ292" s="271"/>
      <c r="AR292" s="273"/>
      <c r="AS292" s="271"/>
      <c r="AT292" s="271"/>
      <c r="AU292" s="258"/>
      <c r="AV292" s="258"/>
      <c r="AW292" s="258"/>
      <c r="AX292" s="258"/>
      <c r="AY292" s="258"/>
      <c r="AZ292" s="258"/>
      <c r="BA292" s="258"/>
      <c r="BB292" s="258"/>
      <c r="BC292" s="258"/>
    </row>
    <row r="293" spans="1:55" ht="12.75" customHeight="1">
      <c r="A293" s="271"/>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2"/>
      <c r="X293" s="272"/>
      <c r="Y293" s="272"/>
      <c r="Z293" s="272"/>
      <c r="AA293" s="272"/>
      <c r="AB293" s="272"/>
      <c r="AC293" s="272"/>
      <c r="AD293" s="272"/>
      <c r="AE293" s="272"/>
      <c r="AF293" s="272"/>
      <c r="AG293" s="272"/>
      <c r="AH293" s="272"/>
      <c r="AI293" s="272"/>
      <c r="AJ293" s="272"/>
      <c r="AK293" s="271"/>
      <c r="AL293" s="271"/>
      <c r="AM293" s="271"/>
      <c r="AN293" s="271"/>
      <c r="AO293" s="271"/>
      <c r="AP293" s="271"/>
      <c r="AQ293" s="271"/>
      <c r="AR293" s="273"/>
      <c r="AS293" s="271"/>
      <c r="AT293" s="271"/>
      <c r="AU293" s="258"/>
      <c r="AV293" s="258"/>
      <c r="AW293" s="258"/>
      <c r="AX293" s="258"/>
      <c r="AY293" s="258"/>
      <c r="AZ293" s="258"/>
      <c r="BA293" s="258"/>
      <c r="BB293" s="258"/>
      <c r="BC293" s="258"/>
    </row>
    <row r="294" spans="1:55" ht="12.75" customHeight="1">
      <c r="A294" s="271"/>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2"/>
      <c r="X294" s="272"/>
      <c r="Y294" s="272"/>
      <c r="Z294" s="272"/>
      <c r="AA294" s="272"/>
      <c r="AB294" s="272"/>
      <c r="AC294" s="272"/>
      <c r="AD294" s="272"/>
      <c r="AE294" s="272"/>
      <c r="AF294" s="272"/>
      <c r="AG294" s="272"/>
      <c r="AH294" s="272"/>
      <c r="AI294" s="272"/>
      <c r="AJ294" s="272"/>
      <c r="AK294" s="271"/>
      <c r="AL294" s="271"/>
      <c r="AM294" s="271"/>
      <c r="AN294" s="271"/>
      <c r="AO294" s="271"/>
      <c r="AP294" s="271"/>
      <c r="AQ294" s="271"/>
      <c r="AR294" s="273"/>
      <c r="AS294" s="271"/>
      <c r="AT294" s="271"/>
      <c r="AU294" s="258"/>
      <c r="AV294" s="258"/>
      <c r="AW294" s="258"/>
      <c r="AX294" s="258"/>
      <c r="AY294" s="258"/>
      <c r="AZ294" s="258"/>
      <c r="BA294" s="258"/>
      <c r="BB294" s="258"/>
      <c r="BC294" s="258"/>
    </row>
    <row r="295" spans="1:55" ht="12.75" customHeight="1">
      <c r="A295" s="271"/>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2"/>
      <c r="X295" s="272"/>
      <c r="Y295" s="272"/>
      <c r="Z295" s="272"/>
      <c r="AA295" s="272"/>
      <c r="AB295" s="272"/>
      <c r="AC295" s="272"/>
      <c r="AD295" s="272"/>
      <c r="AE295" s="272"/>
      <c r="AF295" s="272"/>
      <c r="AG295" s="272"/>
      <c r="AH295" s="272"/>
      <c r="AI295" s="272"/>
      <c r="AJ295" s="272"/>
      <c r="AK295" s="271"/>
      <c r="AL295" s="271"/>
      <c r="AM295" s="271"/>
      <c r="AN295" s="271"/>
      <c r="AO295" s="271"/>
      <c r="AP295" s="271"/>
      <c r="AQ295" s="271"/>
      <c r="AR295" s="273"/>
      <c r="AS295" s="271"/>
      <c r="AT295" s="271"/>
      <c r="AU295" s="258"/>
      <c r="AV295" s="258"/>
      <c r="AW295" s="258"/>
      <c r="AX295" s="258"/>
      <c r="AY295" s="258"/>
      <c r="AZ295" s="258"/>
      <c r="BA295" s="258"/>
      <c r="BB295" s="258"/>
      <c r="BC295" s="258"/>
    </row>
    <row r="296" spans="1:55" ht="12.75" customHeight="1">
      <c r="A296" s="271"/>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2"/>
      <c r="X296" s="272"/>
      <c r="Y296" s="272"/>
      <c r="Z296" s="272"/>
      <c r="AA296" s="272"/>
      <c r="AB296" s="272"/>
      <c r="AC296" s="272"/>
      <c r="AD296" s="272"/>
      <c r="AE296" s="272"/>
      <c r="AF296" s="272"/>
      <c r="AG296" s="272"/>
      <c r="AH296" s="272"/>
      <c r="AI296" s="272"/>
      <c r="AJ296" s="272"/>
      <c r="AK296" s="271"/>
      <c r="AL296" s="271"/>
      <c r="AM296" s="271"/>
      <c r="AN296" s="271"/>
      <c r="AO296" s="271"/>
      <c r="AP296" s="271"/>
      <c r="AQ296" s="271"/>
      <c r="AR296" s="273"/>
      <c r="AS296" s="271"/>
      <c r="AT296" s="271"/>
      <c r="AU296" s="258"/>
      <c r="AV296" s="258"/>
      <c r="AW296" s="258"/>
      <c r="AX296" s="258"/>
      <c r="AY296" s="258"/>
      <c r="AZ296" s="258"/>
      <c r="BA296" s="258"/>
      <c r="BB296" s="258"/>
      <c r="BC296" s="258"/>
    </row>
    <row r="297" spans="1:55" ht="12.75" customHeight="1">
      <c r="A297" s="271"/>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2"/>
      <c r="X297" s="272"/>
      <c r="Y297" s="272"/>
      <c r="Z297" s="272"/>
      <c r="AA297" s="272"/>
      <c r="AB297" s="272"/>
      <c r="AC297" s="272"/>
      <c r="AD297" s="272"/>
      <c r="AE297" s="272"/>
      <c r="AF297" s="272"/>
      <c r="AG297" s="272"/>
      <c r="AH297" s="272"/>
      <c r="AI297" s="272"/>
      <c r="AJ297" s="272"/>
      <c r="AK297" s="271"/>
      <c r="AL297" s="271"/>
      <c r="AM297" s="271"/>
      <c r="AN297" s="271"/>
      <c r="AO297" s="271"/>
      <c r="AP297" s="271"/>
      <c r="AQ297" s="271"/>
      <c r="AR297" s="273"/>
      <c r="AS297" s="271"/>
      <c r="AT297" s="271"/>
      <c r="AU297" s="258"/>
      <c r="AV297" s="258"/>
      <c r="AW297" s="258"/>
      <c r="AX297" s="258"/>
      <c r="AY297" s="258"/>
      <c r="AZ297" s="258"/>
      <c r="BA297" s="258"/>
      <c r="BB297" s="258"/>
      <c r="BC297" s="258"/>
    </row>
    <row r="298" spans="1:55" ht="12.75" customHeight="1">
      <c r="A298" s="271"/>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2"/>
      <c r="X298" s="272"/>
      <c r="Y298" s="272"/>
      <c r="Z298" s="272"/>
      <c r="AA298" s="272"/>
      <c r="AB298" s="272"/>
      <c r="AC298" s="272"/>
      <c r="AD298" s="272"/>
      <c r="AE298" s="272"/>
      <c r="AF298" s="272"/>
      <c r="AG298" s="272"/>
      <c r="AH298" s="272"/>
      <c r="AI298" s="272"/>
      <c r="AJ298" s="272"/>
      <c r="AK298" s="271"/>
      <c r="AL298" s="271"/>
      <c r="AM298" s="271"/>
      <c r="AN298" s="271"/>
      <c r="AO298" s="271"/>
      <c r="AP298" s="271"/>
      <c r="AQ298" s="271"/>
      <c r="AR298" s="273"/>
      <c r="AS298" s="271"/>
      <c r="AT298" s="271"/>
      <c r="AU298" s="258"/>
      <c r="AV298" s="258"/>
      <c r="AW298" s="258"/>
      <c r="AX298" s="258"/>
      <c r="AY298" s="258"/>
      <c r="AZ298" s="258"/>
      <c r="BA298" s="258"/>
      <c r="BB298" s="258"/>
      <c r="BC298" s="258"/>
    </row>
    <row r="299" spans="1:55" ht="12.75" customHeight="1">
      <c r="A299" s="271"/>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2"/>
      <c r="X299" s="272"/>
      <c r="Y299" s="272"/>
      <c r="Z299" s="272"/>
      <c r="AA299" s="272"/>
      <c r="AB299" s="272"/>
      <c r="AC299" s="272"/>
      <c r="AD299" s="272"/>
      <c r="AE299" s="272"/>
      <c r="AF299" s="272"/>
      <c r="AG299" s="272"/>
      <c r="AH299" s="272"/>
      <c r="AI299" s="272"/>
      <c r="AJ299" s="272"/>
      <c r="AK299" s="271"/>
      <c r="AL299" s="271"/>
      <c r="AM299" s="271"/>
      <c r="AN299" s="271"/>
      <c r="AO299" s="271"/>
      <c r="AP299" s="271"/>
      <c r="AQ299" s="271"/>
      <c r="AR299" s="273"/>
      <c r="AS299" s="271"/>
      <c r="AT299" s="271"/>
      <c r="AU299" s="258"/>
      <c r="AV299" s="258"/>
      <c r="AW299" s="258"/>
      <c r="AX299" s="258"/>
      <c r="AY299" s="258"/>
      <c r="AZ299" s="258"/>
      <c r="BA299" s="258"/>
      <c r="BB299" s="258"/>
      <c r="BC299" s="258"/>
    </row>
    <row r="300" spans="1:55" ht="12.75" customHeight="1">
      <c r="A300" s="271"/>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2"/>
      <c r="X300" s="272"/>
      <c r="Y300" s="272"/>
      <c r="Z300" s="272"/>
      <c r="AA300" s="272"/>
      <c r="AB300" s="272"/>
      <c r="AC300" s="272"/>
      <c r="AD300" s="272"/>
      <c r="AE300" s="272"/>
      <c r="AF300" s="272"/>
      <c r="AG300" s="272"/>
      <c r="AH300" s="272"/>
      <c r="AI300" s="272"/>
      <c r="AJ300" s="272"/>
      <c r="AK300" s="271"/>
      <c r="AL300" s="271"/>
      <c r="AM300" s="271"/>
      <c r="AN300" s="271"/>
      <c r="AO300" s="271"/>
      <c r="AP300" s="271"/>
      <c r="AQ300" s="271"/>
      <c r="AR300" s="273"/>
      <c r="AS300" s="271"/>
      <c r="AT300" s="271"/>
      <c r="AU300" s="258"/>
      <c r="AV300" s="258"/>
      <c r="AW300" s="258"/>
      <c r="AX300" s="258"/>
      <c r="AY300" s="258"/>
      <c r="AZ300" s="258"/>
      <c r="BA300" s="258"/>
      <c r="BB300" s="258"/>
      <c r="BC300" s="258"/>
    </row>
    <row r="301" spans="1:55" ht="12.75" customHeight="1">
      <c r="A301" s="271"/>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2"/>
      <c r="X301" s="272"/>
      <c r="Y301" s="272"/>
      <c r="Z301" s="272"/>
      <c r="AA301" s="272"/>
      <c r="AB301" s="272"/>
      <c r="AC301" s="272"/>
      <c r="AD301" s="272"/>
      <c r="AE301" s="272"/>
      <c r="AF301" s="272"/>
      <c r="AG301" s="272"/>
      <c r="AH301" s="272"/>
      <c r="AI301" s="272"/>
      <c r="AJ301" s="272"/>
      <c r="AK301" s="271"/>
      <c r="AL301" s="271"/>
      <c r="AM301" s="271"/>
      <c r="AN301" s="271"/>
      <c r="AO301" s="271"/>
      <c r="AP301" s="271"/>
      <c r="AQ301" s="271"/>
      <c r="AR301" s="273"/>
      <c r="AS301" s="271"/>
      <c r="AT301" s="271"/>
      <c r="AU301" s="258"/>
      <c r="AV301" s="258"/>
      <c r="AW301" s="258"/>
      <c r="AX301" s="258"/>
      <c r="AY301" s="258"/>
      <c r="AZ301" s="258"/>
      <c r="BA301" s="258"/>
      <c r="BB301" s="258"/>
      <c r="BC301" s="258"/>
    </row>
    <row r="302" spans="1:55" ht="12.75" customHeight="1">
      <c r="A302" s="271"/>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2"/>
      <c r="X302" s="272"/>
      <c r="Y302" s="272"/>
      <c r="Z302" s="272"/>
      <c r="AA302" s="272"/>
      <c r="AB302" s="272"/>
      <c r="AC302" s="272"/>
      <c r="AD302" s="272"/>
      <c r="AE302" s="272"/>
      <c r="AF302" s="272"/>
      <c r="AG302" s="272"/>
      <c r="AH302" s="272"/>
      <c r="AI302" s="272"/>
      <c r="AJ302" s="272"/>
      <c r="AK302" s="271"/>
      <c r="AL302" s="271"/>
      <c r="AM302" s="271"/>
      <c r="AN302" s="271"/>
      <c r="AO302" s="271"/>
      <c r="AP302" s="271"/>
      <c r="AQ302" s="271"/>
      <c r="AR302" s="273"/>
      <c r="AS302" s="271"/>
      <c r="AT302" s="271"/>
      <c r="AU302" s="258"/>
      <c r="AV302" s="258"/>
      <c r="AW302" s="258"/>
      <c r="AX302" s="258"/>
      <c r="AY302" s="258"/>
      <c r="AZ302" s="258"/>
      <c r="BA302" s="258"/>
      <c r="BB302" s="258"/>
      <c r="BC302" s="258"/>
    </row>
    <row r="303" spans="1:55" ht="12.75" customHeight="1">
      <c r="A303" s="271"/>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2"/>
      <c r="X303" s="272"/>
      <c r="Y303" s="272"/>
      <c r="Z303" s="272"/>
      <c r="AA303" s="272"/>
      <c r="AB303" s="272"/>
      <c r="AC303" s="272"/>
      <c r="AD303" s="272"/>
      <c r="AE303" s="272"/>
      <c r="AF303" s="272"/>
      <c r="AG303" s="272"/>
      <c r="AH303" s="272"/>
      <c r="AI303" s="272"/>
      <c r="AJ303" s="272"/>
      <c r="AK303" s="271"/>
      <c r="AL303" s="271"/>
      <c r="AM303" s="271"/>
      <c r="AN303" s="271"/>
      <c r="AO303" s="271"/>
      <c r="AP303" s="271"/>
      <c r="AQ303" s="271"/>
      <c r="AR303" s="273"/>
      <c r="AS303" s="271"/>
      <c r="AT303" s="271"/>
      <c r="AU303" s="258"/>
      <c r="AV303" s="258"/>
      <c r="AW303" s="258"/>
      <c r="AX303" s="258"/>
      <c r="AY303" s="258"/>
      <c r="AZ303" s="258"/>
      <c r="BA303" s="258"/>
      <c r="BB303" s="258"/>
      <c r="BC303" s="258"/>
    </row>
    <row r="304" spans="1:55" ht="12.75" customHeight="1">
      <c r="A304" s="271"/>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2"/>
      <c r="X304" s="272"/>
      <c r="Y304" s="272"/>
      <c r="Z304" s="272"/>
      <c r="AA304" s="272"/>
      <c r="AB304" s="272"/>
      <c r="AC304" s="272"/>
      <c r="AD304" s="272"/>
      <c r="AE304" s="272"/>
      <c r="AF304" s="272"/>
      <c r="AG304" s="272"/>
      <c r="AH304" s="272"/>
      <c r="AI304" s="272"/>
      <c r="AJ304" s="272"/>
      <c r="AK304" s="271"/>
      <c r="AL304" s="271"/>
      <c r="AM304" s="271"/>
      <c r="AN304" s="271"/>
      <c r="AO304" s="271"/>
      <c r="AP304" s="271"/>
      <c r="AQ304" s="271"/>
      <c r="AR304" s="273"/>
      <c r="AS304" s="271"/>
      <c r="AT304" s="271"/>
      <c r="AU304" s="258"/>
      <c r="AV304" s="258"/>
      <c r="AW304" s="258"/>
      <c r="AX304" s="258"/>
      <c r="AY304" s="258"/>
      <c r="AZ304" s="258"/>
      <c r="BA304" s="258"/>
      <c r="BB304" s="258"/>
      <c r="BC304" s="258"/>
    </row>
    <row r="305" spans="1:55" ht="12.75" customHeight="1">
      <c r="A305" s="271"/>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2"/>
      <c r="X305" s="272"/>
      <c r="Y305" s="272"/>
      <c r="Z305" s="272"/>
      <c r="AA305" s="272"/>
      <c r="AB305" s="272"/>
      <c r="AC305" s="272"/>
      <c r="AD305" s="272"/>
      <c r="AE305" s="272"/>
      <c r="AF305" s="272"/>
      <c r="AG305" s="272"/>
      <c r="AH305" s="272"/>
      <c r="AI305" s="272"/>
      <c r="AJ305" s="272"/>
      <c r="AK305" s="271"/>
      <c r="AL305" s="271"/>
      <c r="AM305" s="271"/>
      <c r="AN305" s="271"/>
      <c r="AO305" s="271"/>
      <c r="AP305" s="271"/>
      <c r="AQ305" s="271"/>
      <c r="AR305" s="273"/>
      <c r="AS305" s="271"/>
      <c r="AT305" s="271"/>
      <c r="AU305" s="258"/>
      <c r="AV305" s="258"/>
      <c r="AW305" s="258"/>
      <c r="AX305" s="258"/>
      <c r="AY305" s="258"/>
      <c r="AZ305" s="258"/>
      <c r="BA305" s="258"/>
      <c r="BB305" s="258"/>
      <c r="BC305" s="258"/>
    </row>
    <row r="306" spans="1:55" ht="12.75" customHeight="1">
      <c r="A306" s="271"/>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2"/>
      <c r="X306" s="272"/>
      <c r="Y306" s="272"/>
      <c r="Z306" s="272"/>
      <c r="AA306" s="272"/>
      <c r="AB306" s="272"/>
      <c r="AC306" s="272"/>
      <c r="AD306" s="272"/>
      <c r="AE306" s="272"/>
      <c r="AF306" s="272"/>
      <c r="AG306" s="272"/>
      <c r="AH306" s="272"/>
      <c r="AI306" s="272"/>
      <c r="AJ306" s="272"/>
      <c r="AK306" s="271"/>
      <c r="AL306" s="271"/>
      <c r="AM306" s="271"/>
      <c r="AN306" s="271"/>
      <c r="AO306" s="271"/>
      <c r="AP306" s="271"/>
      <c r="AQ306" s="271"/>
      <c r="AR306" s="273"/>
      <c r="AS306" s="271"/>
      <c r="AT306" s="271"/>
      <c r="AU306" s="258"/>
      <c r="AV306" s="258"/>
      <c r="AW306" s="258"/>
      <c r="AX306" s="258"/>
      <c r="AY306" s="258"/>
      <c r="AZ306" s="258"/>
      <c r="BA306" s="258"/>
      <c r="BB306" s="258"/>
      <c r="BC306" s="258"/>
    </row>
    <row r="307" spans="1:55" ht="12.75" customHeight="1">
      <c r="A307" s="271"/>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2"/>
      <c r="X307" s="272"/>
      <c r="Y307" s="272"/>
      <c r="Z307" s="272"/>
      <c r="AA307" s="272"/>
      <c r="AB307" s="272"/>
      <c r="AC307" s="272"/>
      <c r="AD307" s="272"/>
      <c r="AE307" s="272"/>
      <c r="AF307" s="272"/>
      <c r="AG307" s="272"/>
      <c r="AH307" s="272"/>
      <c r="AI307" s="272"/>
      <c r="AJ307" s="272"/>
      <c r="AK307" s="271"/>
      <c r="AL307" s="271"/>
      <c r="AM307" s="271"/>
      <c r="AN307" s="271"/>
      <c r="AO307" s="271"/>
      <c r="AP307" s="271"/>
      <c r="AQ307" s="271"/>
      <c r="AR307" s="273"/>
      <c r="AS307" s="271"/>
      <c r="AT307" s="271"/>
      <c r="AU307" s="258"/>
      <c r="AV307" s="258"/>
      <c r="AW307" s="258"/>
      <c r="AX307" s="258"/>
      <c r="AY307" s="258"/>
      <c r="AZ307" s="258"/>
      <c r="BA307" s="258"/>
      <c r="BB307" s="258"/>
      <c r="BC307" s="258"/>
    </row>
    <row r="308" spans="1:55" ht="12.75" customHeight="1">
      <c r="A308" s="271"/>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2"/>
      <c r="X308" s="272"/>
      <c r="Y308" s="272"/>
      <c r="Z308" s="272"/>
      <c r="AA308" s="272"/>
      <c r="AB308" s="272"/>
      <c r="AC308" s="272"/>
      <c r="AD308" s="272"/>
      <c r="AE308" s="272"/>
      <c r="AF308" s="272"/>
      <c r="AG308" s="272"/>
      <c r="AH308" s="272"/>
      <c r="AI308" s="272"/>
      <c r="AJ308" s="272"/>
      <c r="AK308" s="271"/>
      <c r="AL308" s="271"/>
      <c r="AM308" s="271"/>
      <c r="AN308" s="271"/>
      <c r="AO308" s="271"/>
      <c r="AP308" s="271"/>
      <c r="AQ308" s="271"/>
      <c r="AR308" s="273"/>
      <c r="AS308" s="271"/>
      <c r="AT308" s="271"/>
      <c r="AU308" s="258"/>
      <c r="AV308" s="258"/>
      <c r="AW308" s="258"/>
      <c r="AX308" s="258"/>
      <c r="AY308" s="258"/>
      <c r="AZ308" s="258"/>
      <c r="BA308" s="258"/>
      <c r="BB308" s="258"/>
      <c r="BC308" s="258"/>
    </row>
    <row r="309" spans="1:55" ht="12.75" customHeight="1">
      <c r="A309" s="271"/>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2"/>
      <c r="X309" s="272"/>
      <c r="Y309" s="272"/>
      <c r="Z309" s="272"/>
      <c r="AA309" s="272"/>
      <c r="AB309" s="272"/>
      <c r="AC309" s="272"/>
      <c r="AD309" s="272"/>
      <c r="AE309" s="272"/>
      <c r="AF309" s="272"/>
      <c r="AG309" s="272"/>
      <c r="AH309" s="272"/>
      <c r="AI309" s="272"/>
      <c r="AJ309" s="272"/>
      <c r="AK309" s="271"/>
      <c r="AL309" s="271"/>
      <c r="AM309" s="271"/>
      <c r="AN309" s="271"/>
      <c r="AO309" s="271"/>
      <c r="AP309" s="271"/>
      <c r="AQ309" s="271"/>
      <c r="AR309" s="273"/>
      <c r="AS309" s="271"/>
      <c r="AT309" s="271"/>
      <c r="AU309" s="258"/>
      <c r="AV309" s="258"/>
      <c r="AW309" s="258"/>
      <c r="AX309" s="258"/>
      <c r="AY309" s="258"/>
      <c r="AZ309" s="258"/>
      <c r="BA309" s="258"/>
      <c r="BB309" s="258"/>
      <c r="BC309" s="258"/>
    </row>
    <row r="310" spans="1:55" ht="12.75" customHeight="1">
      <c r="A310" s="271"/>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2"/>
      <c r="X310" s="272"/>
      <c r="Y310" s="272"/>
      <c r="Z310" s="272"/>
      <c r="AA310" s="272"/>
      <c r="AB310" s="272"/>
      <c r="AC310" s="272"/>
      <c r="AD310" s="272"/>
      <c r="AE310" s="272"/>
      <c r="AF310" s="272"/>
      <c r="AG310" s="272"/>
      <c r="AH310" s="272"/>
      <c r="AI310" s="272"/>
      <c r="AJ310" s="272"/>
      <c r="AK310" s="271"/>
      <c r="AL310" s="271"/>
      <c r="AM310" s="271"/>
      <c r="AN310" s="271"/>
      <c r="AO310" s="271"/>
      <c r="AP310" s="271"/>
      <c r="AQ310" s="271"/>
      <c r="AR310" s="273"/>
      <c r="AS310" s="271"/>
      <c r="AT310" s="271"/>
      <c r="AU310" s="258"/>
      <c r="AV310" s="258"/>
      <c r="AW310" s="258"/>
      <c r="AX310" s="258"/>
      <c r="AY310" s="258"/>
      <c r="AZ310" s="258"/>
      <c r="BA310" s="258"/>
      <c r="BB310" s="258"/>
      <c r="BC310" s="258"/>
    </row>
    <row r="311" spans="1:55" ht="12.75" customHeight="1">
      <c r="A311" s="271"/>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2"/>
      <c r="X311" s="272"/>
      <c r="Y311" s="272"/>
      <c r="Z311" s="272"/>
      <c r="AA311" s="272"/>
      <c r="AB311" s="272"/>
      <c r="AC311" s="272"/>
      <c r="AD311" s="272"/>
      <c r="AE311" s="272"/>
      <c r="AF311" s="272"/>
      <c r="AG311" s="272"/>
      <c r="AH311" s="272"/>
      <c r="AI311" s="272"/>
      <c r="AJ311" s="272"/>
      <c r="AK311" s="271"/>
      <c r="AL311" s="271"/>
      <c r="AM311" s="271"/>
      <c r="AN311" s="271"/>
      <c r="AO311" s="271"/>
      <c r="AP311" s="271"/>
      <c r="AQ311" s="271"/>
      <c r="AR311" s="273"/>
      <c r="AS311" s="271"/>
      <c r="AT311" s="271"/>
      <c r="AU311" s="258"/>
      <c r="AV311" s="258"/>
      <c r="AW311" s="258"/>
      <c r="AX311" s="258"/>
      <c r="AY311" s="258"/>
      <c r="AZ311" s="258"/>
      <c r="BA311" s="258"/>
      <c r="BB311" s="258"/>
      <c r="BC311" s="258"/>
    </row>
    <row r="312" spans="1:55" ht="12.75" customHeight="1">
      <c r="A312" s="271"/>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2"/>
      <c r="X312" s="272"/>
      <c r="Y312" s="272"/>
      <c r="Z312" s="272"/>
      <c r="AA312" s="272"/>
      <c r="AB312" s="272"/>
      <c r="AC312" s="272"/>
      <c r="AD312" s="272"/>
      <c r="AE312" s="272"/>
      <c r="AF312" s="272"/>
      <c r="AG312" s="272"/>
      <c r="AH312" s="272"/>
      <c r="AI312" s="272"/>
      <c r="AJ312" s="272"/>
      <c r="AK312" s="271"/>
      <c r="AL312" s="271"/>
      <c r="AM312" s="271"/>
      <c r="AN312" s="271"/>
      <c r="AO312" s="271"/>
      <c r="AP312" s="271"/>
      <c r="AQ312" s="271"/>
      <c r="AR312" s="273"/>
      <c r="AS312" s="271"/>
      <c r="AT312" s="271"/>
      <c r="AU312" s="258"/>
      <c r="AV312" s="258"/>
      <c r="AW312" s="258"/>
      <c r="AX312" s="258"/>
      <c r="AY312" s="258"/>
      <c r="AZ312" s="258"/>
      <c r="BA312" s="258"/>
      <c r="BB312" s="258"/>
      <c r="BC312" s="258"/>
    </row>
    <row r="313" spans="1:55" ht="12.75" customHeight="1">
      <c r="A313" s="271"/>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2"/>
      <c r="X313" s="272"/>
      <c r="Y313" s="272"/>
      <c r="Z313" s="272"/>
      <c r="AA313" s="272"/>
      <c r="AB313" s="272"/>
      <c r="AC313" s="272"/>
      <c r="AD313" s="272"/>
      <c r="AE313" s="272"/>
      <c r="AF313" s="272"/>
      <c r="AG313" s="272"/>
      <c r="AH313" s="272"/>
      <c r="AI313" s="272"/>
      <c r="AJ313" s="272"/>
      <c r="AK313" s="271"/>
      <c r="AL313" s="271"/>
      <c r="AM313" s="271"/>
      <c r="AN313" s="271"/>
      <c r="AO313" s="271"/>
      <c r="AP313" s="271"/>
      <c r="AQ313" s="271"/>
      <c r="AR313" s="273"/>
      <c r="AS313" s="271"/>
      <c r="AT313" s="271"/>
      <c r="AU313" s="258"/>
      <c r="AV313" s="258"/>
      <c r="AW313" s="258"/>
      <c r="AX313" s="258"/>
      <c r="AY313" s="258"/>
      <c r="AZ313" s="258"/>
      <c r="BA313" s="258"/>
      <c r="BB313" s="258"/>
      <c r="BC313" s="258"/>
    </row>
    <row r="314" spans="1:55" ht="12.75" customHeight="1">
      <c r="A314" s="271"/>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2"/>
      <c r="X314" s="272"/>
      <c r="Y314" s="272"/>
      <c r="Z314" s="272"/>
      <c r="AA314" s="272"/>
      <c r="AB314" s="272"/>
      <c r="AC314" s="272"/>
      <c r="AD314" s="272"/>
      <c r="AE314" s="272"/>
      <c r="AF314" s="272"/>
      <c r="AG314" s="272"/>
      <c r="AH314" s="272"/>
      <c r="AI314" s="272"/>
      <c r="AJ314" s="272"/>
      <c r="AK314" s="271"/>
      <c r="AL314" s="271"/>
      <c r="AM314" s="271"/>
      <c r="AN314" s="271"/>
      <c r="AO314" s="271"/>
      <c r="AP314" s="271"/>
      <c r="AQ314" s="271"/>
      <c r="AR314" s="273"/>
      <c r="AS314" s="271"/>
      <c r="AT314" s="271"/>
      <c r="AU314" s="258"/>
      <c r="AV314" s="258"/>
      <c r="AW314" s="258"/>
      <c r="AX314" s="258"/>
      <c r="AY314" s="258"/>
      <c r="AZ314" s="258"/>
      <c r="BA314" s="258"/>
      <c r="BB314" s="258"/>
      <c r="BC314" s="258"/>
    </row>
    <row r="315" spans="1:55" ht="12.75" customHeight="1">
      <c r="A315" s="271"/>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2"/>
      <c r="X315" s="272"/>
      <c r="Y315" s="272"/>
      <c r="Z315" s="272"/>
      <c r="AA315" s="272"/>
      <c r="AB315" s="272"/>
      <c r="AC315" s="272"/>
      <c r="AD315" s="272"/>
      <c r="AE315" s="272"/>
      <c r="AF315" s="272"/>
      <c r="AG315" s="272"/>
      <c r="AH315" s="272"/>
      <c r="AI315" s="272"/>
      <c r="AJ315" s="272"/>
      <c r="AK315" s="271"/>
      <c r="AL315" s="271"/>
      <c r="AM315" s="271"/>
      <c r="AN315" s="271"/>
      <c r="AO315" s="271"/>
      <c r="AP315" s="271"/>
      <c r="AQ315" s="271"/>
      <c r="AR315" s="273"/>
      <c r="AS315" s="271"/>
      <c r="AT315" s="271"/>
      <c r="AU315" s="258"/>
      <c r="AV315" s="258"/>
      <c r="AW315" s="258"/>
      <c r="AX315" s="258"/>
      <c r="AY315" s="258"/>
      <c r="AZ315" s="258"/>
      <c r="BA315" s="258"/>
      <c r="BB315" s="258"/>
      <c r="BC315" s="258"/>
    </row>
    <row r="316" spans="1:55" ht="12.75" customHeight="1">
      <c r="A316" s="271"/>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2"/>
      <c r="X316" s="272"/>
      <c r="Y316" s="272"/>
      <c r="Z316" s="272"/>
      <c r="AA316" s="272"/>
      <c r="AB316" s="272"/>
      <c r="AC316" s="272"/>
      <c r="AD316" s="272"/>
      <c r="AE316" s="272"/>
      <c r="AF316" s="272"/>
      <c r="AG316" s="272"/>
      <c r="AH316" s="272"/>
      <c r="AI316" s="272"/>
      <c r="AJ316" s="272"/>
      <c r="AK316" s="271"/>
      <c r="AL316" s="271"/>
      <c r="AM316" s="271"/>
      <c r="AN316" s="271"/>
      <c r="AO316" s="271"/>
      <c r="AP316" s="271"/>
      <c r="AQ316" s="271"/>
      <c r="AR316" s="273"/>
      <c r="AS316" s="271"/>
      <c r="AT316" s="271"/>
      <c r="AU316" s="258"/>
      <c r="AV316" s="258"/>
      <c r="AW316" s="258"/>
      <c r="AX316" s="258"/>
      <c r="AY316" s="258"/>
      <c r="AZ316" s="258"/>
      <c r="BA316" s="258"/>
      <c r="BB316" s="258"/>
      <c r="BC316" s="258"/>
    </row>
    <row r="317" spans="1:55" ht="12.75" customHeight="1">
      <c r="A317" s="271"/>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2"/>
      <c r="X317" s="272"/>
      <c r="Y317" s="272"/>
      <c r="Z317" s="272"/>
      <c r="AA317" s="272"/>
      <c r="AB317" s="272"/>
      <c r="AC317" s="272"/>
      <c r="AD317" s="272"/>
      <c r="AE317" s="272"/>
      <c r="AF317" s="272"/>
      <c r="AG317" s="272"/>
      <c r="AH317" s="272"/>
      <c r="AI317" s="272"/>
      <c r="AJ317" s="272"/>
      <c r="AK317" s="271"/>
      <c r="AL317" s="271"/>
      <c r="AM317" s="271"/>
      <c r="AN317" s="271"/>
      <c r="AO317" s="271"/>
      <c r="AP317" s="271"/>
      <c r="AQ317" s="271"/>
      <c r="AR317" s="273"/>
      <c r="AS317" s="271"/>
      <c r="AT317" s="271"/>
      <c r="AU317" s="258"/>
      <c r="AV317" s="258"/>
      <c r="AW317" s="258"/>
      <c r="AX317" s="258"/>
      <c r="AY317" s="258"/>
      <c r="AZ317" s="258"/>
      <c r="BA317" s="258"/>
      <c r="BB317" s="258"/>
      <c r="BC317" s="258"/>
    </row>
    <row r="318" spans="1:55" ht="12.75" customHeight="1">
      <c r="A318" s="271"/>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2"/>
      <c r="X318" s="272"/>
      <c r="Y318" s="272"/>
      <c r="Z318" s="272"/>
      <c r="AA318" s="272"/>
      <c r="AB318" s="272"/>
      <c r="AC318" s="272"/>
      <c r="AD318" s="272"/>
      <c r="AE318" s="272"/>
      <c r="AF318" s="272"/>
      <c r="AG318" s="272"/>
      <c r="AH318" s="272"/>
      <c r="AI318" s="272"/>
      <c r="AJ318" s="272"/>
      <c r="AK318" s="271"/>
      <c r="AL318" s="271"/>
      <c r="AM318" s="271"/>
      <c r="AN318" s="271"/>
      <c r="AO318" s="271"/>
      <c r="AP318" s="271"/>
      <c r="AQ318" s="271"/>
      <c r="AR318" s="273"/>
      <c r="AS318" s="271"/>
      <c r="AT318" s="271"/>
      <c r="AU318" s="258"/>
      <c r="AV318" s="258"/>
      <c r="AW318" s="258"/>
      <c r="AX318" s="258"/>
      <c r="AY318" s="258"/>
      <c r="AZ318" s="258"/>
      <c r="BA318" s="258"/>
      <c r="BB318" s="258"/>
      <c r="BC318" s="258"/>
    </row>
    <row r="319" spans="1:55" ht="12.75" customHeight="1">
      <c r="A319" s="271"/>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2"/>
      <c r="X319" s="272"/>
      <c r="Y319" s="272"/>
      <c r="Z319" s="272"/>
      <c r="AA319" s="272"/>
      <c r="AB319" s="272"/>
      <c r="AC319" s="272"/>
      <c r="AD319" s="272"/>
      <c r="AE319" s="272"/>
      <c r="AF319" s="272"/>
      <c r="AG319" s="272"/>
      <c r="AH319" s="272"/>
      <c r="AI319" s="272"/>
      <c r="AJ319" s="272"/>
      <c r="AK319" s="271"/>
      <c r="AL319" s="271"/>
      <c r="AM319" s="271"/>
      <c r="AN319" s="271"/>
      <c r="AO319" s="271"/>
      <c r="AP319" s="271"/>
      <c r="AQ319" s="271"/>
      <c r="AR319" s="273"/>
      <c r="AS319" s="271"/>
      <c r="AT319" s="271"/>
      <c r="AU319" s="258"/>
      <c r="AV319" s="258"/>
      <c r="AW319" s="258"/>
      <c r="AX319" s="258"/>
      <c r="AY319" s="258"/>
      <c r="AZ319" s="258"/>
      <c r="BA319" s="258"/>
      <c r="BB319" s="258"/>
      <c r="BC319" s="258"/>
    </row>
    <row r="320" spans="1:55" ht="12.75" customHeight="1">
      <c r="A320" s="271"/>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2"/>
      <c r="X320" s="272"/>
      <c r="Y320" s="272"/>
      <c r="Z320" s="272"/>
      <c r="AA320" s="272"/>
      <c r="AB320" s="272"/>
      <c r="AC320" s="272"/>
      <c r="AD320" s="272"/>
      <c r="AE320" s="272"/>
      <c r="AF320" s="272"/>
      <c r="AG320" s="272"/>
      <c r="AH320" s="272"/>
      <c r="AI320" s="272"/>
      <c r="AJ320" s="272"/>
      <c r="AK320" s="271"/>
      <c r="AL320" s="271"/>
      <c r="AM320" s="271"/>
      <c r="AN320" s="271"/>
      <c r="AO320" s="271"/>
      <c r="AP320" s="271"/>
      <c r="AQ320" s="271"/>
      <c r="AR320" s="273"/>
      <c r="AS320" s="271"/>
      <c r="AT320" s="271"/>
      <c r="AU320" s="258"/>
      <c r="AV320" s="258"/>
      <c r="AW320" s="258"/>
      <c r="AX320" s="258"/>
      <c r="AY320" s="258"/>
      <c r="AZ320" s="258"/>
      <c r="BA320" s="258"/>
      <c r="BB320" s="258"/>
      <c r="BC320" s="258"/>
    </row>
    <row r="321" spans="1:55" ht="12.75" customHeight="1">
      <c r="A321" s="271"/>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2"/>
      <c r="X321" s="272"/>
      <c r="Y321" s="272"/>
      <c r="Z321" s="272"/>
      <c r="AA321" s="272"/>
      <c r="AB321" s="272"/>
      <c r="AC321" s="272"/>
      <c r="AD321" s="272"/>
      <c r="AE321" s="272"/>
      <c r="AF321" s="272"/>
      <c r="AG321" s="272"/>
      <c r="AH321" s="272"/>
      <c r="AI321" s="272"/>
      <c r="AJ321" s="272"/>
      <c r="AK321" s="271"/>
      <c r="AL321" s="271"/>
      <c r="AM321" s="271"/>
      <c r="AN321" s="271"/>
      <c r="AO321" s="271"/>
      <c r="AP321" s="271"/>
      <c r="AQ321" s="271"/>
      <c r="AR321" s="273"/>
      <c r="AS321" s="271"/>
      <c r="AT321" s="271"/>
      <c r="AU321" s="258"/>
      <c r="AV321" s="258"/>
      <c r="AW321" s="258"/>
      <c r="AX321" s="258"/>
      <c r="AY321" s="258"/>
      <c r="AZ321" s="258"/>
      <c r="BA321" s="258"/>
      <c r="BB321" s="258"/>
      <c r="BC321" s="258"/>
    </row>
    <row r="322" spans="1:55" ht="12.75" customHeight="1">
      <c r="A322" s="271"/>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2"/>
      <c r="X322" s="272"/>
      <c r="Y322" s="272"/>
      <c r="Z322" s="272"/>
      <c r="AA322" s="272"/>
      <c r="AB322" s="272"/>
      <c r="AC322" s="272"/>
      <c r="AD322" s="272"/>
      <c r="AE322" s="272"/>
      <c r="AF322" s="272"/>
      <c r="AG322" s="272"/>
      <c r="AH322" s="272"/>
      <c r="AI322" s="272"/>
      <c r="AJ322" s="272"/>
      <c r="AK322" s="271"/>
      <c r="AL322" s="271"/>
      <c r="AM322" s="271"/>
      <c r="AN322" s="271"/>
      <c r="AO322" s="271"/>
      <c r="AP322" s="271"/>
      <c r="AQ322" s="271"/>
      <c r="AR322" s="273"/>
      <c r="AS322" s="271"/>
      <c r="AT322" s="271"/>
      <c r="AU322" s="258"/>
      <c r="AV322" s="258"/>
      <c r="AW322" s="258"/>
      <c r="AX322" s="258"/>
      <c r="AY322" s="258"/>
      <c r="AZ322" s="258"/>
      <c r="BA322" s="258"/>
      <c r="BB322" s="258"/>
      <c r="BC322" s="258"/>
    </row>
    <row r="323" spans="1:55" ht="12.75" customHeight="1">
      <c r="A323" s="271"/>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2"/>
      <c r="X323" s="272"/>
      <c r="Y323" s="272"/>
      <c r="Z323" s="272"/>
      <c r="AA323" s="272"/>
      <c r="AB323" s="272"/>
      <c r="AC323" s="272"/>
      <c r="AD323" s="272"/>
      <c r="AE323" s="272"/>
      <c r="AF323" s="272"/>
      <c r="AG323" s="272"/>
      <c r="AH323" s="272"/>
      <c r="AI323" s="272"/>
      <c r="AJ323" s="272"/>
      <c r="AK323" s="271"/>
      <c r="AL323" s="271"/>
      <c r="AM323" s="271"/>
      <c r="AN323" s="271"/>
      <c r="AO323" s="271"/>
      <c r="AP323" s="271"/>
      <c r="AQ323" s="271"/>
      <c r="AR323" s="273"/>
      <c r="AS323" s="271"/>
      <c r="AT323" s="271"/>
      <c r="AU323" s="258"/>
      <c r="AV323" s="258"/>
      <c r="AW323" s="258"/>
      <c r="AX323" s="258"/>
      <c r="AY323" s="258"/>
      <c r="AZ323" s="258"/>
      <c r="BA323" s="258"/>
      <c r="BB323" s="258"/>
      <c r="BC323" s="258"/>
    </row>
    <row r="324" spans="1:55" ht="12.75" customHeight="1">
      <c r="A324" s="271"/>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2"/>
      <c r="X324" s="272"/>
      <c r="Y324" s="272"/>
      <c r="Z324" s="272"/>
      <c r="AA324" s="272"/>
      <c r="AB324" s="272"/>
      <c r="AC324" s="272"/>
      <c r="AD324" s="272"/>
      <c r="AE324" s="272"/>
      <c r="AF324" s="272"/>
      <c r="AG324" s="272"/>
      <c r="AH324" s="272"/>
      <c r="AI324" s="272"/>
      <c r="AJ324" s="272"/>
      <c r="AK324" s="271"/>
      <c r="AL324" s="271"/>
      <c r="AM324" s="271"/>
      <c r="AN324" s="271"/>
      <c r="AO324" s="271"/>
      <c r="AP324" s="271"/>
      <c r="AQ324" s="271"/>
      <c r="AR324" s="273"/>
      <c r="AS324" s="271"/>
      <c r="AT324" s="271"/>
      <c r="AU324" s="258"/>
      <c r="AV324" s="258"/>
      <c r="AW324" s="258"/>
      <c r="AX324" s="258"/>
      <c r="AY324" s="258"/>
      <c r="AZ324" s="258"/>
      <c r="BA324" s="258"/>
      <c r="BB324" s="258"/>
      <c r="BC324" s="258"/>
    </row>
    <row r="325" spans="1:55" ht="12.75" customHeight="1">
      <c r="A325" s="271"/>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2"/>
      <c r="X325" s="272"/>
      <c r="Y325" s="272"/>
      <c r="Z325" s="272"/>
      <c r="AA325" s="272"/>
      <c r="AB325" s="272"/>
      <c r="AC325" s="272"/>
      <c r="AD325" s="272"/>
      <c r="AE325" s="272"/>
      <c r="AF325" s="272"/>
      <c r="AG325" s="272"/>
      <c r="AH325" s="272"/>
      <c r="AI325" s="272"/>
      <c r="AJ325" s="272"/>
      <c r="AK325" s="271"/>
      <c r="AL325" s="271"/>
      <c r="AM325" s="271"/>
      <c r="AN325" s="271"/>
      <c r="AO325" s="271"/>
      <c r="AP325" s="271"/>
      <c r="AQ325" s="271"/>
      <c r="AR325" s="273"/>
      <c r="AS325" s="271"/>
      <c r="AT325" s="271"/>
      <c r="AU325" s="258"/>
      <c r="AV325" s="258"/>
      <c r="AW325" s="258"/>
      <c r="AX325" s="258"/>
      <c r="AY325" s="258"/>
      <c r="AZ325" s="258"/>
      <c r="BA325" s="258"/>
      <c r="BB325" s="258"/>
      <c r="BC325" s="258"/>
    </row>
    <row r="326" spans="1:55" ht="12.75" customHeight="1">
      <c r="A326" s="271"/>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2"/>
      <c r="X326" s="272"/>
      <c r="Y326" s="272"/>
      <c r="Z326" s="272"/>
      <c r="AA326" s="272"/>
      <c r="AB326" s="272"/>
      <c r="AC326" s="272"/>
      <c r="AD326" s="272"/>
      <c r="AE326" s="272"/>
      <c r="AF326" s="272"/>
      <c r="AG326" s="272"/>
      <c r="AH326" s="272"/>
      <c r="AI326" s="272"/>
      <c r="AJ326" s="272"/>
      <c r="AK326" s="271"/>
      <c r="AL326" s="271"/>
      <c r="AM326" s="271"/>
      <c r="AN326" s="271"/>
      <c r="AO326" s="271"/>
      <c r="AP326" s="271"/>
      <c r="AQ326" s="271"/>
      <c r="AR326" s="273"/>
      <c r="AS326" s="271"/>
      <c r="AT326" s="271"/>
      <c r="AU326" s="258"/>
      <c r="AV326" s="258"/>
      <c r="AW326" s="258"/>
      <c r="AX326" s="258"/>
      <c r="AY326" s="258"/>
      <c r="AZ326" s="258"/>
      <c r="BA326" s="258"/>
      <c r="BB326" s="258"/>
      <c r="BC326" s="258"/>
    </row>
    <row r="327" spans="1:55" ht="12.75" customHeight="1">
      <c r="A327" s="271"/>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2"/>
      <c r="X327" s="272"/>
      <c r="Y327" s="272"/>
      <c r="Z327" s="272"/>
      <c r="AA327" s="272"/>
      <c r="AB327" s="272"/>
      <c r="AC327" s="272"/>
      <c r="AD327" s="272"/>
      <c r="AE327" s="272"/>
      <c r="AF327" s="272"/>
      <c r="AG327" s="272"/>
      <c r="AH327" s="272"/>
      <c r="AI327" s="272"/>
      <c r="AJ327" s="272"/>
      <c r="AK327" s="271"/>
      <c r="AL327" s="271"/>
      <c r="AM327" s="271"/>
      <c r="AN327" s="271"/>
      <c r="AO327" s="271"/>
      <c r="AP327" s="271"/>
      <c r="AQ327" s="271"/>
      <c r="AR327" s="273"/>
      <c r="AS327" s="271"/>
      <c r="AT327" s="271"/>
      <c r="AU327" s="258"/>
      <c r="AV327" s="258"/>
      <c r="AW327" s="258"/>
      <c r="AX327" s="258"/>
      <c r="AY327" s="258"/>
      <c r="AZ327" s="258"/>
      <c r="BA327" s="258"/>
      <c r="BB327" s="258"/>
      <c r="BC327" s="258"/>
    </row>
    <row r="328" spans="1:55" ht="12.75" customHeight="1">
      <c r="A328" s="271"/>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2"/>
      <c r="X328" s="272"/>
      <c r="Y328" s="272"/>
      <c r="Z328" s="272"/>
      <c r="AA328" s="272"/>
      <c r="AB328" s="272"/>
      <c r="AC328" s="272"/>
      <c r="AD328" s="272"/>
      <c r="AE328" s="272"/>
      <c r="AF328" s="272"/>
      <c r="AG328" s="272"/>
      <c r="AH328" s="272"/>
      <c r="AI328" s="272"/>
      <c r="AJ328" s="272"/>
      <c r="AK328" s="271"/>
      <c r="AL328" s="271"/>
      <c r="AM328" s="271"/>
      <c r="AN328" s="271"/>
      <c r="AO328" s="271"/>
      <c r="AP328" s="271"/>
      <c r="AQ328" s="271"/>
      <c r="AR328" s="273"/>
      <c r="AS328" s="271"/>
      <c r="AT328" s="271"/>
      <c r="AU328" s="258"/>
      <c r="AV328" s="258"/>
      <c r="AW328" s="258"/>
      <c r="AX328" s="258"/>
      <c r="AY328" s="258"/>
      <c r="AZ328" s="258"/>
      <c r="BA328" s="258"/>
      <c r="BB328" s="258"/>
      <c r="BC328" s="258"/>
    </row>
    <row r="329" spans="1:55" ht="12.75" customHeight="1">
      <c r="A329" s="271"/>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2"/>
      <c r="X329" s="272"/>
      <c r="Y329" s="272"/>
      <c r="Z329" s="272"/>
      <c r="AA329" s="272"/>
      <c r="AB329" s="272"/>
      <c r="AC329" s="272"/>
      <c r="AD329" s="272"/>
      <c r="AE329" s="272"/>
      <c r="AF329" s="272"/>
      <c r="AG329" s="272"/>
      <c r="AH329" s="272"/>
      <c r="AI329" s="272"/>
      <c r="AJ329" s="272"/>
      <c r="AK329" s="271"/>
      <c r="AL329" s="271"/>
      <c r="AM329" s="271"/>
      <c r="AN329" s="271"/>
      <c r="AO329" s="271"/>
      <c r="AP329" s="271"/>
      <c r="AQ329" s="271"/>
      <c r="AR329" s="273"/>
      <c r="AS329" s="271"/>
      <c r="AT329" s="271"/>
      <c r="AU329" s="258"/>
      <c r="AV329" s="258"/>
      <c r="AW329" s="258"/>
      <c r="AX329" s="258"/>
      <c r="AY329" s="258"/>
      <c r="AZ329" s="258"/>
      <c r="BA329" s="258"/>
      <c r="BB329" s="258"/>
      <c r="BC329" s="258"/>
    </row>
    <row r="330" spans="1:55" ht="12.75" customHeight="1">
      <c r="A330" s="271"/>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2"/>
      <c r="X330" s="272"/>
      <c r="Y330" s="272"/>
      <c r="Z330" s="272"/>
      <c r="AA330" s="272"/>
      <c r="AB330" s="272"/>
      <c r="AC330" s="272"/>
      <c r="AD330" s="272"/>
      <c r="AE330" s="272"/>
      <c r="AF330" s="272"/>
      <c r="AG330" s="272"/>
      <c r="AH330" s="272"/>
      <c r="AI330" s="272"/>
      <c r="AJ330" s="272"/>
      <c r="AK330" s="271"/>
      <c r="AL330" s="271"/>
      <c r="AM330" s="271"/>
      <c r="AN330" s="271"/>
      <c r="AO330" s="271"/>
      <c r="AP330" s="271"/>
      <c r="AQ330" s="271"/>
      <c r="AR330" s="273"/>
      <c r="AS330" s="271"/>
      <c r="AT330" s="271"/>
      <c r="AU330" s="258"/>
      <c r="AV330" s="258"/>
      <c r="AW330" s="258"/>
      <c r="AX330" s="258"/>
      <c r="AY330" s="258"/>
      <c r="AZ330" s="258"/>
      <c r="BA330" s="258"/>
      <c r="BB330" s="258"/>
      <c r="BC330" s="258"/>
    </row>
    <row r="331" spans="1:55" ht="12.75" customHeight="1">
      <c r="A331" s="271"/>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2"/>
      <c r="X331" s="272"/>
      <c r="Y331" s="272"/>
      <c r="Z331" s="272"/>
      <c r="AA331" s="272"/>
      <c r="AB331" s="272"/>
      <c r="AC331" s="272"/>
      <c r="AD331" s="272"/>
      <c r="AE331" s="272"/>
      <c r="AF331" s="272"/>
      <c r="AG331" s="272"/>
      <c r="AH331" s="272"/>
      <c r="AI331" s="272"/>
      <c r="AJ331" s="272"/>
      <c r="AK331" s="271"/>
      <c r="AL331" s="271"/>
      <c r="AM331" s="271"/>
      <c r="AN331" s="271"/>
      <c r="AO331" s="271"/>
      <c r="AP331" s="271"/>
      <c r="AQ331" s="271"/>
      <c r="AR331" s="273"/>
      <c r="AS331" s="271"/>
      <c r="AT331" s="271"/>
      <c r="AU331" s="258"/>
      <c r="AV331" s="258"/>
      <c r="AW331" s="258"/>
      <c r="AX331" s="258"/>
      <c r="AY331" s="258"/>
      <c r="AZ331" s="258"/>
      <c r="BA331" s="258"/>
      <c r="BB331" s="258"/>
      <c r="BC331" s="258"/>
    </row>
    <row r="332" spans="1:55" ht="12.75" customHeight="1">
      <c r="A332" s="271"/>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2"/>
      <c r="X332" s="272"/>
      <c r="Y332" s="272"/>
      <c r="Z332" s="272"/>
      <c r="AA332" s="272"/>
      <c r="AB332" s="272"/>
      <c r="AC332" s="272"/>
      <c r="AD332" s="272"/>
      <c r="AE332" s="272"/>
      <c r="AF332" s="272"/>
      <c r="AG332" s="272"/>
      <c r="AH332" s="272"/>
      <c r="AI332" s="272"/>
      <c r="AJ332" s="272"/>
      <c r="AK332" s="271"/>
      <c r="AL332" s="271"/>
      <c r="AM332" s="271"/>
      <c r="AN332" s="271"/>
      <c r="AO332" s="271"/>
      <c r="AP332" s="271"/>
      <c r="AQ332" s="271"/>
      <c r="AR332" s="273"/>
      <c r="AS332" s="271"/>
      <c r="AT332" s="271"/>
      <c r="AU332" s="258"/>
      <c r="AV332" s="258"/>
      <c r="AW332" s="258"/>
      <c r="AX332" s="258"/>
      <c r="AY332" s="258"/>
      <c r="AZ332" s="258"/>
      <c r="BA332" s="258"/>
      <c r="BB332" s="258"/>
      <c r="BC332" s="258"/>
    </row>
    <row r="333" spans="1:55" ht="12.75" customHeight="1">
      <c r="A333" s="271"/>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2"/>
      <c r="X333" s="272"/>
      <c r="Y333" s="272"/>
      <c r="Z333" s="272"/>
      <c r="AA333" s="272"/>
      <c r="AB333" s="272"/>
      <c r="AC333" s="272"/>
      <c r="AD333" s="272"/>
      <c r="AE333" s="272"/>
      <c r="AF333" s="272"/>
      <c r="AG333" s="272"/>
      <c r="AH333" s="272"/>
      <c r="AI333" s="272"/>
      <c r="AJ333" s="272"/>
      <c r="AK333" s="271"/>
      <c r="AL333" s="271"/>
      <c r="AM333" s="271"/>
      <c r="AN333" s="271"/>
      <c r="AO333" s="271"/>
      <c r="AP333" s="271"/>
      <c r="AQ333" s="271"/>
      <c r="AR333" s="273"/>
      <c r="AS333" s="271"/>
      <c r="AT333" s="271"/>
      <c r="AU333" s="258"/>
      <c r="AV333" s="258"/>
      <c r="AW333" s="258"/>
      <c r="AX333" s="258"/>
      <c r="AY333" s="258"/>
      <c r="AZ333" s="258"/>
      <c r="BA333" s="258"/>
      <c r="BB333" s="258"/>
      <c r="BC333" s="258"/>
    </row>
    <row r="334" spans="1:55" ht="12.75" customHeight="1">
      <c r="A334" s="271"/>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2"/>
      <c r="X334" s="272"/>
      <c r="Y334" s="272"/>
      <c r="Z334" s="272"/>
      <c r="AA334" s="272"/>
      <c r="AB334" s="272"/>
      <c r="AC334" s="272"/>
      <c r="AD334" s="272"/>
      <c r="AE334" s="272"/>
      <c r="AF334" s="272"/>
      <c r="AG334" s="272"/>
      <c r="AH334" s="272"/>
      <c r="AI334" s="272"/>
      <c r="AJ334" s="272"/>
      <c r="AK334" s="271"/>
      <c r="AL334" s="271"/>
      <c r="AM334" s="271"/>
      <c r="AN334" s="271"/>
      <c r="AO334" s="271"/>
      <c r="AP334" s="271"/>
      <c r="AQ334" s="271"/>
      <c r="AR334" s="273"/>
      <c r="AS334" s="271"/>
      <c r="AT334" s="271"/>
      <c r="AU334" s="258"/>
      <c r="AV334" s="258"/>
      <c r="AW334" s="258"/>
      <c r="AX334" s="258"/>
      <c r="AY334" s="258"/>
      <c r="AZ334" s="258"/>
      <c r="BA334" s="258"/>
      <c r="BB334" s="258"/>
      <c r="BC334" s="258"/>
    </row>
    <row r="335" spans="1:55" ht="12.75" customHeight="1">
      <c r="A335" s="271"/>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2"/>
      <c r="X335" s="272"/>
      <c r="Y335" s="272"/>
      <c r="Z335" s="272"/>
      <c r="AA335" s="272"/>
      <c r="AB335" s="272"/>
      <c r="AC335" s="272"/>
      <c r="AD335" s="272"/>
      <c r="AE335" s="272"/>
      <c r="AF335" s="272"/>
      <c r="AG335" s="272"/>
      <c r="AH335" s="272"/>
      <c r="AI335" s="272"/>
      <c r="AJ335" s="272"/>
      <c r="AK335" s="271"/>
      <c r="AL335" s="271"/>
      <c r="AM335" s="271"/>
      <c r="AN335" s="271"/>
      <c r="AO335" s="271"/>
      <c r="AP335" s="271"/>
      <c r="AQ335" s="271"/>
      <c r="AR335" s="273"/>
      <c r="AS335" s="271"/>
      <c r="AT335" s="271"/>
      <c r="AU335" s="258"/>
      <c r="AV335" s="258"/>
      <c r="AW335" s="258"/>
      <c r="AX335" s="258"/>
      <c r="AY335" s="258"/>
      <c r="AZ335" s="258"/>
      <c r="BA335" s="258"/>
      <c r="BB335" s="258"/>
      <c r="BC335" s="258"/>
    </row>
    <row r="336" spans="1:55" ht="12.75" customHeight="1">
      <c r="A336" s="271"/>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2"/>
      <c r="X336" s="272"/>
      <c r="Y336" s="272"/>
      <c r="Z336" s="272"/>
      <c r="AA336" s="272"/>
      <c r="AB336" s="272"/>
      <c r="AC336" s="272"/>
      <c r="AD336" s="272"/>
      <c r="AE336" s="272"/>
      <c r="AF336" s="272"/>
      <c r="AG336" s="272"/>
      <c r="AH336" s="272"/>
      <c r="AI336" s="272"/>
      <c r="AJ336" s="272"/>
      <c r="AK336" s="271"/>
      <c r="AL336" s="271"/>
      <c r="AM336" s="271"/>
      <c r="AN336" s="271"/>
      <c r="AO336" s="271"/>
      <c r="AP336" s="271"/>
      <c r="AQ336" s="271"/>
      <c r="AR336" s="273"/>
      <c r="AS336" s="271"/>
      <c r="AT336" s="271"/>
      <c r="AU336" s="258"/>
      <c r="AV336" s="258"/>
      <c r="AW336" s="258"/>
      <c r="AX336" s="258"/>
      <c r="AY336" s="258"/>
      <c r="AZ336" s="258"/>
      <c r="BA336" s="258"/>
      <c r="BB336" s="258"/>
      <c r="BC336" s="258"/>
    </row>
    <row r="337" spans="1:55" ht="12.75" customHeight="1">
      <c r="A337" s="271"/>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2"/>
      <c r="X337" s="272"/>
      <c r="Y337" s="272"/>
      <c r="Z337" s="272"/>
      <c r="AA337" s="272"/>
      <c r="AB337" s="272"/>
      <c r="AC337" s="272"/>
      <c r="AD337" s="272"/>
      <c r="AE337" s="272"/>
      <c r="AF337" s="272"/>
      <c r="AG337" s="272"/>
      <c r="AH337" s="272"/>
      <c r="AI337" s="272"/>
      <c r="AJ337" s="272"/>
      <c r="AK337" s="271"/>
      <c r="AL337" s="271"/>
      <c r="AM337" s="271"/>
      <c r="AN337" s="271"/>
      <c r="AO337" s="271"/>
      <c r="AP337" s="271"/>
      <c r="AQ337" s="271"/>
      <c r="AR337" s="273"/>
      <c r="AS337" s="271"/>
      <c r="AT337" s="271"/>
      <c r="AU337" s="258"/>
      <c r="AV337" s="258"/>
      <c r="AW337" s="258"/>
      <c r="AX337" s="258"/>
      <c r="AY337" s="258"/>
      <c r="AZ337" s="258"/>
      <c r="BA337" s="258"/>
      <c r="BB337" s="258"/>
      <c r="BC337" s="258"/>
    </row>
    <row r="338" spans="1:55" ht="12.75" customHeight="1">
      <c r="A338" s="271"/>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2"/>
      <c r="X338" s="272"/>
      <c r="Y338" s="272"/>
      <c r="Z338" s="272"/>
      <c r="AA338" s="272"/>
      <c r="AB338" s="272"/>
      <c r="AC338" s="272"/>
      <c r="AD338" s="272"/>
      <c r="AE338" s="272"/>
      <c r="AF338" s="272"/>
      <c r="AG338" s="272"/>
      <c r="AH338" s="272"/>
      <c r="AI338" s="272"/>
      <c r="AJ338" s="272"/>
      <c r="AK338" s="271"/>
      <c r="AL338" s="271"/>
      <c r="AM338" s="271"/>
      <c r="AN338" s="271"/>
      <c r="AO338" s="271"/>
      <c r="AP338" s="271"/>
      <c r="AQ338" s="271"/>
      <c r="AR338" s="273"/>
      <c r="AS338" s="271"/>
      <c r="AT338" s="271"/>
      <c r="AU338" s="258"/>
      <c r="AV338" s="258"/>
      <c r="AW338" s="258"/>
      <c r="AX338" s="258"/>
      <c r="AY338" s="258"/>
      <c r="AZ338" s="258"/>
      <c r="BA338" s="258"/>
      <c r="BB338" s="258"/>
      <c r="BC338" s="258"/>
    </row>
    <row r="339" spans="1:55" ht="12.75" customHeight="1">
      <c r="A339" s="271"/>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2"/>
      <c r="X339" s="272"/>
      <c r="Y339" s="272"/>
      <c r="Z339" s="272"/>
      <c r="AA339" s="272"/>
      <c r="AB339" s="272"/>
      <c r="AC339" s="272"/>
      <c r="AD339" s="272"/>
      <c r="AE339" s="272"/>
      <c r="AF339" s="272"/>
      <c r="AG339" s="272"/>
      <c r="AH339" s="272"/>
      <c r="AI339" s="272"/>
      <c r="AJ339" s="272"/>
      <c r="AK339" s="271"/>
      <c r="AL339" s="271"/>
      <c r="AM339" s="271"/>
      <c r="AN339" s="271"/>
      <c r="AO339" s="271"/>
      <c r="AP339" s="271"/>
      <c r="AQ339" s="271"/>
      <c r="AR339" s="273"/>
      <c r="AS339" s="271"/>
      <c r="AT339" s="271"/>
      <c r="AU339" s="258"/>
      <c r="AV339" s="258"/>
      <c r="AW339" s="258"/>
      <c r="AX339" s="258"/>
      <c r="AY339" s="258"/>
      <c r="AZ339" s="258"/>
      <c r="BA339" s="258"/>
      <c r="BB339" s="258"/>
      <c r="BC339" s="258"/>
    </row>
    <row r="340" spans="1:55" ht="12.75" customHeight="1">
      <c r="A340" s="271"/>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2"/>
      <c r="X340" s="272"/>
      <c r="Y340" s="272"/>
      <c r="Z340" s="272"/>
      <c r="AA340" s="272"/>
      <c r="AB340" s="272"/>
      <c r="AC340" s="272"/>
      <c r="AD340" s="272"/>
      <c r="AE340" s="272"/>
      <c r="AF340" s="272"/>
      <c r="AG340" s="272"/>
      <c r="AH340" s="272"/>
      <c r="AI340" s="272"/>
      <c r="AJ340" s="272"/>
      <c r="AK340" s="271"/>
      <c r="AL340" s="271"/>
      <c r="AM340" s="271"/>
      <c r="AN340" s="271"/>
      <c r="AO340" s="271"/>
      <c r="AP340" s="271"/>
      <c r="AQ340" s="271"/>
      <c r="AR340" s="273"/>
      <c r="AS340" s="271"/>
      <c r="AT340" s="271"/>
      <c r="AU340" s="258"/>
      <c r="AV340" s="258"/>
      <c r="AW340" s="258"/>
      <c r="AX340" s="258"/>
      <c r="AY340" s="258"/>
      <c r="AZ340" s="258"/>
      <c r="BA340" s="258"/>
      <c r="BB340" s="258"/>
      <c r="BC340" s="258"/>
    </row>
    <row r="341" spans="1:55" ht="12.75" customHeight="1">
      <c r="A341" s="271"/>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2"/>
      <c r="X341" s="272"/>
      <c r="Y341" s="272"/>
      <c r="Z341" s="272"/>
      <c r="AA341" s="272"/>
      <c r="AB341" s="272"/>
      <c r="AC341" s="272"/>
      <c r="AD341" s="272"/>
      <c r="AE341" s="272"/>
      <c r="AF341" s="272"/>
      <c r="AG341" s="272"/>
      <c r="AH341" s="272"/>
      <c r="AI341" s="272"/>
      <c r="AJ341" s="272"/>
      <c r="AK341" s="271"/>
      <c r="AL341" s="271"/>
      <c r="AM341" s="271"/>
      <c r="AN341" s="271"/>
      <c r="AO341" s="271"/>
      <c r="AP341" s="271"/>
      <c r="AQ341" s="271"/>
      <c r="AR341" s="273"/>
      <c r="AS341" s="271"/>
      <c r="AT341" s="271"/>
      <c r="AU341" s="258"/>
      <c r="AV341" s="258"/>
      <c r="AW341" s="258"/>
      <c r="AX341" s="258"/>
      <c r="AY341" s="258"/>
      <c r="AZ341" s="258"/>
      <c r="BA341" s="258"/>
      <c r="BB341" s="258"/>
      <c r="BC341" s="258"/>
    </row>
    <row r="342" spans="1:55" ht="12.75" customHeight="1">
      <c r="A342" s="271"/>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2"/>
      <c r="X342" s="272"/>
      <c r="Y342" s="272"/>
      <c r="Z342" s="272"/>
      <c r="AA342" s="272"/>
      <c r="AB342" s="272"/>
      <c r="AC342" s="272"/>
      <c r="AD342" s="272"/>
      <c r="AE342" s="272"/>
      <c r="AF342" s="272"/>
      <c r="AG342" s="272"/>
      <c r="AH342" s="272"/>
      <c r="AI342" s="272"/>
      <c r="AJ342" s="272"/>
      <c r="AK342" s="271"/>
      <c r="AL342" s="271"/>
      <c r="AM342" s="271"/>
      <c r="AN342" s="271"/>
      <c r="AO342" s="271"/>
      <c r="AP342" s="271"/>
      <c r="AQ342" s="271"/>
      <c r="AR342" s="273"/>
      <c r="AS342" s="271"/>
      <c r="AT342" s="271"/>
      <c r="AU342" s="258"/>
      <c r="AV342" s="258"/>
      <c r="AW342" s="258"/>
      <c r="AX342" s="258"/>
      <c r="AY342" s="258"/>
      <c r="AZ342" s="258"/>
      <c r="BA342" s="258"/>
      <c r="BB342" s="258"/>
      <c r="BC342" s="258"/>
    </row>
    <row r="343" spans="1:55" ht="12.75" customHeight="1">
      <c r="A343" s="271"/>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2"/>
      <c r="X343" s="272"/>
      <c r="Y343" s="272"/>
      <c r="Z343" s="272"/>
      <c r="AA343" s="272"/>
      <c r="AB343" s="272"/>
      <c r="AC343" s="272"/>
      <c r="AD343" s="272"/>
      <c r="AE343" s="272"/>
      <c r="AF343" s="272"/>
      <c r="AG343" s="272"/>
      <c r="AH343" s="272"/>
      <c r="AI343" s="272"/>
      <c r="AJ343" s="272"/>
      <c r="AK343" s="271"/>
      <c r="AL343" s="271"/>
      <c r="AM343" s="271"/>
      <c r="AN343" s="271"/>
      <c r="AO343" s="271"/>
      <c r="AP343" s="271"/>
      <c r="AQ343" s="271"/>
      <c r="AR343" s="273"/>
      <c r="AS343" s="271"/>
      <c r="AT343" s="271"/>
      <c r="AU343" s="258"/>
      <c r="AV343" s="258"/>
      <c r="AW343" s="258"/>
      <c r="AX343" s="258"/>
      <c r="AY343" s="258"/>
      <c r="AZ343" s="258"/>
      <c r="BA343" s="258"/>
      <c r="BB343" s="258"/>
      <c r="BC343" s="258"/>
    </row>
    <row r="344" spans="1:55" ht="12.75" customHeight="1">
      <c r="A344" s="271"/>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2"/>
      <c r="X344" s="272"/>
      <c r="Y344" s="272"/>
      <c r="Z344" s="272"/>
      <c r="AA344" s="272"/>
      <c r="AB344" s="272"/>
      <c r="AC344" s="272"/>
      <c r="AD344" s="272"/>
      <c r="AE344" s="272"/>
      <c r="AF344" s="272"/>
      <c r="AG344" s="272"/>
      <c r="AH344" s="272"/>
      <c r="AI344" s="272"/>
      <c r="AJ344" s="272"/>
      <c r="AK344" s="271"/>
      <c r="AL344" s="271"/>
      <c r="AM344" s="271"/>
      <c r="AN344" s="271"/>
      <c r="AO344" s="271"/>
      <c r="AP344" s="271"/>
      <c r="AQ344" s="271"/>
      <c r="AR344" s="273"/>
      <c r="AS344" s="271"/>
      <c r="AT344" s="271"/>
      <c r="AU344" s="258"/>
      <c r="AV344" s="258"/>
      <c r="AW344" s="258"/>
      <c r="AX344" s="258"/>
      <c r="AY344" s="258"/>
      <c r="AZ344" s="258"/>
      <c r="BA344" s="258"/>
      <c r="BB344" s="258"/>
      <c r="BC344" s="258"/>
    </row>
    <row r="345" spans="1:55" ht="12.75" customHeight="1">
      <c r="A345" s="271"/>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2"/>
      <c r="X345" s="272"/>
      <c r="Y345" s="272"/>
      <c r="Z345" s="272"/>
      <c r="AA345" s="272"/>
      <c r="AB345" s="272"/>
      <c r="AC345" s="272"/>
      <c r="AD345" s="272"/>
      <c r="AE345" s="272"/>
      <c r="AF345" s="272"/>
      <c r="AG345" s="272"/>
      <c r="AH345" s="272"/>
      <c r="AI345" s="272"/>
      <c r="AJ345" s="272"/>
      <c r="AK345" s="271"/>
      <c r="AL345" s="271"/>
      <c r="AM345" s="271"/>
      <c r="AN345" s="271"/>
      <c r="AO345" s="271"/>
      <c r="AP345" s="271"/>
      <c r="AQ345" s="271"/>
      <c r="AR345" s="273"/>
      <c r="AS345" s="271"/>
      <c r="AT345" s="271"/>
      <c r="AU345" s="258"/>
      <c r="AV345" s="258"/>
      <c r="AW345" s="258"/>
      <c r="AX345" s="258"/>
      <c r="AY345" s="258"/>
      <c r="AZ345" s="258"/>
      <c r="BA345" s="258"/>
      <c r="BB345" s="258"/>
      <c r="BC345" s="258"/>
    </row>
    <row r="346" spans="1:55" ht="12.75" customHeight="1">
      <c r="A346" s="271"/>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2"/>
      <c r="X346" s="272"/>
      <c r="Y346" s="272"/>
      <c r="Z346" s="272"/>
      <c r="AA346" s="272"/>
      <c r="AB346" s="272"/>
      <c r="AC346" s="272"/>
      <c r="AD346" s="272"/>
      <c r="AE346" s="272"/>
      <c r="AF346" s="272"/>
      <c r="AG346" s="272"/>
      <c r="AH346" s="272"/>
      <c r="AI346" s="272"/>
      <c r="AJ346" s="272"/>
      <c r="AK346" s="271"/>
      <c r="AL346" s="271"/>
      <c r="AM346" s="271"/>
      <c r="AN346" s="271"/>
      <c r="AO346" s="271"/>
      <c r="AP346" s="271"/>
      <c r="AQ346" s="271"/>
      <c r="AR346" s="273"/>
      <c r="AS346" s="271"/>
      <c r="AT346" s="271"/>
      <c r="AU346" s="258"/>
      <c r="AV346" s="258"/>
      <c r="AW346" s="258"/>
      <c r="AX346" s="258"/>
      <c r="AY346" s="258"/>
      <c r="AZ346" s="258"/>
      <c r="BA346" s="258"/>
      <c r="BB346" s="258"/>
      <c r="BC346" s="258"/>
    </row>
    <row r="347" spans="1:55" ht="12.75" customHeight="1">
      <c r="A347" s="271"/>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2"/>
      <c r="X347" s="272"/>
      <c r="Y347" s="272"/>
      <c r="Z347" s="272"/>
      <c r="AA347" s="272"/>
      <c r="AB347" s="272"/>
      <c r="AC347" s="272"/>
      <c r="AD347" s="272"/>
      <c r="AE347" s="272"/>
      <c r="AF347" s="272"/>
      <c r="AG347" s="272"/>
      <c r="AH347" s="272"/>
      <c r="AI347" s="272"/>
      <c r="AJ347" s="272"/>
      <c r="AK347" s="271"/>
      <c r="AL347" s="271"/>
      <c r="AM347" s="271"/>
      <c r="AN347" s="271"/>
      <c r="AO347" s="271"/>
      <c r="AP347" s="271"/>
      <c r="AQ347" s="271"/>
      <c r="AR347" s="273"/>
      <c r="AS347" s="271"/>
      <c r="AT347" s="271"/>
      <c r="AU347" s="258"/>
      <c r="AV347" s="258"/>
      <c r="AW347" s="258"/>
      <c r="AX347" s="258"/>
      <c r="AY347" s="258"/>
      <c r="AZ347" s="258"/>
      <c r="BA347" s="258"/>
      <c r="BB347" s="258"/>
      <c r="BC347" s="258"/>
    </row>
    <row r="348" spans="1:55" ht="12.75" customHeight="1">
      <c r="A348" s="271"/>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2"/>
      <c r="X348" s="272"/>
      <c r="Y348" s="272"/>
      <c r="Z348" s="272"/>
      <c r="AA348" s="272"/>
      <c r="AB348" s="272"/>
      <c r="AC348" s="272"/>
      <c r="AD348" s="272"/>
      <c r="AE348" s="272"/>
      <c r="AF348" s="272"/>
      <c r="AG348" s="272"/>
      <c r="AH348" s="272"/>
      <c r="AI348" s="272"/>
      <c r="AJ348" s="272"/>
      <c r="AK348" s="271"/>
      <c r="AL348" s="271"/>
      <c r="AM348" s="271"/>
      <c r="AN348" s="271"/>
      <c r="AO348" s="271"/>
      <c r="AP348" s="271"/>
      <c r="AQ348" s="271"/>
      <c r="AR348" s="273"/>
      <c r="AS348" s="271"/>
      <c r="AT348" s="271"/>
      <c r="AU348" s="258"/>
      <c r="AV348" s="258"/>
      <c r="AW348" s="258"/>
      <c r="AX348" s="258"/>
      <c r="AY348" s="258"/>
      <c r="AZ348" s="258"/>
      <c r="BA348" s="258"/>
      <c r="BB348" s="258"/>
      <c r="BC348" s="258"/>
    </row>
    <row r="349" spans="1:55" ht="12.75" customHeight="1">
      <c r="A349" s="271"/>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2"/>
      <c r="X349" s="272"/>
      <c r="Y349" s="272"/>
      <c r="Z349" s="272"/>
      <c r="AA349" s="272"/>
      <c r="AB349" s="272"/>
      <c r="AC349" s="272"/>
      <c r="AD349" s="272"/>
      <c r="AE349" s="272"/>
      <c r="AF349" s="272"/>
      <c r="AG349" s="272"/>
      <c r="AH349" s="272"/>
      <c r="AI349" s="272"/>
      <c r="AJ349" s="272"/>
      <c r="AK349" s="271"/>
      <c r="AL349" s="271"/>
      <c r="AM349" s="271"/>
      <c r="AN349" s="271"/>
      <c r="AO349" s="271"/>
      <c r="AP349" s="271"/>
      <c r="AQ349" s="271"/>
      <c r="AR349" s="273"/>
      <c r="AS349" s="271"/>
      <c r="AT349" s="271"/>
      <c r="AU349" s="258"/>
      <c r="AV349" s="258"/>
      <c r="AW349" s="258"/>
      <c r="AX349" s="258"/>
      <c r="AY349" s="258"/>
      <c r="AZ349" s="258"/>
      <c r="BA349" s="258"/>
      <c r="BB349" s="258"/>
      <c r="BC349" s="258"/>
    </row>
    <row r="350" spans="1:55" ht="12.75" customHeight="1">
      <c r="A350" s="271"/>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2"/>
      <c r="X350" s="272"/>
      <c r="Y350" s="272"/>
      <c r="Z350" s="272"/>
      <c r="AA350" s="272"/>
      <c r="AB350" s="272"/>
      <c r="AC350" s="272"/>
      <c r="AD350" s="272"/>
      <c r="AE350" s="272"/>
      <c r="AF350" s="272"/>
      <c r="AG350" s="272"/>
      <c r="AH350" s="272"/>
      <c r="AI350" s="272"/>
      <c r="AJ350" s="272"/>
      <c r="AK350" s="271"/>
      <c r="AL350" s="271"/>
      <c r="AM350" s="271"/>
      <c r="AN350" s="271"/>
      <c r="AO350" s="271"/>
      <c r="AP350" s="271"/>
      <c r="AQ350" s="271"/>
      <c r="AR350" s="273"/>
      <c r="AS350" s="271"/>
      <c r="AT350" s="271"/>
      <c r="AU350" s="258"/>
      <c r="AV350" s="258"/>
      <c r="AW350" s="258"/>
      <c r="AX350" s="258"/>
      <c r="AY350" s="258"/>
      <c r="AZ350" s="258"/>
      <c r="BA350" s="258"/>
      <c r="BB350" s="258"/>
      <c r="BC350" s="258"/>
    </row>
    <row r="351" spans="1:55" ht="12.75" customHeight="1">
      <c r="A351" s="271"/>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2"/>
      <c r="X351" s="272"/>
      <c r="Y351" s="272"/>
      <c r="Z351" s="272"/>
      <c r="AA351" s="272"/>
      <c r="AB351" s="272"/>
      <c r="AC351" s="272"/>
      <c r="AD351" s="272"/>
      <c r="AE351" s="272"/>
      <c r="AF351" s="272"/>
      <c r="AG351" s="272"/>
      <c r="AH351" s="272"/>
      <c r="AI351" s="272"/>
      <c r="AJ351" s="272"/>
      <c r="AK351" s="271"/>
      <c r="AL351" s="271"/>
      <c r="AM351" s="271"/>
      <c r="AN351" s="271"/>
      <c r="AO351" s="271"/>
      <c r="AP351" s="271"/>
      <c r="AQ351" s="271"/>
      <c r="AR351" s="273"/>
      <c r="AS351" s="271"/>
      <c r="AT351" s="271"/>
      <c r="AU351" s="258"/>
      <c r="AV351" s="258"/>
      <c r="AW351" s="258"/>
      <c r="AX351" s="258"/>
      <c r="AY351" s="258"/>
      <c r="AZ351" s="258"/>
      <c r="BA351" s="258"/>
      <c r="BB351" s="258"/>
      <c r="BC351" s="258"/>
    </row>
    <row r="352" spans="1:55" ht="12.75" customHeight="1">
      <c r="A352" s="271"/>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2"/>
      <c r="X352" s="272"/>
      <c r="Y352" s="272"/>
      <c r="Z352" s="272"/>
      <c r="AA352" s="272"/>
      <c r="AB352" s="272"/>
      <c r="AC352" s="272"/>
      <c r="AD352" s="272"/>
      <c r="AE352" s="272"/>
      <c r="AF352" s="272"/>
      <c r="AG352" s="272"/>
      <c r="AH352" s="272"/>
      <c r="AI352" s="272"/>
      <c r="AJ352" s="272"/>
      <c r="AK352" s="271"/>
      <c r="AL352" s="271"/>
      <c r="AM352" s="271"/>
      <c r="AN352" s="271"/>
      <c r="AO352" s="271"/>
      <c r="AP352" s="271"/>
      <c r="AQ352" s="271"/>
      <c r="AR352" s="273"/>
      <c r="AS352" s="271"/>
      <c r="AT352" s="271"/>
      <c r="AU352" s="258"/>
      <c r="AV352" s="258"/>
      <c r="AW352" s="258"/>
      <c r="AX352" s="258"/>
      <c r="AY352" s="258"/>
      <c r="AZ352" s="258"/>
      <c r="BA352" s="258"/>
      <c r="BB352" s="258"/>
      <c r="BC352" s="258"/>
    </row>
    <row r="353" spans="1:55" ht="12.75" customHeight="1">
      <c r="A353" s="271"/>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2"/>
      <c r="X353" s="272"/>
      <c r="Y353" s="272"/>
      <c r="Z353" s="272"/>
      <c r="AA353" s="272"/>
      <c r="AB353" s="272"/>
      <c r="AC353" s="272"/>
      <c r="AD353" s="272"/>
      <c r="AE353" s="272"/>
      <c r="AF353" s="272"/>
      <c r="AG353" s="272"/>
      <c r="AH353" s="272"/>
      <c r="AI353" s="272"/>
      <c r="AJ353" s="272"/>
      <c r="AK353" s="271"/>
      <c r="AL353" s="271"/>
      <c r="AM353" s="271"/>
      <c r="AN353" s="271"/>
      <c r="AO353" s="271"/>
      <c r="AP353" s="271"/>
      <c r="AQ353" s="271"/>
      <c r="AR353" s="273"/>
      <c r="AS353" s="271"/>
      <c r="AT353" s="271"/>
      <c r="AU353" s="258"/>
      <c r="AV353" s="258"/>
      <c r="AW353" s="258"/>
      <c r="AX353" s="258"/>
      <c r="AY353" s="258"/>
      <c r="AZ353" s="258"/>
      <c r="BA353" s="258"/>
      <c r="BB353" s="258"/>
      <c r="BC353" s="258"/>
    </row>
    <row r="354" spans="1:55" ht="12.75" customHeight="1">
      <c r="A354" s="271"/>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2"/>
      <c r="X354" s="272"/>
      <c r="Y354" s="272"/>
      <c r="Z354" s="272"/>
      <c r="AA354" s="272"/>
      <c r="AB354" s="272"/>
      <c r="AC354" s="272"/>
      <c r="AD354" s="272"/>
      <c r="AE354" s="272"/>
      <c r="AF354" s="272"/>
      <c r="AG354" s="272"/>
      <c r="AH354" s="272"/>
      <c r="AI354" s="272"/>
      <c r="AJ354" s="272"/>
      <c r="AK354" s="271"/>
      <c r="AL354" s="271"/>
      <c r="AM354" s="271"/>
      <c r="AN354" s="271"/>
      <c r="AO354" s="271"/>
      <c r="AP354" s="271"/>
      <c r="AQ354" s="271"/>
      <c r="AR354" s="273"/>
      <c r="AS354" s="271"/>
      <c r="AT354" s="271"/>
      <c r="AU354" s="258"/>
      <c r="AV354" s="258"/>
      <c r="AW354" s="258"/>
      <c r="AX354" s="258"/>
      <c r="AY354" s="258"/>
      <c r="AZ354" s="258"/>
      <c r="BA354" s="258"/>
      <c r="BB354" s="258"/>
      <c r="BC354" s="258"/>
    </row>
    <row r="355" spans="1:55" ht="12.75" customHeight="1">
      <c r="A355" s="271"/>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2"/>
      <c r="X355" s="272"/>
      <c r="Y355" s="272"/>
      <c r="Z355" s="272"/>
      <c r="AA355" s="272"/>
      <c r="AB355" s="272"/>
      <c r="AC355" s="272"/>
      <c r="AD355" s="272"/>
      <c r="AE355" s="272"/>
      <c r="AF355" s="272"/>
      <c r="AG355" s="272"/>
      <c r="AH355" s="272"/>
      <c r="AI355" s="272"/>
      <c r="AJ355" s="272"/>
      <c r="AK355" s="271"/>
      <c r="AL355" s="271"/>
      <c r="AM355" s="271"/>
      <c r="AN355" s="271"/>
      <c r="AO355" s="271"/>
      <c r="AP355" s="271"/>
      <c r="AQ355" s="271"/>
      <c r="AR355" s="273"/>
      <c r="AS355" s="271"/>
      <c r="AT355" s="271"/>
      <c r="AU355" s="258"/>
      <c r="AV355" s="258"/>
      <c r="AW355" s="258"/>
      <c r="AX355" s="258"/>
      <c r="AY355" s="258"/>
      <c r="AZ355" s="258"/>
      <c r="BA355" s="258"/>
      <c r="BB355" s="258"/>
      <c r="BC355" s="258"/>
    </row>
    <row r="356" spans="1:55" ht="12.75" customHeight="1">
      <c r="A356" s="271"/>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2"/>
      <c r="X356" s="272"/>
      <c r="Y356" s="272"/>
      <c r="Z356" s="272"/>
      <c r="AA356" s="272"/>
      <c r="AB356" s="272"/>
      <c r="AC356" s="272"/>
      <c r="AD356" s="272"/>
      <c r="AE356" s="272"/>
      <c r="AF356" s="272"/>
      <c r="AG356" s="272"/>
      <c r="AH356" s="272"/>
      <c r="AI356" s="272"/>
      <c r="AJ356" s="272"/>
      <c r="AK356" s="271"/>
      <c r="AL356" s="271"/>
      <c r="AM356" s="271"/>
      <c r="AN356" s="271"/>
      <c r="AO356" s="271"/>
      <c r="AP356" s="271"/>
      <c r="AQ356" s="271"/>
      <c r="AR356" s="273"/>
      <c r="AS356" s="271"/>
      <c r="AT356" s="271"/>
      <c r="AU356" s="258"/>
      <c r="AV356" s="258"/>
      <c r="AW356" s="258"/>
      <c r="AX356" s="258"/>
      <c r="AY356" s="258"/>
      <c r="AZ356" s="258"/>
      <c r="BA356" s="258"/>
      <c r="BB356" s="258"/>
      <c r="BC356" s="258"/>
    </row>
    <row r="357" spans="1:55" ht="12.75" customHeight="1">
      <c r="A357" s="271"/>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2"/>
      <c r="X357" s="272"/>
      <c r="Y357" s="272"/>
      <c r="Z357" s="272"/>
      <c r="AA357" s="272"/>
      <c r="AB357" s="272"/>
      <c r="AC357" s="272"/>
      <c r="AD357" s="272"/>
      <c r="AE357" s="272"/>
      <c r="AF357" s="272"/>
      <c r="AG357" s="272"/>
      <c r="AH357" s="272"/>
      <c r="AI357" s="272"/>
      <c r="AJ357" s="272"/>
      <c r="AK357" s="271"/>
      <c r="AL357" s="271"/>
      <c r="AM357" s="271"/>
      <c r="AN357" s="271"/>
      <c r="AO357" s="271"/>
      <c r="AP357" s="271"/>
      <c r="AQ357" s="271"/>
      <c r="AR357" s="273"/>
      <c r="AS357" s="271"/>
      <c r="AT357" s="271"/>
      <c r="AU357" s="258"/>
      <c r="AV357" s="258"/>
      <c r="AW357" s="258"/>
      <c r="AX357" s="258"/>
      <c r="AY357" s="258"/>
      <c r="AZ357" s="258"/>
      <c r="BA357" s="258"/>
      <c r="BB357" s="258"/>
      <c r="BC357" s="258"/>
    </row>
    <row r="358" spans="1:55" ht="12.75" customHeight="1">
      <c r="A358" s="271"/>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2"/>
      <c r="X358" s="272"/>
      <c r="Y358" s="272"/>
      <c r="Z358" s="272"/>
      <c r="AA358" s="272"/>
      <c r="AB358" s="272"/>
      <c r="AC358" s="272"/>
      <c r="AD358" s="272"/>
      <c r="AE358" s="272"/>
      <c r="AF358" s="272"/>
      <c r="AG358" s="272"/>
      <c r="AH358" s="272"/>
      <c r="AI358" s="272"/>
      <c r="AJ358" s="272"/>
      <c r="AK358" s="271"/>
      <c r="AL358" s="271"/>
      <c r="AM358" s="271"/>
      <c r="AN358" s="271"/>
      <c r="AO358" s="271"/>
      <c r="AP358" s="271"/>
      <c r="AQ358" s="271"/>
      <c r="AR358" s="273"/>
      <c r="AS358" s="271"/>
      <c r="AT358" s="271"/>
      <c r="AU358" s="258"/>
      <c r="AV358" s="258"/>
      <c r="AW358" s="258"/>
      <c r="AX358" s="258"/>
      <c r="AY358" s="258"/>
      <c r="AZ358" s="258"/>
      <c r="BA358" s="258"/>
      <c r="BB358" s="258"/>
      <c r="BC358" s="258"/>
    </row>
    <row r="359" spans="1:55" ht="12.75" customHeight="1">
      <c r="A359" s="271"/>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2"/>
      <c r="X359" s="272"/>
      <c r="Y359" s="272"/>
      <c r="Z359" s="272"/>
      <c r="AA359" s="272"/>
      <c r="AB359" s="272"/>
      <c r="AC359" s="272"/>
      <c r="AD359" s="272"/>
      <c r="AE359" s="272"/>
      <c r="AF359" s="272"/>
      <c r="AG359" s="272"/>
      <c r="AH359" s="272"/>
      <c r="AI359" s="272"/>
      <c r="AJ359" s="272"/>
      <c r="AK359" s="271"/>
      <c r="AL359" s="271"/>
      <c r="AM359" s="271"/>
      <c r="AN359" s="271"/>
      <c r="AO359" s="271"/>
      <c r="AP359" s="271"/>
      <c r="AQ359" s="271"/>
      <c r="AR359" s="273"/>
      <c r="AS359" s="271"/>
      <c r="AT359" s="271"/>
      <c r="AU359" s="258"/>
      <c r="AV359" s="258"/>
      <c r="AW359" s="258"/>
      <c r="AX359" s="258"/>
      <c r="AY359" s="258"/>
      <c r="AZ359" s="258"/>
      <c r="BA359" s="258"/>
      <c r="BB359" s="258"/>
      <c r="BC359" s="258"/>
    </row>
    <row r="360" spans="1:55" ht="12.75" customHeight="1">
      <c r="A360" s="271"/>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2"/>
      <c r="X360" s="272"/>
      <c r="Y360" s="272"/>
      <c r="Z360" s="272"/>
      <c r="AA360" s="272"/>
      <c r="AB360" s="272"/>
      <c r="AC360" s="272"/>
      <c r="AD360" s="272"/>
      <c r="AE360" s="272"/>
      <c r="AF360" s="272"/>
      <c r="AG360" s="272"/>
      <c r="AH360" s="272"/>
      <c r="AI360" s="272"/>
      <c r="AJ360" s="272"/>
      <c r="AK360" s="271"/>
      <c r="AL360" s="271"/>
      <c r="AM360" s="271"/>
      <c r="AN360" s="271"/>
      <c r="AO360" s="271"/>
      <c r="AP360" s="271"/>
      <c r="AQ360" s="271"/>
      <c r="AR360" s="273"/>
      <c r="AS360" s="271"/>
      <c r="AT360" s="271"/>
      <c r="AU360" s="258"/>
      <c r="AV360" s="258"/>
      <c r="AW360" s="258"/>
      <c r="AX360" s="258"/>
      <c r="AY360" s="258"/>
      <c r="AZ360" s="258"/>
      <c r="BA360" s="258"/>
      <c r="BB360" s="258"/>
      <c r="BC360" s="258"/>
    </row>
    <row r="361" spans="1:55" ht="12.75" customHeight="1">
      <c r="A361" s="271"/>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2"/>
      <c r="X361" s="272"/>
      <c r="Y361" s="272"/>
      <c r="Z361" s="272"/>
      <c r="AA361" s="272"/>
      <c r="AB361" s="272"/>
      <c r="AC361" s="272"/>
      <c r="AD361" s="272"/>
      <c r="AE361" s="272"/>
      <c r="AF361" s="272"/>
      <c r="AG361" s="272"/>
      <c r="AH361" s="272"/>
      <c r="AI361" s="272"/>
      <c r="AJ361" s="272"/>
      <c r="AK361" s="271"/>
      <c r="AL361" s="271"/>
      <c r="AM361" s="271"/>
      <c r="AN361" s="271"/>
      <c r="AO361" s="271"/>
      <c r="AP361" s="271"/>
      <c r="AQ361" s="271"/>
      <c r="AR361" s="273"/>
      <c r="AS361" s="271"/>
      <c r="AT361" s="271"/>
      <c r="AU361" s="258"/>
      <c r="AV361" s="258"/>
      <c r="AW361" s="258"/>
      <c r="AX361" s="258"/>
      <c r="AY361" s="258"/>
      <c r="AZ361" s="258"/>
      <c r="BA361" s="258"/>
      <c r="BB361" s="258"/>
      <c r="BC361" s="258"/>
    </row>
    <row r="362" spans="1:55" ht="12.75" customHeight="1">
      <c r="A362" s="271"/>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2"/>
      <c r="X362" s="272"/>
      <c r="Y362" s="272"/>
      <c r="Z362" s="272"/>
      <c r="AA362" s="272"/>
      <c r="AB362" s="272"/>
      <c r="AC362" s="272"/>
      <c r="AD362" s="272"/>
      <c r="AE362" s="272"/>
      <c r="AF362" s="272"/>
      <c r="AG362" s="272"/>
      <c r="AH362" s="272"/>
      <c r="AI362" s="272"/>
      <c r="AJ362" s="272"/>
      <c r="AK362" s="271"/>
      <c r="AL362" s="271"/>
      <c r="AM362" s="271"/>
      <c r="AN362" s="271"/>
      <c r="AO362" s="271"/>
      <c r="AP362" s="271"/>
      <c r="AQ362" s="271"/>
      <c r="AR362" s="273"/>
      <c r="AS362" s="271"/>
      <c r="AT362" s="271"/>
      <c r="AU362" s="258"/>
      <c r="AV362" s="258"/>
      <c r="AW362" s="258"/>
      <c r="AX362" s="258"/>
      <c r="AY362" s="258"/>
      <c r="AZ362" s="258"/>
      <c r="BA362" s="258"/>
      <c r="BB362" s="258"/>
      <c r="BC362" s="258"/>
    </row>
    <row r="363" spans="1:55" ht="12.75" customHeight="1">
      <c r="A363" s="271"/>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2"/>
      <c r="X363" s="272"/>
      <c r="Y363" s="272"/>
      <c r="Z363" s="272"/>
      <c r="AA363" s="272"/>
      <c r="AB363" s="272"/>
      <c r="AC363" s="272"/>
      <c r="AD363" s="272"/>
      <c r="AE363" s="272"/>
      <c r="AF363" s="272"/>
      <c r="AG363" s="272"/>
      <c r="AH363" s="272"/>
      <c r="AI363" s="272"/>
      <c r="AJ363" s="272"/>
      <c r="AK363" s="271"/>
      <c r="AL363" s="271"/>
      <c r="AM363" s="271"/>
      <c r="AN363" s="271"/>
      <c r="AO363" s="271"/>
      <c r="AP363" s="271"/>
      <c r="AQ363" s="271"/>
      <c r="AR363" s="273"/>
      <c r="AS363" s="271"/>
      <c r="AT363" s="271"/>
      <c r="AU363" s="258"/>
      <c r="AV363" s="258"/>
      <c r="AW363" s="258"/>
      <c r="AX363" s="258"/>
      <c r="AY363" s="258"/>
      <c r="AZ363" s="258"/>
      <c r="BA363" s="258"/>
      <c r="BB363" s="258"/>
      <c r="BC363" s="258"/>
    </row>
    <row r="364" spans="1:55" ht="12.75" customHeight="1">
      <c r="A364" s="271"/>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2"/>
      <c r="X364" s="272"/>
      <c r="Y364" s="272"/>
      <c r="Z364" s="272"/>
      <c r="AA364" s="272"/>
      <c r="AB364" s="272"/>
      <c r="AC364" s="272"/>
      <c r="AD364" s="272"/>
      <c r="AE364" s="272"/>
      <c r="AF364" s="272"/>
      <c r="AG364" s="272"/>
      <c r="AH364" s="272"/>
      <c r="AI364" s="272"/>
      <c r="AJ364" s="272"/>
      <c r="AK364" s="271"/>
      <c r="AL364" s="271"/>
      <c r="AM364" s="271"/>
      <c r="AN364" s="271"/>
      <c r="AO364" s="271"/>
      <c r="AP364" s="271"/>
      <c r="AQ364" s="271"/>
      <c r="AR364" s="273"/>
      <c r="AS364" s="271"/>
      <c r="AT364" s="271"/>
      <c r="AU364" s="258"/>
      <c r="AV364" s="258"/>
      <c r="AW364" s="258"/>
      <c r="AX364" s="258"/>
      <c r="AY364" s="258"/>
      <c r="AZ364" s="258"/>
      <c r="BA364" s="258"/>
      <c r="BB364" s="258"/>
      <c r="BC364" s="258"/>
    </row>
    <row r="365" spans="1:55" ht="12.75" customHeight="1">
      <c r="A365" s="271"/>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2"/>
      <c r="X365" s="272"/>
      <c r="Y365" s="272"/>
      <c r="Z365" s="272"/>
      <c r="AA365" s="272"/>
      <c r="AB365" s="272"/>
      <c r="AC365" s="272"/>
      <c r="AD365" s="272"/>
      <c r="AE365" s="272"/>
      <c r="AF365" s="272"/>
      <c r="AG365" s="272"/>
      <c r="AH365" s="272"/>
      <c r="AI365" s="272"/>
      <c r="AJ365" s="272"/>
      <c r="AK365" s="271"/>
      <c r="AL365" s="271"/>
      <c r="AM365" s="271"/>
      <c r="AN365" s="271"/>
      <c r="AO365" s="271"/>
      <c r="AP365" s="271"/>
      <c r="AQ365" s="271"/>
      <c r="AR365" s="273"/>
      <c r="AS365" s="271"/>
      <c r="AT365" s="271"/>
      <c r="AU365" s="258"/>
      <c r="AV365" s="258"/>
      <c r="AW365" s="258"/>
      <c r="AX365" s="258"/>
      <c r="AY365" s="258"/>
      <c r="AZ365" s="258"/>
      <c r="BA365" s="258"/>
      <c r="BB365" s="258"/>
      <c r="BC365" s="258"/>
    </row>
    <row r="366" spans="1:55" ht="12.75" customHeight="1">
      <c r="A366" s="271"/>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2"/>
      <c r="X366" s="272"/>
      <c r="Y366" s="272"/>
      <c r="Z366" s="272"/>
      <c r="AA366" s="272"/>
      <c r="AB366" s="272"/>
      <c r="AC366" s="272"/>
      <c r="AD366" s="272"/>
      <c r="AE366" s="272"/>
      <c r="AF366" s="272"/>
      <c r="AG366" s="272"/>
      <c r="AH366" s="272"/>
      <c r="AI366" s="272"/>
      <c r="AJ366" s="272"/>
      <c r="AK366" s="271"/>
      <c r="AL366" s="271"/>
      <c r="AM366" s="271"/>
      <c r="AN366" s="271"/>
      <c r="AO366" s="271"/>
      <c r="AP366" s="271"/>
      <c r="AQ366" s="271"/>
      <c r="AR366" s="273"/>
      <c r="AS366" s="271"/>
      <c r="AT366" s="271"/>
      <c r="AU366" s="258"/>
      <c r="AV366" s="258"/>
      <c r="AW366" s="258"/>
      <c r="AX366" s="258"/>
      <c r="AY366" s="258"/>
      <c r="AZ366" s="258"/>
      <c r="BA366" s="258"/>
      <c r="BB366" s="258"/>
      <c r="BC366" s="258"/>
    </row>
    <row r="367" spans="1:55" ht="12.75" customHeight="1">
      <c r="A367" s="271"/>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2"/>
      <c r="X367" s="272"/>
      <c r="Y367" s="272"/>
      <c r="Z367" s="272"/>
      <c r="AA367" s="272"/>
      <c r="AB367" s="272"/>
      <c r="AC367" s="272"/>
      <c r="AD367" s="272"/>
      <c r="AE367" s="272"/>
      <c r="AF367" s="272"/>
      <c r="AG367" s="272"/>
      <c r="AH367" s="272"/>
      <c r="AI367" s="272"/>
      <c r="AJ367" s="272"/>
      <c r="AK367" s="271"/>
      <c r="AL367" s="271"/>
      <c r="AM367" s="271"/>
      <c r="AN367" s="271"/>
      <c r="AO367" s="271"/>
      <c r="AP367" s="271"/>
      <c r="AQ367" s="271"/>
      <c r="AR367" s="273"/>
      <c r="AS367" s="271"/>
      <c r="AT367" s="271"/>
      <c r="AU367" s="258"/>
      <c r="AV367" s="258"/>
      <c r="AW367" s="258"/>
      <c r="AX367" s="258"/>
      <c r="AY367" s="258"/>
      <c r="AZ367" s="258"/>
      <c r="BA367" s="258"/>
      <c r="BB367" s="258"/>
      <c r="BC367" s="258"/>
    </row>
    <row r="368" spans="1:55" ht="12.75" customHeight="1">
      <c r="A368" s="271"/>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2"/>
      <c r="X368" s="272"/>
      <c r="Y368" s="272"/>
      <c r="Z368" s="272"/>
      <c r="AA368" s="272"/>
      <c r="AB368" s="272"/>
      <c r="AC368" s="272"/>
      <c r="AD368" s="272"/>
      <c r="AE368" s="272"/>
      <c r="AF368" s="272"/>
      <c r="AG368" s="272"/>
      <c r="AH368" s="272"/>
      <c r="AI368" s="272"/>
      <c r="AJ368" s="272"/>
      <c r="AK368" s="271"/>
      <c r="AL368" s="271"/>
      <c r="AM368" s="271"/>
      <c r="AN368" s="271"/>
      <c r="AO368" s="271"/>
      <c r="AP368" s="271"/>
      <c r="AQ368" s="271"/>
      <c r="AR368" s="273"/>
      <c r="AS368" s="271"/>
      <c r="AT368" s="271"/>
      <c r="AU368" s="258"/>
      <c r="AV368" s="258"/>
      <c r="AW368" s="258"/>
      <c r="AX368" s="258"/>
      <c r="AY368" s="258"/>
      <c r="AZ368" s="258"/>
      <c r="BA368" s="258"/>
      <c r="BB368" s="258"/>
      <c r="BC368" s="258"/>
    </row>
    <row r="369" spans="1:55" ht="12.75" customHeight="1">
      <c r="A369" s="271"/>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2"/>
      <c r="X369" s="272"/>
      <c r="Y369" s="272"/>
      <c r="Z369" s="272"/>
      <c r="AA369" s="272"/>
      <c r="AB369" s="272"/>
      <c r="AC369" s="272"/>
      <c r="AD369" s="272"/>
      <c r="AE369" s="272"/>
      <c r="AF369" s="272"/>
      <c r="AG369" s="272"/>
      <c r="AH369" s="272"/>
      <c r="AI369" s="272"/>
      <c r="AJ369" s="272"/>
      <c r="AK369" s="271"/>
      <c r="AL369" s="271"/>
      <c r="AM369" s="271"/>
      <c r="AN369" s="271"/>
      <c r="AO369" s="271"/>
      <c r="AP369" s="271"/>
      <c r="AQ369" s="271"/>
      <c r="AR369" s="273"/>
      <c r="AS369" s="271"/>
      <c r="AT369" s="271"/>
      <c r="AU369" s="258"/>
      <c r="AV369" s="258"/>
      <c r="AW369" s="258"/>
      <c r="AX369" s="258"/>
      <c r="AY369" s="258"/>
      <c r="AZ369" s="258"/>
      <c r="BA369" s="258"/>
      <c r="BB369" s="258"/>
      <c r="BC369" s="258"/>
    </row>
    <row r="370" spans="1:55" ht="12.75" customHeight="1">
      <c r="A370" s="271"/>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2"/>
      <c r="X370" s="272"/>
      <c r="Y370" s="272"/>
      <c r="Z370" s="272"/>
      <c r="AA370" s="272"/>
      <c r="AB370" s="272"/>
      <c r="AC370" s="272"/>
      <c r="AD370" s="272"/>
      <c r="AE370" s="272"/>
      <c r="AF370" s="272"/>
      <c r="AG370" s="272"/>
      <c r="AH370" s="272"/>
      <c r="AI370" s="272"/>
      <c r="AJ370" s="272"/>
      <c r="AK370" s="271"/>
      <c r="AL370" s="271"/>
      <c r="AM370" s="271"/>
      <c r="AN370" s="271"/>
      <c r="AO370" s="271"/>
      <c r="AP370" s="271"/>
      <c r="AQ370" s="271"/>
      <c r="AR370" s="273"/>
      <c r="AS370" s="271"/>
      <c r="AT370" s="271"/>
      <c r="AU370" s="258"/>
      <c r="AV370" s="258"/>
      <c r="AW370" s="258"/>
      <c r="AX370" s="258"/>
      <c r="AY370" s="258"/>
      <c r="AZ370" s="258"/>
      <c r="BA370" s="258"/>
      <c r="BB370" s="258"/>
      <c r="BC370" s="258"/>
    </row>
    <row r="371" spans="1:55" ht="12.75" customHeight="1">
      <c r="A371" s="271"/>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2"/>
      <c r="X371" s="272"/>
      <c r="Y371" s="272"/>
      <c r="Z371" s="272"/>
      <c r="AA371" s="272"/>
      <c r="AB371" s="272"/>
      <c r="AC371" s="272"/>
      <c r="AD371" s="272"/>
      <c r="AE371" s="272"/>
      <c r="AF371" s="272"/>
      <c r="AG371" s="272"/>
      <c r="AH371" s="272"/>
      <c r="AI371" s="272"/>
      <c r="AJ371" s="272"/>
      <c r="AK371" s="271"/>
      <c r="AL371" s="271"/>
      <c r="AM371" s="271"/>
      <c r="AN371" s="271"/>
      <c r="AO371" s="271"/>
      <c r="AP371" s="271"/>
      <c r="AQ371" s="271"/>
      <c r="AR371" s="273"/>
      <c r="AS371" s="271"/>
      <c r="AT371" s="271"/>
      <c r="AU371" s="258"/>
      <c r="AV371" s="258"/>
      <c r="AW371" s="258"/>
      <c r="AX371" s="258"/>
      <c r="AY371" s="258"/>
      <c r="AZ371" s="258"/>
      <c r="BA371" s="258"/>
      <c r="BB371" s="258"/>
      <c r="BC371" s="258"/>
    </row>
    <row r="372" spans="1:55" ht="12.75" customHeight="1">
      <c r="A372" s="271"/>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2"/>
      <c r="X372" s="272"/>
      <c r="Y372" s="272"/>
      <c r="Z372" s="272"/>
      <c r="AA372" s="272"/>
      <c r="AB372" s="272"/>
      <c r="AC372" s="272"/>
      <c r="AD372" s="272"/>
      <c r="AE372" s="272"/>
      <c r="AF372" s="272"/>
      <c r="AG372" s="272"/>
      <c r="AH372" s="272"/>
      <c r="AI372" s="272"/>
      <c r="AJ372" s="272"/>
      <c r="AK372" s="271"/>
      <c r="AL372" s="271"/>
      <c r="AM372" s="271"/>
      <c r="AN372" s="271"/>
      <c r="AO372" s="271"/>
      <c r="AP372" s="271"/>
      <c r="AQ372" s="271"/>
      <c r="AR372" s="273"/>
      <c r="AS372" s="271"/>
      <c r="AT372" s="271"/>
      <c r="AU372" s="258"/>
      <c r="AV372" s="258"/>
      <c r="AW372" s="258"/>
      <c r="AX372" s="258"/>
      <c r="AY372" s="258"/>
      <c r="AZ372" s="258"/>
      <c r="BA372" s="258"/>
      <c r="BB372" s="258"/>
      <c r="BC372" s="258"/>
    </row>
    <row r="373" spans="1:55" ht="12.75" customHeight="1">
      <c r="A373" s="271"/>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2"/>
      <c r="X373" s="272"/>
      <c r="Y373" s="272"/>
      <c r="Z373" s="272"/>
      <c r="AA373" s="272"/>
      <c r="AB373" s="272"/>
      <c r="AC373" s="272"/>
      <c r="AD373" s="272"/>
      <c r="AE373" s="272"/>
      <c r="AF373" s="272"/>
      <c r="AG373" s="272"/>
      <c r="AH373" s="272"/>
      <c r="AI373" s="272"/>
      <c r="AJ373" s="272"/>
      <c r="AK373" s="271"/>
      <c r="AL373" s="271"/>
      <c r="AM373" s="271"/>
      <c r="AN373" s="271"/>
      <c r="AO373" s="271"/>
      <c r="AP373" s="271"/>
      <c r="AQ373" s="271"/>
      <c r="AR373" s="273"/>
      <c r="AS373" s="271"/>
      <c r="AT373" s="271"/>
      <c r="AU373" s="258"/>
      <c r="AV373" s="258"/>
      <c r="AW373" s="258"/>
      <c r="AX373" s="258"/>
      <c r="AY373" s="258"/>
      <c r="AZ373" s="258"/>
      <c r="BA373" s="258"/>
      <c r="BB373" s="258"/>
      <c r="BC373" s="258"/>
    </row>
    <row r="374" spans="1:55" ht="12.75" customHeight="1">
      <c r="A374" s="271"/>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2"/>
      <c r="X374" s="272"/>
      <c r="Y374" s="272"/>
      <c r="Z374" s="272"/>
      <c r="AA374" s="272"/>
      <c r="AB374" s="272"/>
      <c r="AC374" s="272"/>
      <c r="AD374" s="272"/>
      <c r="AE374" s="272"/>
      <c r="AF374" s="272"/>
      <c r="AG374" s="272"/>
      <c r="AH374" s="272"/>
      <c r="AI374" s="272"/>
      <c r="AJ374" s="272"/>
      <c r="AK374" s="271"/>
      <c r="AL374" s="271"/>
      <c r="AM374" s="271"/>
      <c r="AN374" s="271"/>
      <c r="AO374" s="271"/>
      <c r="AP374" s="271"/>
      <c r="AQ374" s="271"/>
      <c r="AR374" s="273"/>
      <c r="AS374" s="271"/>
      <c r="AT374" s="271"/>
      <c r="AU374" s="258"/>
      <c r="AV374" s="258"/>
      <c r="AW374" s="258"/>
      <c r="AX374" s="258"/>
      <c r="AY374" s="258"/>
      <c r="AZ374" s="258"/>
      <c r="BA374" s="258"/>
      <c r="BB374" s="258"/>
      <c r="BC374" s="258"/>
    </row>
    <row r="375" spans="1:55" ht="12.75" customHeight="1">
      <c r="A375" s="271"/>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2"/>
      <c r="X375" s="272"/>
      <c r="Y375" s="272"/>
      <c r="Z375" s="272"/>
      <c r="AA375" s="272"/>
      <c r="AB375" s="272"/>
      <c r="AC375" s="272"/>
      <c r="AD375" s="272"/>
      <c r="AE375" s="272"/>
      <c r="AF375" s="272"/>
      <c r="AG375" s="272"/>
      <c r="AH375" s="272"/>
      <c r="AI375" s="272"/>
      <c r="AJ375" s="272"/>
      <c r="AK375" s="271"/>
      <c r="AL375" s="271"/>
      <c r="AM375" s="271"/>
      <c r="AN375" s="271"/>
      <c r="AO375" s="271"/>
      <c r="AP375" s="271"/>
      <c r="AQ375" s="271"/>
      <c r="AR375" s="273"/>
      <c r="AS375" s="271"/>
      <c r="AT375" s="271"/>
      <c r="AU375" s="258"/>
      <c r="AV375" s="258"/>
      <c r="AW375" s="258"/>
      <c r="AX375" s="258"/>
      <c r="AY375" s="258"/>
      <c r="AZ375" s="258"/>
      <c r="BA375" s="258"/>
      <c r="BB375" s="258"/>
      <c r="BC375" s="258"/>
    </row>
    <row r="376" spans="1:55" ht="12.75" customHeight="1">
      <c r="A376" s="271"/>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2"/>
      <c r="X376" s="272"/>
      <c r="Y376" s="272"/>
      <c r="Z376" s="272"/>
      <c r="AA376" s="272"/>
      <c r="AB376" s="272"/>
      <c r="AC376" s="272"/>
      <c r="AD376" s="272"/>
      <c r="AE376" s="272"/>
      <c r="AF376" s="272"/>
      <c r="AG376" s="272"/>
      <c r="AH376" s="272"/>
      <c r="AI376" s="272"/>
      <c r="AJ376" s="272"/>
      <c r="AK376" s="271"/>
      <c r="AL376" s="271"/>
      <c r="AM376" s="271"/>
      <c r="AN376" s="271"/>
      <c r="AO376" s="271"/>
      <c r="AP376" s="271"/>
      <c r="AQ376" s="271"/>
      <c r="AR376" s="273"/>
      <c r="AS376" s="271"/>
      <c r="AT376" s="271"/>
      <c r="AU376" s="258"/>
      <c r="AV376" s="258"/>
      <c r="AW376" s="258"/>
      <c r="AX376" s="258"/>
      <c r="AY376" s="258"/>
      <c r="AZ376" s="258"/>
      <c r="BA376" s="258"/>
      <c r="BB376" s="258"/>
      <c r="BC376" s="258"/>
    </row>
    <row r="377" spans="1:55" ht="12.75" customHeight="1">
      <c r="A377" s="271"/>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2"/>
      <c r="X377" s="272"/>
      <c r="Y377" s="272"/>
      <c r="Z377" s="272"/>
      <c r="AA377" s="272"/>
      <c r="AB377" s="272"/>
      <c r="AC377" s="272"/>
      <c r="AD377" s="272"/>
      <c r="AE377" s="272"/>
      <c r="AF377" s="272"/>
      <c r="AG377" s="272"/>
      <c r="AH377" s="272"/>
      <c r="AI377" s="272"/>
      <c r="AJ377" s="272"/>
      <c r="AK377" s="271"/>
      <c r="AL377" s="271"/>
      <c r="AM377" s="271"/>
      <c r="AN377" s="271"/>
      <c r="AO377" s="271"/>
      <c r="AP377" s="271"/>
      <c r="AQ377" s="271"/>
      <c r="AR377" s="273"/>
      <c r="AS377" s="271"/>
      <c r="AT377" s="271"/>
      <c r="AU377" s="258"/>
      <c r="AV377" s="258"/>
      <c r="AW377" s="258"/>
      <c r="AX377" s="258"/>
      <c r="AY377" s="258"/>
      <c r="AZ377" s="258"/>
      <c r="BA377" s="258"/>
      <c r="BB377" s="258"/>
      <c r="BC377" s="258"/>
    </row>
    <row r="378" spans="1:55" ht="12.75" customHeight="1">
      <c r="A378" s="271"/>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2"/>
      <c r="X378" s="272"/>
      <c r="Y378" s="272"/>
      <c r="Z378" s="272"/>
      <c r="AA378" s="272"/>
      <c r="AB378" s="272"/>
      <c r="AC378" s="272"/>
      <c r="AD378" s="272"/>
      <c r="AE378" s="272"/>
      <c r="AF378" s="272"/>
      <c r="AG378" s="272"/>
      <c r="AH378" s="272"/>
      <c r="AI378" s="272"/>
      <c r="AJ378" s="272"/>
      <c r="AK378" s="271"/>
      <c r="AL378" s="271"/>
      <c r="AM378" s="271"/>
      <c r="AN378" s="271"/>
      <c r="AO378" s="271"/>
      <c r="AP378" s="271"/>
      <c r="AQ378" s="271"/>
      <c r="AR378" s="273"/>
      <c r="AS378" s="271"/>
      <c r="AT378" s="271"/>
      <c r="AU378" s="258"/>
      <c r="AV378" s="258"/>
      <c r="AW378" s="258"/>
      <c r="AX378" s="258"/>
      <c r="AY378" s="258"/>
      <c r="AZ378" s="258"/>
      <c r="BA378" s="258"/>
      <c r="BB378" s="258"/>
      <c r="BC378" s="258"/>
    </row>
    <row r="379" spans="1:55" ht="12.75" customHeight="1">
      <c r="A379" s="271"/>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2"/>
      <c r="X379" s="272"/>
      <c r="Y379" s="272"/>
      <c r="Z379" s="272"/>
      <c r="AA379" s="272"/>
      <c r="AB379" s="272"/>
      <c r="AC379" s="272"/>
      <c r="AD379" s="272"/>
      <c r="AE379" s="272"/>
      <c r="AF379" s="272"/>
      <c r="AG379" s="272"/>
      <c r="AH379" s="272"/>
      <c r="AI379" s="272"/>
      <c r="AJ379" s="272"/>
      <c r="AK379" s="271"/>
      <c r="AL379" s="271"/>
      <c r="AM379" s="271"/>
      <c r="AN379" s="271"/>
      <c r="AO379" s="271"/>
      <c r="AP379" s="271"/>
      <c r="AQ379" s="271"/>
      <c r="AR379" s="273"/>
      <c r="AS379" s="271"/>
      <c r="AT379" s="271"/>
      <c r="AU379" s="258"/>
      <c r="AV379" s="258"/>
      <c r="AW379" s="258"/>
      <c r="AX379" s="258"/>
      <c r="AY379" s="258"/>
      <c r="AZ379" s="258"/>
      <c r="BA379" s="258"/>
      <c r="BB379" s="258"/>
      <c r="BC379" s="258"/>
    </row>
    <row r="380" spans="1:55" ht="12.75" customHeight="1">
      <c r="A380" s="271"/>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2"/>
      <c r="X380" s="272"/>
      <c r="Y380" s="272"/>
      <c r="Z380" s="272"/>
      <c r="AA380" s="272"/>
      <c r="AB380" s="272"/>
      <c r="AC380" s="272"/>
      <c r="AD380" s="272"/>
      <c r="AE380" s="272"/>
      <c r="AF380" s="272"/>
      <c r="AG380" s="272"/>
      <c r="AH380" s="272"/>
      <c r="AI380" s="272"/>
      <c r="AJ380" s="272"/>
      <c r="AK380" s="271"/>
      <c r="AL380" s="271"/>
      <c r="AM380" s="271"/>
      <c r="AN380" s="271"/>
      <c r="AO380" s="271"/>
      <c r="AP380" s="271"/>
      <c r="AQ380" s="271"/>
      <c r="AR380" s="273"/>
      <c r="AS380" s="271"/>
      <c r="AT380" s="271"/>
      <c r="AU380" s="258"/>
      <c r="AV380" s="258"/>
      <c r="AW380" s="258"/>
      <c r="AX380" s="258"/>
      <c r="AY380" s="258"/>
      <c r="AZ380" s="258"/>
      <c r="BA380" s="258"/>
      <c r="BB380" s="258"/>
      <c r="BC380" s="258"/>
    </row>
    <row r="381" spans="1:55" ht="12.75" customHeight="1">
      <c r="A381" s="271"/>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2"/>
      <c r="X381" s="272"/>
      <c r="Y381" s="272"/>
      <c r="Z381" s="272"/>
      <c r="AA381" s="272"/>
      <c r="AB381" s="272"/>
      <c r="AC381" s="272"/>
      <c r="AD381" s="272"/>
      <c r="AE381" s="272"/>
      <c r="AF381" s="272"/>
      <c r="AG381" s="272"/>
      <c r="AH381" s="272"/>
      <c r="AI381" s="272"/>
      <c r="AJ381" s="272"/>
      <c r="AK381" s="271"/>
      <c r="AL381" s="271"/>
      <c r="AM381" s="271"/>
      <c r="AN381" s="271"/>
      <c r="AO381" s="271"/>
      <c r="AP381" s="271"/>
      <c r="AQ381" s="271"/>
      <c r="AR381" s="273"/>
      <c r="AS381" s="271"/>
      <c r="AT381" s="271"/>
      <c r="AU381" s="258"/>
      <c r="AV381" s="258"/>
      <c r="AW381" s="258"/>
      <c r="AX381" s="258"/>
      <c r="AY381" s="258"/>
      <c r="AZ381" s="258"/>
      <c r="BA381" s="258"/>
      <c r="BB381" s="258"/>
      <c r="BC381" s="258"/>
    </row>
    <row r="382" spans="1:55" ht="12.75" customHeight="1">
      <c r="A382" s="271"/>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2"/>
      <c r="X382" s="272"/>
      <c r="Y382" s="272"/>
      <c r="Z382" s="272"/>
      <c r="AA382" s="272"/>
      <c r="AB382" s="272"/>
      <c r="AC382" s="272"/>
      <c r="AD382" s="272"/>
      <c r="AE382" s="272"/>
      <c r="AF382" s="272"/>
      <c r="AG382" s="272"/>
      <c r="AH382" s="272"/>
      <c r="AI382" s="272"/>
      <c r="AJ382" s="272"/>
      <c r="AK382" s="271"/>
      <c r="AL382" s="271"/>
      <c r="AM382" s="271"/>
      <c r="AN382" s="271"/>
      <c r="AO382" s="271"/>
      <c r="AP382" s="271"/>
      <c r="AQ382" s="271"/>
      <c r="AR382" s="273"/>
      <c r="AS382" s="271"/>
      <c r="AT382" s="271"/>
      <c r="AU382" s="258"/>
      <c r="AV382" s="258"/>
      <c r="AW382" s="258"/>
      <c r="AX382" s="258"/>
      <c r="AY382" s="258"/>
      <c r="AZ382" s="258"/>
      <c r="BA382" s="258"/>
      <c r="BB382" s="258"/>
      <c r="BC382" s="258"/>
    </row>
    <row r="383" spans="1:55" ht="12.75" customHeight="1">
      <c r="A383" s="271"/>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2"/>
      <c r="X383" s="272"/>
      <c r="Y383" s="272"/>
      <c r="Z383" s="272"/>
      <c r="AA383" s="272"/>
      <c r="AB383" s="272"/>
      <c r="AC383" s="272"/>
      <c r="AD383" s="272"/>
      <c r="AE383" s="272"/>
      <c r="AF383" s="272"/>
      <c r="AG383" s="272"/>
      <c r="AH383" s="272"/>
      <c r="AI383" s="272"/>
      <c r="AJ383" s="272"/>
      <c r="AK383" s="271"/>
      <c r="AL383" s="271"/>
      <c r="AM383" s="271"/>
      <c r="AN383" s="271"/>
      <c r="AO383" s="271"/>
      <c r="AP383" s="271"/>
      <c r="AQ383" s="271"/>
      <c r="AR383" s="273"/>
      <c r="AS383" s="271"/>
      <c r="AT383" s="271"/>
      <c r="AU383" s="258"/>
      <c r="AV383" s="258"/>
      <c r="AW383" s="258"/>
      <c r="AX383" s="258"/>
      <c r="AY383" s="258"/>
      <c r="AZ383" s="258"/>
      <c r="BA383" s="258"/>
      <c r="BB383" s="258"/>
      <c r="BC383" s="258"/>
    </row>
    <row r="384" spans="1:55" ht="12.75" customHeight="1">
      <c r="A384" s="271"/>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2"/>
      <c r="X384" s="272"/>
      <c r="Y384" s="272"/>
      <c r="Z384" s="272"/>
      <c r="AA384" s="272"/>
      <c r="AB384" s="272"/>
      <c r="AC384" s="272"/>
      <c r="AD384" s="272"/>
      <c r="AE384" s="272"/>
      <c r="AF384" s="272"/>
      <c r="AG384" s="272"/>
      <c r="AH384" s="272"/>
      <c r="AI384" s="272"/>
      <c r="AJ384" s="272"/>
      <c r="AK384" s="271"/>
      <c r="AL384" s="271"/>
      <c r="AM384" s="271"/>
      <c r="AN384" s="271"/>
      <c r="AO384" s="271"/>
      <c r="AP384" s="271"/>
      <c r="AQ384" s="271"/>
      <c r="AR384" s="273"/>
      <c r="AS384" s="271"/>
      <c r="AT384" s="271"/>
      <c r="AU384" s="258"/>
      <c r="AV384" s="258"/>
      <c r="AW384" s="258"/>
      <c r="AX384" s="258"/>
      <c r="AY384" s="258"/>
      <c r="AZ384" s="258"/>
      <c r="BA384" s="258"/>
      <c r="BB384" s="258"/>
      <c r="BC384" s="258"/>
    </row>
    <row r="385" spans="1:55" ht="12.75" customHeight="1">
      <c r="A385" s="271"/>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2"/>
      <c r="X385" s="272"/>
      <c r="Y385" s="272"/>
      <c r="Z385" s="272"/>
      <c r="AA385" s="272"/>
      <c r="AB385" s="272"/>
      <c r="AC385" s="272"/>
      <c r="AD385" s="272"/>
      <c r="AE385" s="272"/>
      <c r="AF385" s="272"/>
      <c r="AG385" s="272"/>
      <c r="AH385" s="272"/>
      <c r="AI385" s="272"/>
      <c r="AJ385" s="272"/>
      <c r="AK385" s="271"/>
      <c r="AL385" s="271"/>
      <c r="AM385" s="271"/>
      <c r="AN385" s="271"/>
      <c r="AO385" s="271"/>
      <c r="AP385" s="271"/>
      <c r="AQ385" s="271"/>
      <c r="AR385" s="273"/>
      <c r="AS385" s="271"/>
      <c r="AT385" s="271"/>
      <c r="AU385" s="258"/>
      <c r="AV385" s="258"/>
      <c r="AW385" s="258"/>
      <c r="AX385" s="258"/>
      <c r="AY385" s="258"/>
      <c r="AZ385" s="258"/>
      <c r="BA385" s="258"/>
      <c r="BB385" s="258"/>
      <c r="BC385" s="258"/>
    </row>
    <row r="386" spans="1:55" ht="12.75" customHeight="1">
      <c r="A386" s="271"/>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2"/>
      <c r="X386" s="272"/>
      <c r="Y386" s="272"/>
      <c r="Z386" s="272"/>
      <c r="AA386" s="272"/>
      <c r="AB386" s="272"/>
      <c r="AC386" s="272"/>
      <c r="AD386" s="272"/>
      <c r="AE386" s="272"/>
      <c r="AF386" s="272"/>
      <c r="AG386" s="272"/>
      <c r="AH386" s="272"/>
      <c r="AI386" s="272"/>
      <c r="AJ386" s="272"/>
      <c r="AK386" s="271"/>
      <c r="AL386" s="271"/>
      <c r="AM386" s="271"/>
      <c r="AN386" s="271"/>
      <c r="AO386" s="271"/>
      <c r="AP386" s="271"/>
      <c r="AQ386" s="271"/>
      <c r="AR386" s="273"/>
      <c r="AS386" s="271"/>
      <c r="AT386" s="271"/>
      <c r="AU386" s="258"/>
      <c r="AV386" s="258"/>
      <c r="AW386" s="258"/>
      <c r="AX386" s="258"/>
      <c r="AY386" s="258"/>
      <c r="AZ386" s="258"/>
      <c r="BA386" s="258"/>
      <c r="BB386" s="258"/>
      <c r="BC386" s="258"/>
    </row>
    <row r="387" spans="1:55" ht="12.75" customHeight="1">
      <c r="A387" s="271"/>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2"/>
      <c r="X387" s="272"/>
      <c r="Y387" s="272"/>
      <c r="Z387" s="272"/>
      <c r="AA387" s="272"/>
      <c r="AB387" s="272"/>
      <c r="AC387" s="272"/>
      <c r="AD387" s="272"/>
      <c r="AE387" s="272"/>
      <c r="AF387" s="272"/>
      <c r="AG387" s="272"/>
      <c r="AH387" s="272"/>
      <c r="AI387" s="272"/>
      <c r="AJ387" s="272"/>
      <c r="AK387" s="271"/>
      <c r="AL387" s="271"/>
      <c r="AM387" s="271"/>
      <c r="AN387" s="271"/>
      <c r="AO387" s="271"/>
      <c r="AP387" s="271"/>
      <c r="AQ387" s="271"/>
      <c r="AR387" s="273"/>
      <c r="AS387" s="271"/>
      <c r="AT387" s="271"/>
      <c r="AU387" s="258"/>
      <c r="AV387" s="258"/>
      <c r="AW387" s="258"/>
      <c r="AX387" s="258"/>
      <c r="AY387" s="258"/>
      <c r="AZ387" s="258"/>
      <c r="BA387" s="258"/>
      <c r="BB387" s="258"/>
      <c r="BC387" s="258"/>
    </row>
    <row r="388" spans="1:55" ht="12.75" customHeight="1">
      <c r="A388" s="271"/>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2"/>
      <c r="X388" s="272"/>
      <c r="Y388" s="272"/>
      <c r="Z388" s="272"/>
      <c r="AA388" s="272"/>
      <c r="AB388" s="272"/>
      <c r="AC388" s="272"/>
      <c r="AD388" s="272"/>
      <c r="AE388" s="272"/>
      <c r="AF388" s="272"/>
      <c r="AG388" s="272"/>
      <c r="AH388" s="272"/>
      <c r="AI388" s="272"/>
      <c r="AJ388" s="272"/>
      <c r="AK388" s="271"/>
      <c r="AL388" s="271"/>
      <c r="AM388" s="271"/>
      <c r="AN388" s="271"/>
      <c r="AO388" s="271"/>
      <c r="AP388" s="271"/>
      <c r="AQ388" s="271"/>
      <c r="AR388" s="273"/>
      <c r="AS388" s="271"/>
      <c r="AT388" s="271"/>
      <c r="AU388" s="258"/>
      <c r="AV388" s="258"/>
      <c r="AW388" s="258"/>
      <c r="AX388" s="258"/>
      <c r="AY388" s="258"/>
      <c r="AZ388" s="258"/>
      <c r="BA388" s="258"/>
      <c r="BB388" s="258"/>
      <c r="BC388" s="258"/>
    </row>
    <row r="389" spans="1:55" ht="12.75" customHeight="1">
      <c r="A389" s="271"/>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2"/>
      <c r="X389" s="272"/>
      <c r="Y389" s="272"/>
      <c r="Z389" s="272"/>
      <c r="AA389" s="272"/>
      <c r="AB389" s="272"/>
      <c r="AC389" s="272"/>
      <c r="AD389" s="272"/>
      <c r="AE389" s="272"/>
      <c r="AF389" s="272"/>
      <c r="AG389" s="272"/>
      <c r="AH389" s="272"/>
      <c r="AI389" s="272"/>
      <c r="AJ389" s="272"/>
      <c r="AK389" s="271"/>
      <c r="AL389" s="271"/>
      <c r="AM389" s="271"/>
      <c r="AN389" s="271"/>
      <c r="AO389" s="271"/>
      <c r="AP389" s="271"/>
      <c r="AQ389" s="271"/>
      <c r="AR389" s="273"/>
      <c r="AS389" s="271"/>
      <c r="AT389" s="271"/>
      <c r="AU389" s="258"/>
      <c r="AV389" s="258"/>
      <c r="AW389" s="258"/>
      <c r="AX389" s="258"/>
      <c r="AY389" s="258"/>
      <c r="AZ389" s="258"/>
      <c r="BA389" s="258"/>
      <c r="BB389" s="258"/>
      <c r="BC389" s="258"/>
    </row>
    <row r="390" spans="1:55" ht="12.75" customHeight="1">
      <c r="A390" s="271"/>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2"/>
      <c r="X390" s="272"/>
      <c r="Y390" s="272"/>
      <c r="Z390" s="272"/>
      <c r="AA390" s="272"/>
      <c r="AB390" s="272"/>
      <c r="AC390" s="272"/>
      <c r="AD390" s="272"/>
      <c r="AE390" s="272"/>
      <c r="AF390" s="272"/>
      <c r="AG390" s="272"/>
      <c r="AH390" s="272"/>
      <c r="AI390" s="272"/>
      <c r="AJ390" s="272"/>
      <c r="AK390" s="271"/>
      <c r="AL390" s="271"/>
      <c r="AM390" s="271"/>
      <c r="AN390" s="271"/>
      <c r="AO390" s="271"/>
      <c r="AP390" s="271"/>
      <c r="AQ390" s="271"/>
      <c r="AR390" s="273"/>
      <c r="AS390" s="271"/>
      <c r="AT390" s="271"/>
      <c r="AU390" s="258"/>
      <c r="AV390" s="258"/>
      <c r="AW390" s="258"/>
      <c r="AX390" s="258"/>
      <c r="AY390" s="258"/>
      <c r="AZ390" s="258"/>
      <c r="BA390" s="258"/>
      <c r="BB390" s="258"/>
      <c r="BC390" s="258"/>
    </row>
    <row r="391" spans="1:55" ht="12.75" customHeight="1">
      <c r="A391" s="271"/>
      <c r="B391" s="271"/>
      <c r="C391" s="271"/>
      <c r="D391" s="271"/>
      <c r="E391" s="271"/>
      <c r="F391" s="271"/>
      <c r="G391" s="271"/>
      <c r="H391" s="271"/>
      <c r="I391" s="271"/>
      <c r="J391" s="271"/>
      <c r="K391" s="271"/>
      <c r="L391" s="271"/>
      <c r="M391" s="271"/>
      <c r="N391" s="271"/>
      <c r="O391" s="271"/>
      <c r="P391" s="271"/>
      <c r="Q391" s="271"/>
      <c r="R391" s="271"/>
      <c r="S391" s="271"/>
      <c r="T391" s="271"/>
      <c r="U391" s="271"/>
      <c r="V391" s="271"/>
      <c r="W391" s="272"/>
      <c r="X391" s="272"/>
      <c r="Y391" s="272"/>
      <c r="Z391" s="272"/>
      <c r="AA391" s="272"/>
      <c r="AB391" s="272"/>
      <c r="AC391" s="272"/>
      <c r="AD391" s="272"/>
      <c r="AE391" s="272"/>
      <c r="AF391" s="272"/>
      <c r="AG391" s="272"/>
      <c r="AH391" s="272"/>
      <c r="AI391" s="272"/>
      <c r="AJ391" s="272"/>
      <c r="AK391" s="271"/>
      <c r="AL391" s="271"/>
      <c r="AM391" s="271"/>
      <c r="AN391" s="271"/>
      <c r="AO391" s="271"/>
      <c r="AP391" s="271"/>
      <c r="AQ391" s="271"/>
      <c r="AR391" s="273"/>
      <c r="AS391" s="271"/>
      <c r="AT391" s="271"/>
      <c r="AU391" s="258"/>
      <c r="AV391" s="258"/>
      <c r="AW391" s="258"/>
      <c r="AX391" s="258"/>
      <c r="AY391" s="258"/>
      <c r="AZ391" s="258"/>
      <c r="BA391" s="258"/>
      <c r="BB391" s="258"/>
      <c r="BC391" s="258"/>
    </row>
    <row r="392" spans="1:55" ht="12.75" customHeight="1">
      <c r="A392" s="271"/>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2"/>
      <c r="X392" s="272"/>
      <c r="Y392" s="272"/>
      <c r="Z392" s="272"/>
      <c r="AA392" s="272"/>
      <c r="AB392" s="272"/>
      <c r="AC392" s="272"/>
      <c r="AD392" s="272"/>
      <c r="AE392" s="272"/>
      <c r="AF392" s="272"/>
      <c r="AG392" s="272"/>
      <c r="AH392" s="272"/>
      <c r="AI392" s="272"/>
      <c r="AJ392" s="272"/>
      <c r="AK392" s="271"/>
      <c r="AL392" s="271"/>
      <c r="AM392" s="271"/>
      <c r="AN392" s="271"/>
      <c r="AO392" s="271"/>
      <c r="AP392" s="271"/>
      <c r="AQ392" s="271"/>
      <c r="AR392" s="273"/>
      <c r="AS392" s="271"/>
      <c r="AT392" s="271"/>
      <c r="AU392" s="258"/>
      <c r="AV392" s="258"/>
      <c r="AW392" s="258"/>
      <c r="AX392" s="258"/>
      <c r="AY392" s="258"/>
      <c r="AZ392" s="258"/>
      <c r="BA392" s="258"/>
      <c r="BB392" s="258"/>
      <c r="BC392" s="258"/>
    </row>
    <row r="393" spans="1:55" ht="12.75" customHeight="1">
      <c r="A393" s="271"/>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2"/>
      <c r="X393" s="272"/>
      <c r="Y393" s="272"/>
      <c r="Z393" s="272"/>
      <c r="AA393" s="272"/>
      <c r="AB393" s="272"/>
      <c r="AC393" s="272"/>
      <c r="AD393" s="272"/>
      <c r="AE393" s="272"/>
      <c r="AF393" s="272"/>
      <c r="AG393" s="272"/>
      <c r="AH393" s="272"/>
      <c r="AI393" s="272"/>
      <c r="AJ393" s="272"/>
      <c r="AK393" s="271"/>
      <c r="AL393" s="271"/>
      <c r="AM393" s="271"/>
      <c r="AN393" s="271"/>
      <c r="AO393" s="271"/>
      <c r="AP393" s="271"/>
      <c r="AQ393" s="271"/>
      <c r="AR393" s="273"/>
      <c r="AS393" s="271"/>
      <c r="AT393" s="271"/>
      <c r="AU393" s="258"/>
      <c r="AV393" s="258"/>
      <c r="AW393" s="258"/>
      <c r="AX393" s="258"/>
      <c r="AY393" s="258"/>
      <c r="AZ393" s="258"/>
      <c r="BA393" s="258"/>
      <c r="BB393" s="258"/>
      <c r="BC393" s="258"/>
    </row>
    <row r="394" spans="1:55" ht="12.75" customHeight="1">
      <c r="A394" s="271"/>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2"/>
      <c r="X394" s="272"/>
      <c r="Y394" s="272"/>
      <c r="Z394" s="272"/>
      <c r="AA394" s="272"/>
      <c r="AB394" s="272"/>
      <c r="AC394" s="272"/>
      <c r="AD394" s="272"/>
      <c r="AE394" s="272"/>
      <c r="AF394" s="272"/>
      <c r="AG394" s="272"/>
      <c r="AH394" s="272"/>
      <c r="AI394" s="272"/>
      <c r="AJ394" s="272"/>
      <c r="AK394" s="271"/>
      <c r="AL394" s="271"/>
      <c r="AM394" s="271"/>
      <c r="AN394" s="271"/>
      <c r="AO394" s="271"/>
      <c r="AP394" s="271"/>
      <c r="AQ394" s="271"/>
      <c r="AR394" s="273"/>
      <c r="AS394" s="271"/>
      <c r="AT394" s="271"/>
      <c r="AU394" s="258"/>
      <c r="AV394" s="258"/>
      <c r="AW394" s="258"/>
      <c r="AX394" s="258"/>
      <c r="AY394" s="258"/>
      <c r="AZ394" s="258"/>
      <c r="BA394" s="258"/>
      <c r="BB394" s="258"/>
      <c r="BC394" s="258"/>
    </row>
    <row r="395" spans="1:55" ht="12.75" customHeight="1">
      <c r="A395" s="271"/>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2"/>
      <c r="X395" s="272"/>
      <c r="Y395" s="272"/>
      <c r="Z395" s="272"/>
      <c r="AA395" s="272"/>
      <c r="AB395" s="272"/>
      <c r="AC395" s="272"/>
      <c r="AD395" s="272"/>
      <c r="AE395" s="272"/>
      <c r="AF395" s="272"/>
      <c r="AG395" s="272"/>
      <c r="AH395" s="272"/>
      <c r="AI395" s="272"/>
      <c r="AJ395" s="272"/>
      <c r="AK395" s="271"/>
      <c r="AL395" s="271"/>
      <c r="AM395" s="271"/>
      <c r="AN395" s="271"/>
      <c r="AO395" s="271"/>
      <c r="AP395" s="271"/>
      <c r="AQ395" s="271"/>
      <c r="AR395" s="273"/>
      <c r="AS395" s="271"/>
      <c r="AT395" s="271"/>
      <c r="AU395" s="258"/>
      <c r="AV395" s="258"/>
      <c r="AW395" s="258"/>
      <c r="AX395" s="258"/>
      <c r="AY395" s="258"/>
      <c r="AZ395" s="258"/>
      <c r="BA395" s="258"/>
      <c r="BB395" s="258"/>
      <c r="BC395" s="258"/>
    </row>
    <row r="396" spans="1:55" ht="12.75" customHeight="1">
      <c r="A396" s="271"/>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2"/>
      <c r="X396" s="272"/>
      <c r="Y396" s="272"/>
      <c r="Z396" s="272"/>
      <c r="AA396" s="272"/>
      <c r="AB396" s="272"/>
      <c r="AC396" s="272"/>
      <c r="AD396" s="272"/>
      <c r="AE396" s="272"/>
      <c r="AF396" s="272"/>
      <c r="AG396" s="272"/>
      <c r="AH396" s="272"/>
      <c r="AI396" s="272"/>
      <c r="AJ396" s="272"/>
      <c r="AK396" s="271"/>
      <c r="AL396" s="271"/>
      <c r="AM396" s="271"/>
      <c r="AN396" s="271"/>
      <c r="AO396" s="271"/>
      <c r="AP396" s="271"/>
      <c r="AQ396" s="271"/>
      <c r="AR396" s="273"/>
      <c r="AS396" s="271"/>
      <c r="AT396" s="271"/>
      <c r="AU396" s="258"/>
      <c r="AV396" s="258"/>
      <c r="AW396" s="258"/>
      <c r="AX396" s="258"/>
      <c r="AY396" s="258"/>
      <c r="AZ396" s="258"/>
      <c r="BA396" s="258"/>
      <c r="BB396" s="258"/>
      <c r="BC396" s="258"/>
    </row>
    <row r="397" spans="1:55" ht="12.75" customHeight="1">
      <c r="A397" s="271"/>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2"/>
      <c r="X397" s="272"/>
      <c r="Y397" s="272"/>
      <c r="Z397" s="272"/>
      <c r="AA397" s="272"/>
      <c r="AB397" s="272"/>
      <c r="AC397" s="272"/>
      <c r="AD397" s="272"/>
      <c r="AE397" s="272"/>
      <c r="AF397" s="272"/>
      <c r="AG397" s="272"/>
      <c r="AH397" s="272"/>
      <c r="AI397" s="272"/>
      <c r="AJ397" s="272"/>
      <c r="AK397" s="271"/>
      <c r="AL397" s="271"/>
      <c r="AM397" s="271"/>
      <c r="AN397" s="271"/>
      <c r="AO397" s="271"/>
      <c r="AP397" s="271"/>
      <c r="AQ397" s="271"/>
      <c r="AR397" s="273"/>
      <c r="AS397" s="271"/>
      <c r="AT397" s="271"/>
      <c r="AU397" s="258"/>
      <c r="AV397" s="258"/>
      <c r="AW397" s="258"/>
      <c r="AX397" s="258"/>
      <c r="AY397" s="258"/>
      <c r="AZ397" s="258"/>
      <c r="BA397" s="258"/>
      <c r="BB397" s="258"/>
      <c r="BC397" s="258"/>
    </row>
    <row r="398" spans="1:55" ht="12.75" customHeight="1">
      <c r="A398" s="271"/>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2"/>
      <c r="X398" s="272"/>
      <c r="Y398" s="272"/>
      <c r="Z398" s="272"/>
      <c r="AA398" s="272"/>
      <c r="AB398" s="272"/>
      <c r="AC398" s="272"/>
      <c r="AD398" s="272"/>
      <c r="AE398" s="272"/>
      <c r="AF398" s="272"/>
      <c r="AG398" s="272"/>
      <c r="AH398" s="272"/>
      <c r="AI398" s="272"/>
      <c r="AJ398" s="272"/>
      <c r="AK398" s="271"/>
      <c r="AL398" s="271"/>
      <c r="AM398" s="271"/>
      <c r="AN398" s="271"/>
      <c r="AO398" s="271"/>
      <c r="AP398" s="271"/>
      <c r="AQ398" s="271"/>
      <c r="AR398" s="273"/>
      <c r="AS398" s="271"/>
      <c r="AT398" s="271"/>
      <c r="AU398" s="258"/>
      <c r="AV398" s="258"/>
      <c r="AW398" s="258"/>
      <c r="AX398" s="258"/>
      <c r="AY398" s="258"/>
      <c r="AZ398" s="258"/>
      <c r="BA398" s="258"/>
      <c r="BB398" s="258"/>
      <c r="BC398" s="258"/>
    </row>
    <row r="399" spans="1:55" ht="12.75" customHeight="1">
      <c r="A399" s="271"/>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2"/>
      <c r="X399" s="272"/>
      <c r="Y399" s="272"/>
      <c r="Z399" s="272"/>
      <c r="AA399" s="272"/>
      <c r="AB399" s="272"/>
      <c r="AC399" s="272"/>
      <c r="AD399" s="272"/>
      <c r="AE399" s="272"/>
      <c r="AF399" s="272"/>
      <c r="AG399" s="272"/>
      <c r="AH399" s="272"/>
      <c r="AI399" s="272"/>
      <c r="AJ399" s="272"/>
      <c r="AK399" s="271"/>
      <c r="AL399" s="271"/>
      <c r="AM399" s="271"/>
      <c r="AN399" s="271"/>
      <c r="AO399" s="271"/>
      <c r="AP399" s="271"/>
      <c r="AQ399" s="271"/>
      <c r="AR399" s="273"/>
      <c r="AS399" s="271"/>
      <c r="AT399" s="271"/>
      <c r="AU399" s="258"/>
      <c r="AV399" s="258"/>
      <c r="AW399" s="258"/>
      <c r="AX399" s="258"/>
      <c r="AY399" s="258"/>
      <c r="AZ399" s="258"/>
      <c r="BA399" s="258"/>
      <c r="BB399" s="258"/>
      <c r="BC399" s="258"/>
    </row>
    <row r="400" spans="1:55" ht="12.75" customHeight="1">
      <c r="A400" s="271"/>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2"/>
      <c r="X400" s="272"/>
      <c r="Y400" s="272"/>
      <c r="Z400" s="272"/>
      <c r="AA400" s="272"/>
      <c r="AB400" s="272"/>
      <c r="AC400" s="272"/>
      <c r="AD400" s="272"/>
      <c r="AE400" s="272"/>
      <c r="AF400" s="272"/>
      <c r="AG400" s="272"/>
      <c r="AH400" s="272"/>
      <c r="AI400" s="272"/>
      <c r="AJ400" s="272"/>
      <c r="AK400" s="271"/>
      <c r="AL400" s="271"/>
      <c r="AM400" s="271"/>
      <c r="AN400" s="271"/>
      <c r="AO400" s="271"/>
      <c r="AP400" s="271"/>
      <c r="AQ400" s="271"/>
      <c r="AR400" s="273"/>
      <c r="AS400" s="271"/>
      <c r="AT400" s="271"/>
      <c r="AU400" s="258"/>
      <c r="AV400" s="258"/>
      <c r="AW400" s="258"/>
      <c r="AX400" s="258"/>
      <c r="AY400" s="258"/>
      <c r="AZ400" s="258"/>
      <c r="BA400" s="258"/>
      <c r="BB400" s="258"/>
      <c r="BC400" s="258"/>
    </row>
    <row r="401" spans="1:55" ht="12.75" customHeight="1">
      <c r="A401" s="271"/>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2"/>
      <c r="X401" s="272"/>
      <c r="Y401" s="272"/>
      <c r="Z401" s="272"/>
      <c r="AA401" s="272"/>
      <c r="AB401" s="272"/>
      <c r="AC401" s="272"/>
      <c r="AD401" s="272"/>
      <c r="AE401" s="272"/>
      <c r="AF401" s="272"/>
      <c r="AG401" s="272"/>
      <c r="AH401" s="272"/>
      <c r="AI401" s="272"/>
      <c r="AJ401" s="272"/>
      <c r="AK401" s="271"/>
      <c r="AL401" s="271"/>
      <c r="AM401" s="271"/>
      <c r="AN401" s="271"/>
      <c r="AO401" s="271"/>
      <c r="AP401" s="271"/>
      <c r="AQ401" s="271"/>
      <c r="AR401" s="273"/>
      <c r="AS401" s="271"/>
      <c r="AT401" s="271"/>
      <c r="AU401" s="258"/>
      <c r="AV401" s="258"/>
      <c r="AW401" s="258"/>
      <c r="AX401" s="258"/>
      <c r="AY401" s="258"/>
      <c r="AZ401" s="258"/>
      <c r="BA401" s="258"/>
      <c r="BB401" s="258"/>
      <c r="BC401" s="258"/>
    </row>
    <row r="402" spans="1:55" ht="12.75" customHeight="1">
      <c r="A402" s="271"/>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2"/>
      <c r="X402" s="272"/>
      <c r="Y402" s="272"/>
      <c r="Z402" s="272"/>
      <c r="AA402" s="272"/>
      <c r="AB402" s="272"/>
      <c r="AC402" s="272"/>
      <c r="AD402" s="272"/>
      <c r="AE402" s="272"/>
      <c r="AF402" s="272"/>
      <c r="AG402" s="272"/>
      <c r="AH402" s="272"/>
      <c r="AI402" s="272"/>
      <c r="AJ402" s="272"/>
      <c r="AK402" s="271"/>
      <c r="AL402" s="271"/>
      <c r="AM402" s="271"/>
      <c r="AN402" s="271"/>
      <c r="AO402" s="271"/>
      <c r="AP402" s="271"/>
      <c r="AQ402" s="271"/>
      <c r="AR402" s="273"/>
      <c r="AS402" s="271"/>
      <c r="AT402" s="271"/>
      <c r="AU402" s="258"/>
      <c r="AV402" s="258"/>
      <c r="AW402" s="258"/>
      <c r="AX402" s="258"/>
      <c r="AY402" s="258"/>
      <c r="AZ402" s="258"/>
      <c r="BA402" s="258"/>
      <c r="BB402" s="258"/>
      <c r="BC402" s="258"/>
    </row>
    <row r="403" spans="1:55" ht="12.75" customHeight="1">
      <c r="A403" s="271"/>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2"/>
      <c r="X403" s="272"/>
      <c r="Y403" s="272"/>
      <c r="Z403" s="272"/>
      <c r="AA403" s="272"/>
      <c r="AB403" s="272"/>
      <c r="AC403" s="272"/>
      <c r="AD403" s="272"/>
      <c r="AE403" s="272"/>
      <c r="AF403" s="272"/>
      <c r="AG403" s="272"/>
      <c r="AH403" s="272"/>
      <c r="AI403" s="272"/>
      <c r="AJ403" s="272"/>
      <c r="AK403" s="271"/>
      <c r="AL403" s="271"/>
      <c r="AM403" s="271"/>
      <c r="AN403" s="271"/>
      <c r="AO403" s="271"/>
      <c r="AP403" s="271"/>
      <c r="AQ403" s="271"/>
      <c r="AR403" s="273"/>
      <c r="AS403" s="271"/>
      <c r="AT403" s="271"/>
      <c r="AU403" s="258"/>
      <c r="AV403" s="258"/>
      <c r="AW403" s="258"/>
      <c r="AX403" s="258"/>
      <c r="AY403" s="258"/>
      <c r="AZ403" s="258"/>
      <c r="BA403" s="258"/>
      <c r="BB403" s="258"/>
      <c r="BC403" s="258"/>
    </row>
    <row r="404" spans="1:55" ht="12.75" customHeight="1">
      <c r="A404" s="271"/>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2"/>
      <c r="X404" s="272"/>
      <c r="Y404" s="272"/>
      <c r="Z404" s="272"/>
      <c r="AA404" s="272"/>
      <c r="AB404" s="272"/>
      <c r="AC404" s="272"/>
      <c r="AD404" s="272"/>
      <c r="AE404" s="272"/>
      <c r="AF404" s="272"/>
      <c r="AG404" s="272"/>
      <c r="AH404" s="272"/>
      <c r="AI404" s="272"/>
      <c r="AJ404" s="272"/>
      <c r="AK404" s="271"/>
      <c r="AL404" s="271"/>
      <c r="AM404" s="271"/>
      <c r="AN404" s="271"/>
      <c r="AO404" s="271"/>
      <c r="AP404" s="271"/>
      <c r="AQ404" s="271"/>
      <c r="AR404" s="273"/>
      <c r="AS404" s="271"/>
      <c r="AT404" s="271"/>
      <c r="AU404" s="258"/>
      <c r="AV404" s="258"/>
      <c r="AW404" s="258"/>
      <c r="AX404" s="258"/>
      <c r="AY404" s="258"/>
      <c r="AZ404" s="258"/>
      <c r="BA404" s="258"/>
      <c r="BB404" s="258"/>
      <c r="BC404" s="258"/>
    </row>
    <row r="405" spans="1:55" ht="12.75" customHeight="1">
      <c r="A405" s="271"/>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2"/>
      <c r="X405" s="272"/>
      <c r="Y405" s="272"/>
      <c r="Z405" s="272"/>
      <c r="AA405" s="272"/>
      <c r="AB405" s="272"/>
      <c r="AC405" s="272"/>
      <c r="AD405" s="272"/>
      <c r="AE405" s="272"/>
      <c r="AF405" s="272"/>
      <c r="AG405" s="272"/>
      <c r="AH405" s="272"/>
      <c r="AI405" s="272"/>
      <c r="AJ405" s="272"/>
      <c r="AK405" s="271"/>
      <c r="AL405" s="271"/>
      <c r="AM405" s="271"/>
      <c r="AN405" s="271"/>
      <c r="AO405" s="271"/>
      <c r="AP405" s="271"/>
      <c r="AQ405" s="271"/>
      <c r="AR405" s="273"/>
      <c r="AS405" s="271"/>
      <c r="AT405" s="271"/>
      <c r="AU405" s="258"/>
      <c r="AV405" s="258"/>
      <c r="AW405" s="258"/>
      <c r="AX405" s="258"/>
      <c r="AY405" s="258"/>
      <c r="AZ405" s="258"/>
      <c r="BA405" s="258"/>
      <c r="BB405" s="258"/>
      <c r="BC405" s="258"/>
    </row>
    <row r="406" spans="1:55" ht="12.75" customHeight="1">
      <c r="A406" s="271"/>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2"/>
      <c r="X406" s="272"/>
      <c r="Y406" s="272"/>
      <c r="Z406" s="272"/>
      <c r="AA406" s="272"/>
      <c r="AB406" s="272"/>
      <c r="AC406" s="272"/>
      <c r="AD406" s="272"/>
      <c r="AE406" s="272"/>
      <c r="AF406" s="272"/>
      <c r="AG406" s="272"/>
      <c r="AH406" s="272"/>
      <c r="AI406" s="272"/>
      <c r="AJ406" s="272"/>
      <c r="AK406" s="271"/>
      <c r="AL406" s="271"/>
      <c r="AM406" s="271"/>
      <c r="AN406" s="271"/>
      <c r="AO406" s="271"/>
      <c r="AP406" s="271"/>
      <c r="AQ406" s="271"/>
      <c r="AR406" s="273"/>
      <c r="AS406" s="271"/>
      <c r="AT406" s="271"/>
      <c r="AU406" s="258"/>
      <c r="AV406" s="258"/>
      <c r="AW406" s="258"/>
      <c r="AX406" s="258"/>
      <c r="AY406" s="258"/>
      <c r="AZ406" s="258"/>
      <c r="BA406" s="258"/>
      <c r="BB406" s="258"/>
      <c r="BC406" s="258"/>
    </row>
    <row r="407" spans="1:55" ht="12.75" customHeight="1">
      <c r="A407" s="271"/>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2"/>
      <c r="X407" s="272"/>
      <c r="Y407" s="272"/>
      <c r="Z407" s="272"/>
      <c r="AA407" s="272"/>
      <c r="AB407" s="272"/>
      <c r="AC407" s="272"/>
      <c r="AD407" s="272"/>
      <c r="AE407" s="272"/>
      <c r="AF407" s="272"/>
      <c r="AG407" s="272"/>
      <c r="AH407" s="272"/>
      <c r="AI407" s="272"/>
      <c r="AJ407" s="272"/>
      <c r="AK407" s="271"/>
      <c r="AL407" s="271"/>
      <c r="AM407" s="271"/>
      <c r="AN407" s="271"/>
      <c r="AO407" s="271"/>
      <c r="AP407" s="271"/>
      <c r="AQ407" s="271"/>
      <c r="AR407" s="273"/>
      <c r="AS407" s="271"/>
      <c r="AT407" s="271"/>
      <c r="AU407" s="258"/>
      <c r="AV407" s="258"/>
      <c r="AW407" s="258"/>
      <c r="AX407" s="258"/>
      <c r="AY407" s="258"/>
      <c r="AZ407" s="258"/>
      <c r="BA407" s="258"/>
      <c r="BB407" s="258"/>
      <c r="BC407" s="258"/>
    </row>
    <row r="408" spans="1:55" ht="12.75" customHeight="1">
      <c r="A408" s="271"/>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2"/>
      <c r="X408" s="272"/>
      <c r="Y408" s="272"/>
      <c r="Z408" s="272"/>
      <c r="AA408" s="272"/>
      <c r="AB408" s="272"/>
      <c r="AC408" s="272"/>
      <c r="AD408" s="272"/>
      <c r="AE408" s="272"/>
      <c r="AF408" s="272"/>
      <c r="AG408" s="272"/>
      <c r="AH408" s="272"/>
      <c r="AI408" s="272"/>
      <c r="AJ408" s="272"/>
      <c r="AK408" s="271"/>
      <c r="AL408" s="271"/>
      <c r="AM408" s="271"/>
      <c r="AN408" s="271"/>
      <c r="AO408" s="271"/>
      <c r="AP408" s="271"/>
      <c r="AQ408" s="271"/>
      <c r="AR408" s="273"/>
      <c r="AS408" s="271"/>
      <c r="AT408" s="271"/>
      <c r="AU408" s="258"/>
      <c r="AV408" s="258"/>
      <c r="AW408" s="258"/>
      <c r="AX408" s="258"/>
      <c r="AY408" s="258"/>
      <c r="AZ408" s="258"/>
      <c r="BA408" s="258"/>
      <c r="BB408" s="258"/>
      <c r="BC408" s="258"/>
    </row>
    <row r="409" spans="1:55" ht="12.75" customHeight="1">
      <c r="A409" s="271"/>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2"/>
      <c r="X409" s="272"/>
      <c r="Y409" s="272"/>
      <c r="Z409" s="272"/>
      <c r="AA409" s="272"/>
      <c r="AB409" s="272"/>
      <c r="AC409" s="272"/>
      <c r="AD409" s="272"/>
      <c r="AE409" s="272"/>
      <c r="AF409" s="272"/>
      <c r="AG409" s="272"/>
      <c r="AH409" s="272"/>
      <c r="AI409" s="272"/>
      <c r="AJ409" s="272"/>
      <c r="AK409" s="271"/>
      <c r="AL409" s="271"/>
      <c r="AM409" s="271"/>
      <c r="AN409" s="271"/>
      <c r="AO409" s="271"/>
      <c r="AP409" s="271"/>
      <c r="AQ409" s="271"/>
      <c r="AR409" s="273"/>
      <c r="AS409" s="271"/>
      <c r="AT409" s="271"/>
      <c r="AU409" s="258"/>
      <c r="AV409" s="258"/>
      <c r="AW409" s="258"/>
      <c r="AX409" s="258"/>
      <c r="AY409" s="258"/>
      <c r="AZ409" s="258"/>
      <c r="BA409" s="258"/>
      <c r="BB409" s="258"/>
      <c r="BC409" s="258"/>
    </row>
    <row r="410" spans="1:55" ht="12.75" customHeight="1">
      <c r="A410" s="271"/>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2"/>
      <c r="X410" s="272"/>
      <c r="Y410" s="272"/>
      <c r="Z410" s="272"/>
      <c r="AA410" s="272"/>
      <c r="AB410" s="272"/>
      <c r="AC410" s="272"/>
      <c r="AD410" s="272"/>
      <c r="AE410" s="272"/>
      <c r="AF410" s="272"/>
      <c r="AG410" s="272"/>
      <c r="AH410" s="272"/>
      <c r="AI410" s="272"/>
      <c r="AJ410" s="272"/>
      <c r="AK410" s="271"/>
      <c r="AL410" s="271"/>
      <c r="AM410" s="271"/>
      <c r="AN410" s="271"/>
      <c r="AO410" s="271"/>
      <c r="AP410" s="271"/>
      <c r="AQ410" s="271"/>
      <c r="AR410" s="273"/>
      <c r="AS410" s="271"/>
      <c r="AT410" s="271"/>
      <c r="AU410" s="258"/>
      <c r="AV410" s="258"/>
      <c r="AW410" s="258"/>
      <c r="AX410" s="258"/>
      <c r="AY410" s="258"/>
      <c r="AZ410" s="258"/>
      <c r="BA410" s="258"/>
      <c r="BB410" s="258"/>
      <c r="BC410" s="258"/>
    </row>
    <row r="411" spans="1:55" ht="12.75" customHeight="1">
      <c r="A411" s="271"/>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2"/>
      <c r="X411" s="272"/>
      <c r="Y411" s="272"/>
      <c r="Z411" s="272"/>
      <c r="AA411" s="272"/>
      <c r="AB411" s="272"/>
      <c r="AC411" s="272"/>
      <c r="AD411" s="272"/>
      <c r="AE411" s="272"/>
      <c r="AF411" s="272"/>
      <c r="AG411" s="272"/>
      <c r="AH411" s="272"/>
      <c r="AI411" s="272"/>
      <c r="AJ411" s="272"/>
      <c r="AK411" s="271"/>
      <c r="AL411" s="271"/>
      <c r="AM411" s="271"/>
      <c r="AN411" s="271"/>
      <c r="AO411" s="271"/>
      <c r="AP411" s="271"/>
      <c r="AQ411" s="271"/>
      <c r="AR411" s="273"/>
      <c r="AS411" s="271"/>
      <c r="AT411" s="271"/>
      <c r="AU411" s="258"/>
      <c r="AV411" s="258"/>
      <c r="AW411" s="258"/>
      <c r="AX411" s="258"/>
      <c r="AY411" s="258"/>
      <c r="AZ411" s="258"/>
      <c r="BA411" s="258"/>
      <c r="BB411" s="258"/>
      <c r="BC411" s="258"/>
    </row>
    <row r="412" spans="1:55" ht="12.75" customHeight="1">
      <c r="A412" s="271"/>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2"/>
      <c r="X412" s="272"/>
      <c r="Y412" s="272"/>
      <c r="Z412" s="272"/>
      <c r="AA412" s="272"/>
      <c r="AB412" s="272"/>
      <c r="AC412" s="272"/>
      <c r="AD412" s="272"/>
      <c r="AE412" s="272"/>
      <c r="AF412" s="272"/>
      <c r="AG412" s="272"/>
      <c r="AH412" s="272"/>
      <c r="AI412" s="272"/>
      <c r="AJ412" s="272"/>
      <c r="AK412" s="271"/>
      <c r="AL412" s="271"/>
      <c r="AM412" s="271"/>
      <c r="AN412" s="271"/>
      <c r="AO412" s="271"/>
      <c r="AP412" s="271"/>
      <c r="AQ412" s="271"/>
      <c r="AR412" s="273"/>
      <c r="AS412" s="271"/>
      <c r="AT412" s="271"/>
      <c r="AU412" s="258"/>
      <c r="AV412" s="258"/>
      <c r="AW412" s="258"/>
      <c r="AX412" s="258"/>
      <c r="AY412" s="258"/>
      <c r="AZ412" s="258"/>
      <c r="BA412" s="258"/>
      <c r="BB412" s="258"/>
      <c r="BC412" s="258"/>
    </row>
    <row r="413" spans="1:55" ht="12.75" customHeight="1">
      <c r="A413" s="271"/>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2"/>
      <c r="X413" s="272"/>
      <c r="Y413" s="272"/>
      <c r="Z413" s="272"/>
      <c r="AA413" s="272"/>
      <c r="AB413" s="272"/>
      <c r="AC413" s="272"/>
      <c r="AD413" s="272"/>
      <c r="AE413" s="272"/>
      <c r="AF413" s="272"/>
      <c r="AG413" s="272"/>
      <c r="AH413" s="272"/>
      <c r="AI413" s="272"/>
      <c r="AJ413" s="272"/>
      <c r="AK413" s="271"/>
      <c r="AL413" s="271"/>
      <c r="AM413" s="271"/>
      <c r="AN413" s="271"/>
      <c r="AO413" s="271"/>
      <c r="AP413" s="271"/>
      <c r="AQ413" s="271"/>
      <c r="AR413" s="273"/>
      <c r="AS413" s="271"/>
      <c r="AT413" s="271"/>
      <c r="AU413" s="258"/>
      <c r="AV413" s="258"/>
      <c r="AW413" s="258"/>
      <c r="AX413" s="258"/>
      <c r="AY413" s="258"/>
      <c r="AZ413" s="258"/>
      <c r="BA413" s="258"/>
      <c r="BB413" s="258"/>
      <c r="BC413" s="258"/>
    </row>
    <row r="414" spans="1:55" ht="12.75" customHeight="1">
      <c r="A414" s="271"/>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2"/>
      <c r="X414" s="272"/>
      <c r="Y414" s="272"/>
      <c r="Z414" s="272"/>
      <c r="AA414" s="272"/>
      <c r="AB414" s="272"/>
      <c r="AC414" s="272"/>
      <c r="AD414" s="272"/>
      <c r="AE414" s="272"/>
      <c r="AF414" s="272"/>
      <c r="AG414" s="272"/>
      <c r="AH414" s="272"/>
      <c r="AI414" s="272"/>
      <c r="AJ414" s="272"/>
      <c r="AK414" s="271"/>
      <c r="AL414" s="271"/>
      <c r="AM414" s="271"/>
      <c r="AN414" s="271"/>
      <c r="AO414" s="271"/>
      <c r="AP414" s="271"/>
      <c r="AQ414" s="271"/>
      <c r="AR414" s="273"/>
      <c r="AS414" s="271"/>
      <c r="AT414" s="271"/>
      <c r="AU414" s="258"/>
      <c r="AV414" s="258"/>
      <c r="AW414" s="258"/>
      <c r="AX414" s="258"/>
      <c r="AY414" s="258"/>
      <c r="AZ414" s="258"/>
      <c r="BA414" s="258"/>
      <c r="BB414" s="258"/>
      <c r="BC414" s="258"/>
    </row>
    <row r="415" spans="1:55" ht="12.75" customHeight="1">
      <c r="A415" s="271"/>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2"/>
      <c r="X415" s="272"/>
      <c r="Y415" s="272"/>
      <c r="Z415" s="272"/>
      <c r="AA415" s="272"/>
      <c r="AB415" s="272"/>
      <c r="AC415" s="272"/>
      <c r="AD415" s="272"/>
      <c r="AE415" s="272"/>
      <c r="AF415" s="272"/>
      <c r="AG415" s="272"/>
      <c r="AH415" s="272"/>
      <c r="AI415" s="272"/>
      <c r="AJ415" s="272"/>
      <c r="AK415" s="271"/>
      <c r="AL415" s="271"/>
      <c r="AM415" s="271"/>
      <c r="AN415" s="271"/>
      <c r="AO415" s="271"/>
      <c r="AP415" s="271"/>
      <c r="AQ415" s="271"/>
      <c r="AR415" s="273"/>
      <c r="AS415" s="271"/>
      <c r="AT415" s="271"/>
      <c r="AU415" s="258"/>
      <c r="AV415" s="258"/>
      <c r="AW415" s="258"/>
      <c r="AX415" s="258"/>
      <c r="AY415" s="258"/>
      <c r="AZ415" s="258"/>
      <c r="BA415" s="258"/>
      <c r="BB415" s="258"/>
      <c r="BC415" s="258"/>
    </row>
    <row r="416" spans="1:55" ht="12.75" customHeight="1">
      <c r="A416" s="271"/>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2"/>
      <c r="X416" s="272"/>
      <c r="Y416" s="272"/>
      <c r="Z416" s="272"/>
      <c r="AA416" s="272"/>
      <c r="AB416" s="272"/>
      <c r="AC416" s="272"/>
      <c r="AD416" s="272"/>
      <c r="AE416" s="272"/>
      <c r="AF416" s="272"/>
      <c r="AG416" s="272"/>
      <c r="AH416" s="272"/>
      <c r="AI416" s="272"/>
      <c r="AJ416" s="272"/>
      <c r="AK416" s="271"/>
      <c r="AL416" s="271"/>
      <c r="AM416" s="271"/>
      <c r="AN416" s="271"/>
      <c r="AO416" s="271"/>
      <c r="AP416" s="271"/>
      <c r="AQ416" s="271"/>
      <c r="AR416" s="273"/>
      <c r="AS416" s="271"/>
      <c r="AT416" s="271"/>
      <c r="AU416" s="258"/>
      <c r="AV416" s="258"/>
      <c r="AW416" s="258"/>
      <c r="AX416" s="258"/>
      <c r="AY416" s="258"/>
      <c r="AZ416" s="258"/>
      <c r="BA416" s="258"/>
      <c r="BB416" s="258"/>
      <c r="BC416" s="258"/>
    </row>
    <row r="417" spans="1:55" ht="12.75" customHeight="1">
      <c r="A417" s="271"/>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2"/>
      <c r="X417" s="272"/>
      <c r="Y417" s="272"/>
      <c r="Z417" s="272"/>
      <c r="AA417" s="272"/>
      <c r="AB417" s="272"/>
      <c r="AC417" s="272"/>
      <c r="AD417" s="272"/>
      <c r="AE417" s="272"/>
      <c r="AF417" s="272"/>
      <c r="AG417" s="272"/>
      <c r="AH417" s="272"/>
      <c r="AI417" s="272"/>
      <c r="AJ417" s="272"/>
      <c r="AK417" s="271"/>
      <c r="AL417" s="271"/>
      <c r="AM417" s="271"/>
      <c r="AN417" s="271"/>
      <c r="AO417" s="271"/>
      <c r="AP417" s="271"/>
      <c r="AQ417" s="271"/>
      <c r="AR417" s="273"/>
      <c r="AS417" s="271"/>
      <c r="AT417" s="271"/>
      <c r="AU417" s="258"/>
      <c r="AV417" s="258"/>
      <c r="AW417" s="258"/>
      <c r="AX417" s="258"/>
      <c r="AY417" s="258"/>
      <c r="AZ417" s="258"/>
      <c r="BA417" s="258"/>
      <c r="BB417" s="258"/>
      <c r="BC417" s="258"/>
    </row>
    <row r="418" spans="1:55" ht="12.75" customHeight="1">
      <c r="A418" s="271"/>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2"/>
      <c r="X418" s="272"/>
      <c r="Y418" s="272"/>
      <c r="Z418" s="272"/>
      <c r="AA418" s="272"/>
      <c r="AB418" s="272"/>
      <c r="AC418" s="272"/>
      <c r="AD418" s="272"/>
      <c r="AE418" s="272"/>
      <c r="AF418" s="272"/>
      <c r="AG418" s="272"/>
      <c r="AH418" s="272"/>
      <c r="AI418" s="272"/>
      <c r="AJ418" s="272"/>
      <c r="AK418" s="271"/>
      <c r="AL418" s="271"/>
      <c r="AM418" s="271"/>
      <c r="AN418" s="271"/>
      <c r="AO418" s="271"/>
      <c r="AP418" s="271"/>
      <c r="AQ418" s="271"/>
      <c r="AR418" s="273"/>
      <c r="AS418" s="271"/>
      <c r="AT418" s="271"/>
      <c r="AU418" s="258"/>
      <c r="AV418" s="258"/>
      <c r="AW418" s="258"/>
      <c r="AX418" s="258"/>
      <c r="AY418" s="258"/>
      <c r="AZ418" s="258"/>
      <c r="BA418" s="258"/>
      <c r="BB418" s="258"/>
      <c r="BC418" s="258"/>
    </row>
    <row r="419" spans="1:55" ht="12.75" customHeight="1">
      <c r="A419" s="271"/>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2"/>
      <c r="X419" s="272"/>
      <c r="Y419" s="272"/>
      <c r="Z419" s="272"/>
      <c r="AA419" s="272"/>
      <c r="AB419" s="272"/>
      <c r="AC419" s="272"/>
      <c r="AD419" s="272"/>
      <c r="AE419" s="272"/>
      <c r="AF419" s="272"/>
      <c r="AG419" s="272"/>
      <c r="AH419" s="272"/>
      <c r="AI419" s="272"/>
      <c r="AJ419" s="272"/>
      <c r="AK419" s="271"/>
      <c r="AL419" s="271"/>
      <c r="AM419" s="271"/>
      <c r="AN419" s="271"/>
      <c r="AO419" s="271"/>
      <c r="AP419" s="271"/>
      <c r="AQ419" s="271"/>
      <c r="AR419" s="273"/>
      <c r="AS419" s="271"/>
      <c r="AT419" s="271"/>
      <c r="AU419" s="258"/>
      <c r="AV419" s="258"/>
      <c r="AW419" s="258"/>
      <c r="AX419" s="258"/>
      <c r="AY419" s="258"/>
      <c r="AZ419" s="258"/>
      <c r="BA419" s="258"/>
      <c r="BB419" s="258"/>
      <c r="BC419" s="258"/>
    </row>
    <row r="420" spans="1:55" ht="12.75" customHeight="1">
      <c r="A420" s="271"/>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2"/>
      <c r="X420" s="272"/>
      <c r="Y420" s="272"/>
      <c r="Z420" s="272"/>
      <c r="AA420" s="272"/>
      <c r="AB420" s="272"/>
      <c r="AC420" s="272"/>
      <c r="AD420" s="272"/>
      <c r="AE420" s="272"/>
      <c r="AF420" s="272"/>
      <c r="AG420" s="272"/>
      <c r="AH420" s="272"/>
      <c r="AI420" s="272"/>
      <c r="AJ420" s="272"/>
      <c r="AK420" s="271"/>
      <c r="AL420" s="271"/>
      <c r="AM420" s="271"/>
      <c r="AN420" s="271"/>
      <c r="AO420" s="271"/>
      <c r="AP420" s="271"/>
      <c r="AQ420" s="271"/>
      <c r="AR420" s="273"/>
      <c r="AS420" s="271"/>
      <c r="AT420" s="271"/>
      <c r="AU420" s="258"/>
      <c r="AV420" s="258"/>
      <c r="AW420" s="258"/>
      <c r="AX420" s="258"/>
      <c r="AY420" s="258"/>
      <c r="AZ420" s="258"/>
      <c r="BA420" s="258"/>
      <c r="BB420" s="258"/>
      <c r="BC420" s="258"/>
    </row>
    <row r="421" spans="1:55" ht="12.75" customHeight="1">
      <c r="A421" s="271"/>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2"/>
      <c r="X421" s="272"/>
      <c r="Y421" s="272"/>
      <c r="Z421" s="272"/>
      <c r="AA421" s="272"/>
      <c r="AB421" s="272"/>
      <c r="AC421" s="272"/>
      <c r="AD421" s="272"/>
      <c r="AE421" s="272"/>
      <c r="AF421" s="272"/>
      <c r="AG421" s="272"/>
      <c r="AH421" s="272"/>
      <c r="AI421" s="272"/>
      <c r="AJ421" s="272"/>
      <c r="AK421" s="271"/>
      <c r="AL421" s="271"/>
      <c r="AM421" s="271"/>
      <c r="AN421" s="271"/>
      <c r="AO421" s="271"/>
      <c r="AP421" s="271"/>
      <c r="AQ421" s="271"/>
      <c r="AR421" s="273"/>
      <c r="AS421" s="271"/>
      <c r="AT421" s="271"/>
      <c r="AU421" s="258"/>
      <c r="AV421" s="258"/>
      <c r="AW421" s="258"/>
      <c r="AX421" s="258"/>
      <c r="AY421" s="258"/>
      <c r="AZ421" s="258"/>
      <c r="BA421" s="258"/>
      <c r="BB421" s="258"/>
      <c r="BC421" s="258"/>
    </row>
    <row r="422" spans="1:55" ht="12.75" customHeight="1">
      <c r="A422" s="271"/>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2"/>
      <c r="X422" s="272"/>
      <c r="Y422" s="272"/>
      <c r="Z422" s="272"/>
      <c r="AA422" s="272"/>
      <c r="AB422" s="272"/>
      <c r="AC422" s="272"/>
      <c r="AD422" s="272"/>
      <c r="AE422" s="272"/>
      <c r="AF422" s="272"/>
      <c r="AG422" s="272"/>
      <c r="AH422" s="272"/>
      <c r="AI422" s="272"/>
      <c r="AJ422" s="272"/>
      <c r="AK422" s="271"/>
      <c r="AL422" s="271"/>
      <c r="AM422" s="271"/>
      <c r="AN422" s="271"/>
      <c r="AO422" s="271"/>
      <c r="AP422" s="271"/>
      <c r="AQ422" s="271"/>
      <c r="AR422" s="273"/>
      <c r="AS422" s="271"/>
      <c r="AT422" s="271"/>
      <c r="AU422" s="258"/>
      <c r="AV422" s="258"/>
      <c r="AW422" s="258"/>
      <c r="AX422" s="258"/>
      <c r="AY422" s="258"/>
      <c r="AZ422" s="258"/>
      <c r="BA422" s="258"/>
      <c r="BB422" s="258"/>
      <c r="BC422" s="258"/>
    </row>
    <row r="423" spans="1:55" ht="12.75" customHeight="1">
      <c r="A423" s="271"/>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2"/>
      <c r="X423" s="272"/>
      <c r="Y423" s="272"/>
      <c r="Z423" s="272"/>
      <c r="AA423" s="272"/>
      <c r="AB423" s="272"/>
      <c r="AC423" s="272"/>
      <c r="AD423" s="272"/>
      <c r="AE423" s="272"/>
      <c r="AF423" s="272"/>
      <c r="AG423" s="272"/>
      <c r="AH423" s="272"/>
      <c r="AI423" s="272"/>
      <c r="AJ423" s="272"/>
      <c r="AK423" s="271"/>
      <c r="AL423" s="271"/>
      <c r="AM423" s="271"/>
      <c r="AN423" s="271"/>
      <c r="AO423" s="271"/>
      <c r="AP423" s="271"/>
      <c r="AQ423" s="271"/>
      <c r="AR423" s="273"/>
      <c r="AS423" s="271"/>
      <c r="AT423" s="271"/>
      <c r="AU423" s="258"/>
      <c r="AV423" s="258"/>
      <c r="AW423" s="258"/>
      <c r="AX423" s="258"/>
      <c r="AY423" s="258"/>
      <c r="AZ423" s="258"/>
      <c r="BA423" s="258"/>
      <c r="BB423" s="258"/>
      <c r="BC423" s="258"/>
    </row>
    <row r="424" spans="1:55" ht="12.75" customHeight="1">
      <c r="A424" s="271"/>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2"/>
      <c r="X424" s="272"/>
      <c r="Y424" s="272"/>
      <c r="Z424" s="272"/>
      <c r="AA424" s="272"/>
      <c r="AB424" s="272"/>
      <c r="AC424" s="272"/>
      <c r="AD424" s="272"/>
      <c r="AE424" s="272"/>
      <c r="AF424" s="272"/>
      <c r="AG424" s="272"/>
      <c r="AH424" s="272"/>
      <c r="AI424" s="272"/>
      <c r="AJ424" s="272"/>
      <c r="AK424" s="271"/>
      <c r="AL424" s="271"/>
      <c r="AM424" s="271"/>
      <c r="AN424" s="271"/>
      <c r="AO424" s="271"/>
      <c r="AP424" s="271"/>
      <c r="AQ424" s="271"/>
      <c r="AR424" s="273"/>
      <c r="AS424" s="271"/>
      <c r="AT424" s="271"/>
      <c r="AU424" s="258"/>
      <c r="AV424" s="258"/>
      <c r="AW424" s="258"/>
      <c r="AX424" s="258"/>
      <c r="AY424" s="258"/>
      <c r="AZ424" s="258"/>
      <c r="BA424" s="258"/>
      <c r="BB424" s="258"/>
      <c r="BC424" s="258"/>
    </row>
    <row r="425" spans="1:55" ht="12.75" customHeight="1">
      <c r="A425" s="271"/>
      <c r="B425" s="271"/>
      <c r="C425" s="271"/>
      <c r="D425" s="271"/>
      <c r="E425" s="271"/>
      <c r="F425" s="271"/>
      <c r="G425" s="271"/>
      <c r="H425" s="271"/>
      <c r="I425" s="271"/>
      <c r="J425" s="271"/>
      <c r="K425" s="271"/>
      <c r="L425" s="271"/>
      <c r="M425" s="271"/>
      <c r="N425" s="271"/>
      <c r="O425" s="271"/>
      <c r="P425" s="271"/>
      <c r="Q425" s="271"/>
      <c r="R425" s="271"/>
      <c r="S425" s="271"/>
      <c r="T425" s="271"/>
      <c r="U425" s="271"/>
      <c r="V425" s="271"/>
      <c r="W425" s="272"/>
      <c r="X425" s="272"/>
      <c r="Y425" s="272"/>
      <c r="Z425" s="272"/>
      <c r="AA425" s="272"/>
      <c r="AB425" s="272"/>
      <c r="AC425" s="272"/>
      <c r="AD425" s="272"/>
      <c r="AE425" s="272"/>
      <c r="AF425" s="272"/>
      <c r="AG425" s="272"/>
      <c r="AH425" s="272"/>
      <c r="AI425" s="272"/>
      <c r="AJ425" s="272"/>
      <c r="AK425" s="271"/>
      <c r="AL425" s="271"/>
      <c r="AM425" s="271"/>
      <c r="AN425" s="271"/>
      <c r="AO425" s="271"/>
      <c r="AP425" s="271"/>
      <c r="AQ425" s="271"/>
      <c r="AR425" s="273"/>
      <c r="AS425" s="271"/>
      <c r="AT425" s="271"/>
      <c r="AU425" s="258"/>
      <c r="AV425" s="258"/>
      <c r="AW425" s="258"/>
      <c r="AX425" s="258"/>
      <c r="AY425" s="258"/>
      <c r="AZ425" s="258"/>
      <c r="BA425" s="258"/>
      <c r="BB425" s="258"/>
      <c r="BC425" s="258"/>
    </row>
    <row r="426" spans="1:55" ht="12.75" customHeight="1">
      <c r="A426" s="271"/>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2"/>
      <c r="X426" s="272"/>
      <c r="Y426" s="272"/>
      <c r="Z426" s="272"/>
      <c r="AA426" s="272"/>
      <c r="AB426" s="272"/>
      <c r="AC426" s="272"/>
      <c r="AD426" s="272"/>
      <c r="AE426" s="272"/>
      <c r="AF426" s="272"/>
      <c r="AG426" s="272"/>
      <c r="AH426" s="272"/>
      <c r="AI426" s="272"/>
      <c r="AJ426" s="272"/>
      <c r="AK426" s="271"/>
      <c r="AL426" s="271"/>
      <c r="AM426" s="271"/>
      <c r="AN426" s="271"/>
      <c r="AO426" s="271"/>
      <c r="AP426" s="271"/>
      <c r="AQ426" s="271"/>
      <c r="AR426" s="273"/>
      <c r="AS426" s="271"/>
      <c r="AT426" s="271"/>
      <c r="AU426" s="258"/>
      <c r="AV426" s="258"/>
      <c r="AW426" s="258"/>
      <c r="AX426" s="258"/>
      <c r="AY426" s="258"/>
      <c r="AZ426" s="258"/>
      <c r="BA426" s="258"/>
      <c r="BB426" s="258"/>
      <c r="BC426" s="258"/>
    </row>
    <row r="427" spans="1:55" ht="12.75" customHeight="1">
      <c r="A427" s="271"/>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2"/>
      <c r="X427" s="272"/>
      <c r="Y427" s="272"/>
      <c r="Z427" s="272"/>
      <c r="AA427" s="272"/>
      <c r="AB427" s="272"/>
      <c r="AC427" s="272"/>
      <c r="AD427" s="272"/>
      <c r="AE427" s="272"/>
      <c r="AF427" s="272"/>
      <c r="AG427" s="272"/>
      <c r="AH427" s="272"/>
      <c r="AI427" s="272"/>
      <c r="AJ427" s="272"/>
      <c r="AK427" s="271"/>
      <c r="AL427" s="271"/>
      <c r="AM427" s="271"/>
      <c r="AN427" s="271"/>
      <c r="AO427" s="271"/>
      <c r="AP427" s="271"/>
      <c r="AQ427" s="271"/>
      <c r="AR427" s="273"/>
      <c r="AS427" s="271"/>
      <c r="AT427" s="271"/>
      <c r="AU427" s="258"/>
      <c r="AV427" s="258"/>
      <c r="AW427" s="258"/>
      <c r="AX427" s="258"/>
      <c r="AY427" s="258"/>
      <c r="AZ427" s="258"/>
      <c r="BA427" s="258"/>
      <c r="BB427" s="258"/>
      <c r="BC427" s="258"/>
    </row>
    <row r="428" spans="1:55" ht="12.75" customHeight="1">
      <c r="A428" s="271"/>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2"/>
      <c r="X428" s="272"/>
      <c r="Y428" s="272"/>
      <c r="Z428" s="272"/>
      <c r="AA428" s="272"/>
      <c r="AB428" s="272"/>
      <c r="AC428" s="272"/>
      <c r="AD428" s="272"/>
      <c r="AE428" s="272"/>
      <c r="AF428" s="272"/>
      <c r="AG428" s="272"/>
      <c r="AH428" s="272"/>
      <c r="AI428" s="272"/>
      <c r="AJ428" s="272"/>
      <c r="AK428" s="271"/>
      <c r="AL428" s="271"/>
      <c r="AM428" s="271"/>
      <c r="AN428" s="271"/>
      <c r="AO428" s="271"/>
      <c r="AP428" s="271"/>
      <c r="AQ428" s="271"/>
      <c r="AR428" s="273"/>
      <c r="AS428" s="271"/>
      <c r="AT428" s="271"/>
      <c r="AU428" s="258"/>
      <c r="AV428" s="258"/>
      <c r="AW428" s="258"/>
      <c r="AX428" s="258"/>
      <c r="AY428" s="258"/>
      <c r="AZ428" s="258"/>
      <c r="BA428" s="258"/>
      <c r="BB428" s="258"/>
      <c r="BC428" s="258"/>
    </row>
    <row r="429" spans="1:55" ht="12.75" customHeight="1">
      <c r="A429" s="271"/>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2"/>
      <c r="X429" s="272"/>
      <c r="Y429" s="272"/>
      <c r="Z429" s="272"/>
      <c r="AA429" s="272"/>
      <c r="AB429" s="272"/>
      <c r="AC429" s="272"/>
      <c r="AD429" s="272"/>
      <c r="AE429" s="272"/>
      <c r="AF429" s="272"/>
      <c r="AG429" s="272"/>
      <c r="AH429" s="272"/>
      <c r="AI429" s="272"/>
      <c r="AJ429" s="272"/>
      <c r="AK429" s="271"/>
      <c r="AL429" s="271"/>
      <c r="AM429" s="271"/>
      <c r="AN429" s="271"/>
      <c r="AO429" s="271"/>
      <c r="AP429" s="271"/>
      <c r="AQ429" s="271"/>
      <c r="AR429" s="273"/>
      <c r="AS429" s="271"/>
      <c r="AT429" s="271"/>
      <c r="AU429" s="258"/>
      <c r="AV429" s="258"/>
      <c r="AW429" s="258"/>
      <c r="AX429" s="258"/>
      <c r="AY429" s="258"/>
      <c r="AZ429" s="258"/>
      <c r="BA429" s="258"/>
      <c r="BB429" s="258"/>
      <c r="BC429" s="258"/>
    </row>
    <row r="430" spans="1:55" ht="12.75" customHeight="1">
      <c r="A430" s="271"/>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2"/>
      <c r="X430" s="272"/>
      <c r="Y430" s="272"/>
      <c r="Z430" s="272"/>
      <c r="AA430" s="272"/>
      <c r="AB430" s="272"/>
      <c r="AC430" s="272"/>
      <c r="AD430" s="272"/>
      <c r="AE430" s="272"/>
      <c r="AF430" s="272"/>
      <c r="AG430" s="272"/>
      <c r="AH430" s="272"/>
      <c r="AI430" s="272"/>
      <c r="AJ430" s="272"/>
      <c r="AK430" s="271"/>
      <c r="AL430" s="271"/>
      <c r="AM430" s="271"/>
      <c r="AN430" s="271"/>
      <c r="AO430" s="271"/>
      <c r="AP430" s="271"/>
      <c r="AQ430" s="271"/>
      <c r="AR430" s="273"/>
      <c r="AS430" s="271"/>
      <c r="AT430" s="271"/>
      <c r="AU430" s="258"/>
      <c r="AV430" s="258"/>
      <c r="AW430" s="258"/>
      <c r="AX430" s="258"/>
      <c r="AY430" s="258"/>
      <c r="AZ430" s="258"/>
      <c r="BA430" s="258"/>
      <c r="BB430" s="258"/>
      <c r="BC430" s="258"/>
    </row>
    <row r="431" spans="1:55" ht="12.75" customHeight="1">
      <c r="A431" s="271"/>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2"/>
      <c r="X431" s="272"/>
      <c r="Y431" s="272"/>
      <c r="Z431" s="272"/>
      <c r="AA431" s="272"/>
      <c r="AB431" s="272"/>
      <c r="AC431" s="272"/>
      <c r="AD431" s="272"/>
      <c r="AE431" s="272"/>
      <c r="AF431" s="272"/>
      <c r="AG431" s="272"/>
      <c r="AH431" s="272"/>
      <c r="AI431" s="272"/>
      <c r="AJ431" s="272"/>
      <c r="AK431" s="271"/>
      <c r="AL431" s="271"/>
      <c r="AM431" s="271"/>
      <c r="AN431" s="271"/>
      <c r="AO431" s="271"/>
      <c r="AP431" s="271"/>
      <c r="AQ431" s="271"/>
      <c r="AR431" s="273"/>
      <c r="AS431" s="271"/>
      <c r="AT431" s="271"/>
      <c r="AU431" s="258"/>
      <c r="AV431" s="258"/>
      <c r="AW431" s="258"/>
      <c r="AX431" s="258"/>
      <c r="AY431" s="258"/>
      <c r="AZ431" s="258"/>
      <c r="BA431" s="258"/>
      <c r="BB431" s="258"/>
      <c r="BC431" s="258"/>
    </row>
    <row r="432" spans="1:55" ht="12.75" customHeight="1">
      <c r="A432" s="271"/>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2"/>
      <c r="X432" s="272"/>
      <c r="Y432" s="272"/>
      <c r="Z432" s="272"/>
      <c r="AA432" s="272"/>
      <c r="AB432" s="272"/>
      <c r="AC432" s="272"/>
      <c r="AD432" s="272"/>
      <c r="AE432" s="272"/>
      <c r="AF432" s="272"/>
      <c r="AG432" s="272"/>
      <c r="AH432" s="272"/>
      <c r="AI432" s="272"/>
      <c r="AJ432" s="272"/>
      <c r="AK432" s="271"/>
      <c r="AL432" s="271"/>
      <c r="AM432" s="271"/>
      <c r="AN432" s="271"/>
      <c r="AO432" s="271"/>
      <c r="AP432" s="271"/>
      <c r="AQ432" s="271"/>
      <c r="AR432" s="273"/>
      <c r="AS432" s="271"/>
      <c r="AT432" s="271"/>
      <c r="AU432" s="258"/>
      <c r="AV432" s="258"/>
      <c r="AW432" s="258"/>
      <c r="AX432" s="258"/>
      <c r="AY432" s="258"/>
      <c r="AZ432" s="258"/>
      <c r="BA432" s="258"/>
      <c r="BB432" s="258"/>
      <c r="BC432" s="258"/>
    </row>
    <row r="433" spans="1:55" ht="12.75" customHeight="1">
      <c r="A433" s="271"/>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2"/>
      <c r="X433" s="272"/>
      <c r="Y433" s="272"/>
      <c r="Z433" s="272"/>
      <c r="AA433" s="272"/>
      <c r="AB433" s="272"/>
      <c r="AC433" s="272"/>
      <c r="AD433" s="272"/>
      <c r="AE433" s="272"/>
      <c r="AF433" s="272"/>
      <c r="AG433" s="272"/>
      <c r="AH433" s="272"/>
      <c r="AI433" s="272"/>
      <c r="AJ433" s="272"/>
      <c r="AK433" s="271"/>
      <c r="AL433" s="271"/>
      <c r="AM433" s="271"/>
      <c r="AN433" s="271"/>
      <c r="AO433" s="271"/>
      <c r="AP433" s="271"/>
      <c r="AQ433" s="271"/>
      <c r="AR433" s="273"/>
      <c r="AS433" s="271"/>
      <c r="AT433" s="271"/>
      <c r="AU433" s="258"/>
      <c r="AV433" s="258"/>
      <c r="AW433" s="258"/>
      <c r="AX433" s="258"/>
      <c r="AY433" s="258"/>
      <c r="AZ433" s="258"/>
      <c r="BA433" s="258"/>
      <c r="BB433" s="258"/>
      <c r="BC433" s="258"/>
    </row>
    <row r="434" spans="1:55" ht="12.75" customHeight="1">
      <c r="A434" s="271"/>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2"/>
      <c r="X434" s="272"/>
      <c r="Y434" s="272"/>
      <c r="Z434" s="272"/>
      <c r="AA434" s="272"/>
      <c r="AB434" s="272"/>
      <c r="AC434" s="272"/>
      <c r="AD434" s="272"/>
      <c r="AE434" s="272"/>
      <c r="AF434" s="272"/>
      <c r="AG434" s="272"/>
      <c r="AH434" s="272"/>
      <c r="AI434" s="272"/>
      <c r="AJ434" s="272"/>
      <c r="AK434" s="271"/>
      <c r="AL434" s="271"/>
      <c r="AM434" s="271"/>
      <c r="AN434" s="271"/>
      <c r="AO434" s="271"/>
      <c r="AP434" s="271"/>
      <c r="AQ434" s="271"/>
      <c r="AR434" s="273"/>
      <c r="AS434" s="271"/>
      <c r="AT434" s="271"/>
      <c r="AU434" s="258"/>
      <c r="AV434" s="258"/>
      <c r="AW434" s="258"/>
      <c r="AX434" s="258"/>
      <c r="AY434" s="258"/>
      <c r="AZ434" s="258"/>
      <c r="BA434" s="258"/>
      <c r="BB434" s="258"/>
      <c r="BC434" s="258"/>
    </row>
    <row r="435" spans="1:55" ht="12.75" customHeight="1">
      <c r="A435" s="271"/>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2"/>
      <c r="X435" s="272"/>
      <c r="Y435" s="272"/>
      <c r="Z435" s="272"/>
      <c r="AA435" s="272"/>
      <c r="AB435" s="272"/>
      <c r="AC435" s="272"/>
      <c r="AD435" s="272"/>
      <c r="AE435" s="272"/>
      <c r="AF435" s="272"/>
      <c r="AG435" s="272"/>
      <c r="AH435" s="272"/>
      <c r="AI435" s="272"/>
      <c r="AJ435" s="272"/>
      <c r="AK435" s="271"/>
      <c r="AL435" s="271"/>
      <c r="AM435" s="271"/>
      <c r="AN435" s="271"/>
      <c r="AO435" s="271"/>
      <c r="AP435" s="271"/>
      <c r="AQ435" s="271"/>
      <c r="AR435" s="273"/>
      <c r="AS435" s="271"/>
      <c r="AT435" s="271"/>
      <c r="AU435" s="258"/>
      <c r="AV435" s="258"/>
      <c r="AW435" s="258"/>
      <c r="AX435" s="258"/>
      <c r="AY435" s="258"/>
      <c r="AZ435" s="258"/>
      <c r="BA435" s="258"/>
      <c r="BB435" s="258"/>
      <c r="BC435" s="258"/>
    </row>
    <row r="436" spans="1:55" ht="12.75" customHeight="1">
      <c r="A436" s="271"/>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2"/>
      <c r="X436" s="272"/>
      <c r="Y436" s="272"/>
      <c r="Z436" s="272"/>
      <c r="AA436" s="272"/>
      <c r="AB436" s="272"/>
      <c r="AC436" s="272"/>
      <c r="AD436" s="272"/>
      <c r="AE436" s="272"/>
      <c r="AF436" s="272"/>
      <c r="AG436" s="272"/>
      <c r="AH436" s="272"/>
      <c r="AI436" s="272"/>
      <c r="AJ436" s="272"/>
      <c r="AK436" s="271"/>
      <c r="AL436" s="271"/>
      <c r="AM436" s="271"/>
      <c r="AN436" s="271"/>
      <c r="AO436" s="271"/>
      <c r="AP436" s="271"/>
      <c r="AQ436" s="271"/>
      <c r="AR436" s="273"/>
      <c r="AS436" s="271"/>
      <c r="AT436" s="271"/>
      <c r="AU436" s="258"/>
      <c r="AV436" s="258"/>
      <c r="AW436" s="258"/>
      <c r="AX436" s="258"/>
      <c r="AY436" s="258"/>
      <c r="AZ436" s="258"/>
      <c r="BA436" s="258"/>
      <c r="BB436" s="258"/>
      <c r="BC436" s="258"/>
    </row>
    <row r="437" spans="1:55" ht="12.75" customHeight="1">
      <c r="A437" s="271"/>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2"/>
      <c r="X437" s="272"/>
      <c r="Y437" s="272"/>
      <c r="Z437" s="272"/>
      <c r="AA437" s="272"/>
      <c r="AB437" s="272"/>
      <c r="AC437" s="272"/>
      <c r="AD437" s="272"/>
      <c r="AE437" s="272"/>
      <c r="AF437" s="272"/>
      <c r="AG437" s="272"/>
      <c r="AH437" s="272"/>
      <c r="AI437" s="272"/>
      <c r="AJ437" s="272"/>
      <c r="AK437" s="271"/>
      <c r="AL437" s="271"/>
      <c r="AM437" s="271"/>
      <c r="AN437" s="271"/>
      <c r="AO437" s="271"/>
      <c r="AP437" s="271"/>
      <c r="AQ437" s="271"/>
      <c r="AR437" s="273"/>
      <c r="AS437" s="271"/>
      <c r="AT437" s="271"/>
      <c r="AU437" s="258"/>
      <c r="AV437" s="258"/>
      <c r="AW437" s="258"/>
      <c r="AX437" s="258"/>
      <c r="AY437" s="258"/>
      <c r="AZ437" s="258"/>
      <c r="BA437" s="258"/>
      <c r="BB437" s="258"/>
      <c r="BC437" s="258"/>
    </row>
    <row r="438" spans="1:55" ht="12.75" customHeight="1">
      <c r="A438" s="271"/>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2"/>
      <c r="X438" s="272"/>
      <c r="Y438" s="272"/>
      <c r="Z438" s="272"/>
      <c r="AA438" s="272"/>
      <c r="AB438" s="272"/>
      <c r="AC438" s="272"/>
      <c r="AD438" s="272"/>
      <c r="AE438" s="272"/>
      <c r="AF438" s="272"/>
      <c r="AG438" s="272"/>
      <c r="AH438" s="272"/>
      <c r="AI438" s="272"/>
      <c r="AJ438" s="272"/>
      <c r="AK438" s="271"/>
      <c r="AL438" s="271"/>
      <c r="AM438" s="271"/>
      <c r="AN438" s="271"/>
      <c r="AO438" s="271"/>
      <c r="AP438" s="271"/>
      <c r="AQ438" s="271"/>
      <c r="AR438" s="273"/>
      <c r="AS438" s="271"/>
      <c r="AT438" s="271"/>
      <c r="AU438" s="258"/>
      <c r="AV438" s="258"/>
      <c r="AW438" s="258"/>
      <c r="AX438" s="258"/>
      <c r="AY438" s="258"/>
      <c r="AZ438" s="258"/>
      <c r="BA438" s="258"/>
      <c r="BB438" s="258"/>
      <c r="BC438" s="258"/>
    </row>
    <row r="439" spans="1:55" ht="12.75" customHeight="1">
      <c r="A439" s="271"/>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2"/>
      <c r="X439" s="272"/>
      <c r="Y439" s="272"/>
      <c r="Z439" s="272"/>
      <c r="AA439" s="272"/>
      <c r="AB439" s="272"/>
      <c r="AC439" s="272"/>
      <c r="AD439" s="272"/>
      <c r="AE439" s="272"/>
      <c r="AF439" s="272"/>
      <c r="AG439" s="272"/>
      <c r="AH439" s="272"/>
      <c r="AI439" s="272"/>
      <c r="AJ439" s="272"/>
      <c r="AK439" s="271"/>
      <c r="AL439" s="271"/>
      <c r="AM439" s="271"/>
      <c r="AN439" s="271"/>
      <c r="AO439" s="271"/>
      <c r="AP439" s="271"/>
      <c r="AQ439" s="271"/>
      <c r="AR439" s="273"/>
      <c r="AS439" s="271"/>
      <c r="AT439" s="271"/>
      <c r="AU439" s="258"/>
      <c r="AV439" s="258"/>
      <c r="AW439" s="258"/>
      <c r="AX439" s="258"/>
      <c r="AY439" s="258"/>
      <c r="AZ439" s="258"/>
      <c r="BA439" s="258"/>
      <c r="BB439" s="258"/>
      <c r="BC439" s="258"/>
    </row>
    <row r="440" spans="1:55" ht="12.75" customHeight="1">
      <c r="A440" s="271"/>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2"/>
      <c r="X440" s="272"/>
      <c r="Y440" s="272"/>
      <c r="Z440" s="272"/>
      <c r="AA440" s="272"/>
      <c r="AB440" s="272"/>
      <c r="AC440" s="272"/>
      <c r="AD440" s="272"/>
      <c r="AE440" s="272"/>
      <c r="AF440" s="272"/>
      <c r="AG440" s="272"/>
      <c r="AH440" s="272"/>
      <c r="AI440" s="272"/>
      <c r="AJ440" s="272"/>
      <c r="AK440" s="271"/>
      <c r="AL440" s="271"/>
      <c r="AM440" s="271"/>
      <c r="AN440" s="271"/>
      <c r="AO440" s="271"/>
      <c r="AP440" s="271"/>
      <c r="AQ440" s="271"/>
      <c r="AR440" s="273"/>
      <c r="AS440" s="271"/>
      <c r="AT440" s="271"/>
      <c r="AU440" s="258"/>
      <c r="AV440" s="258"/>
      <c r="AW440" s="258"/>
      <c r="AX440" s="258"/>
      <c r="AY440" s="258"/>
      <c r="AZ440" s="258"/>
      <c r="BA440" s="258"/>
      <c r="BB440" s="258"/>
      <c r="BC440" s="258"/>
    </row>
    <row r="441" spans="1:55" ht="12.75" customHeight="1">
      <c r="A441" s="271"/>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2"/>
      <c r="X441" s="272"/>
      <c r="Y441" s="272"/>
      <c r="Z441" s="272"/>
      <c r="AA441" s="272"/>
      <c r="AB441" s="272"/>
      <c r="AC441" s="272"/>
      <c r="AD441" s="272"/>
      <c r="AE441" s="272"/>
      <c r="AF441" s="272"/>
      <c r="AG441" s="272"/>
      <c r="AH441" s="272"/>
      <c r="AI441" s="272"/>
      <c r="AJ441" s="272"/>
      <c r="AK441" s="271"/>
      <c r="AL441" s="271"/>
      <c r="AM441" s="271"/>
      <c r="AN441" s="271"/>
      <c r="AO441" s="271"/>
      <c r="AP441" s="271"/>
      <c r="AQ441" s="271"/>
      <c r="AR441" s="273"/>
      <c r="AS441" s="271"/>
      <c r="AT441" s="271"/>
      <c r="AU441" s="258"/>
      <c r="AV441" s="258"/>
      <c r="AW441" s="258"/>
      <c r="AX441" s="258"/>
      <c r="AY441" s="258"/>
      <c r="AZ441" s="258"/>
      <c r="BA441" s="258"/>
      <c r="BB441" s="258"/>
      <c r="BC441" s="258"/>
    </row>
    <row r="442" spans="1:55" ht="12.75" customHeight="1">
      <c r="A442" s="271"/>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2"/>
      <c r="X442" s="272"/>
      <c r="Y442" s="272"/>
      <c r="Z442" s="272"/>
      <c r="AA442" s="272"/>
      <c r="AB442" s="272"/>
      <c r="AC442" s="272"/>
      <c r="AD442" s="272"/>
      <c r="AE442" s="272"/>
      <c r="AF442" s="272"/>
      <c r="AG442" s="272"/>
      <c r="AH442" s="272"/>
      <c r="AI442" s="272"/>
      <c r="AJ442" s="272"/>
      <c r="AK442" s="271"/>
      <c r="AL442" s="271"/>
      <c r="AM442" s="271"/>
      <c r="AN442" s="271"/>
      <c r="AO442" s="271"/>
      <c r="AP442" s="271"/>
      <c r="AQ442" s="271"/>
      <c r="AR442" s="273"/>
      <c r="AS442" s="271"/>
      <c r="AT442" s="271"/>
      <c r="AU442" s="258"/>
      <c r="AV442" s="258"/>
      <c r="AW442" s="258"/>
      <c r="AX442" s="258"/>
      <c r="AY442" s="258"/>
      <c r="AZ442" s="258"/>
      <c r="BA442" s="258"/>
      <c r="BB442" s="258"/>
      <c r="BC442" s="258"/>
    </row>
    <row r="443" spans="1:55" ht="12.75" customHeight="1">
      <c r="A443" s="271"/>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2"/>
      <c r="X443" s="272"/>
      <c r="Y443" s="272"/>
      <c r="Z443" s="272"/>
      <c r="AA443" s="272"/>
      <c r="AB443" s="272"/>
      <c r="AC443" s="272"/>
      <c r="AD443" s="272"/>
      <c r="AE443" s="272"/>
      <c r="AF443" s="272"/>
      <c r="AG443" s="272"/>
      <c r="AH443" s="272"/>
      <c r="AI443" s="272"/>
      <c r="AJ443" s="272"/>
      <c r="AK443" s="271"/>
      <c r="AL443" s="271"/>
      <c r="AM443" s="271"/>
      <c r="AN443" s="271"/>
      <c r="AO443" s="271"/>
      <c r="AP443" s="271"/>
      <c r="AQ443" s="271"/>
      <c r="AR443" s="273"/>
      <c r="AS443" s="271"/>
      <c r="AT443" s="271"/>
      <c r="AU443" s="258"/>
      <c r="AV443" s="258"/>
      <c r="AW443" s="258"/>
      <c r="AX443" s="258"/>
      <c r="AY443" s="258"/>
      <c r="AZ443" s="258"/>
      <c r="BA443" s="258"/>
      <c r="BB443" s="258"/>
      <c r="BC443" s="258"/>
    </row>
    <row r="444" spans="1:55" ht="12.75" customHeight="1">
      <c r="A444" s="271"/>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2"/>
      <c r="X444" s="272"/>
      <c r="Y444" s="272"/>
      <c r="Z444" s="272"/>
      <c r="AA444" s="272"/>
      <c r="AB444" s="272"/>
      <c r="AC444" s="272"/>
      <c r="AD444" s="272"/>
      <c r="AE444" s="272"/>
      <c r="AF444" s="272"/>
      <c r="AG444" s="272"/>
      <c r="AH444" s="272"/>
      <c r="AI444" s="272"/>
      <c r="AJ444" s="272"/>
      <c r="AK444" s="271"/>
      <c r="AL444" s="271"/>
      <c r="AM444" s="271"/>
      <c r="AN444" s="271"/>
      <c r="AO444" s="271"/>
      <c r="AP444" s="271"/>
      <c r="AQ444" s="271"/>
      <c r="AR444" s="273"/>
      <c r="AS444" s="271"/>
      <c r="AT444" s="271"/>
      <c r="AU444" s="258"/>
      <c r="AV444" s="258"/>
      <c r="AW444" s="258"/>
      <c r="AX444" s="258"/>
      <c r="AY444" s="258"/>
      <c r="AZ444" s="258"/>
      <c r="BA444" s="258"/>
      <c r="BB444" s="258"/>
      <c r="BC444" s="258"/>
    </row>
    <row r="445" spans="1:55" ht="12.75" customHeight="1">
      <c r="A445" s="271"/>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2"/>
      <c r="X445" s="272"/>
      <c r="Y445" s="272"/>
      <c r="Z445" s="272"/>
      <c r="AA445" s="272"/>
      <c r="AB445" s="272"/>
      <c r="AC445" s="272"/>
      <c r="AD445" s="272"/>
      <c r="AE445" s="272"/>
      <c r="AF445" s="272"/>
      <c r="AG445" s="272"/>
      <c r="AH445" s="272"/>
      <c r="AI445" s="272"/>
      <c r="AJ445" s="272"/>
      <c r="AK445" s="271"/>
      <c r="AL445" s="271"/>
      <c r="AM445" s="271"/>
      <c r="AN445" s="271"/>
      <c r="AO445" s="271"/>
      <c r="AP445" s="271"/>
      <c r="AQ445" s="271"/>
      <c r="AR445" s="273"/>
      <c r="AS445" s="271"/>
      <c r="AT445" s="271"/>
      <c r="AU445" s="258"/>
      <c r="AV445" s="258"/>
      <c r="AW445" s="258"/>
      <c r="AX445" s="258"/>
      <c r="AY445" s="258"/>
      <c r="AZ445" s="258"/>
      <c r="BA445" s="258"/>
      <c r="BB445" s="258"/>
      <c r="BC445" s="258"/>
    </row>
    <row r="446" spans="1:55" ht="12.75" customHeight="1">
      <c r="A446" s="271"/>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2"/>
      <c r="X446" s="272"/>
      <c r="Y446" s="272"/>
      <c r="Z446" s="272"/>
      <c r="AA446" s="272"/>
      <c r="AB446" s="272"/>
      <c r="AC446" s="272"/>
      <c r="AD446" s="272"/>
      <c r="AE446" s="272"/>
      <c r="AF446" s="272"/>
      <c r="AG446" s="272"/>
      <c r="AH446" s="272"/>
      <c r="AI446" s="272"/>
      <c r="AJ446" s="272"/>
      <c r="AK446" s="271"/>
      <c r="AL446" s="271"/>
      <c r="AM446" s="271"/>
      <c r="AN446" s="271"/>
      <c r="AO446" s="271"/>
      <c r="AP446" s="271"/>
      <c r="AQ446" s="271"/>
      <c r="AR446" s="273"/>
      <c r="AS446" s="271"/>
      <c r="AT446" s="271"/>
      <c r="AU446" s="258"/>
      <c r="AV446" s="258"/>
      <c r="AW446" s="258"/>
      <c r="AX446" s="258"/>
      <c r="AY446" s="258"/>
      <c r="AZ446" s="258"/>
      <c r="BA446" s="258"/>
      <c r="BB446" s="258"/>
      <c r="BC446" s="258"/>
    </row>
    <row r="447" spans="1:55" ht="12.75" customHeight="1">
      <c r="A447" s="271"/>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2"/>
      <c r="X447" s="272"/>
      <c r="Y447" s="272"/>
      <c r="Z447" s="272"/>
      <c r="AA447" s="272"/>
      <c r="AB447" s="272"/>
      <c r="AC447" s="272"/>
      <c r="AD447" s="272"/>
      <c r="AE447" s="272"/>
      <c r="AF447" s="272"/>
      <c r="AG447" s="272"/>
      <c r="AH447" s="272"/>
      <c r="AI447" s="272"/>
      <c r="AJ447" s="272"/>
      <c r="AK447" s="271"/>
      <c r="AL447" s="271"/>
      <c r="AM447" s="271"/>
      <c r="AN447" s="271"/>
      <c r="AO447" s="271"/>
      <c r="AP447" s="271"/>
      <c r="AQ447" s="271"/>
      <c r="AR447" s="273"/>
      <c r="AS447" s="271"/>
      <c r="AT447" s="271"/>
      <c r="AU447" s="258"/>
      <c r="AV447" s="258"/>
      <c r="AW447" s="258"/>
      <c r="AX447" s="258"/>
      <c r="AY447" s="258"/>
      <c r="AZ447" s="258"/>
      <c r="BA447" s="258"/>
      <c r="BB447" s="258"/>
      <c r="BC447" s="258"/>
    </row>
    <row r="448" spans="1:55" ht="12.75" customHeight="1">
      <c r="A448" s="271"/>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2"/>
      <c r="X448" s="272"/>
      <c r="Y448" s="272"/>
      <c r="Z448" s="272"/>
      <c r="AA448" s="272"/>
      <c r="AB448" s="272"/>
      <c r="AC448" s="272"/>
      <c r="AD448" s="272"/>
      <c r="AE448" s="272"/>
      <c r="AF448" s="272"/>
      <c r="AG448" s="272"/>
      <c r="AH448" s="272"/>
      <c r="AI448" s="272"/>
      <c r="AJ448" s="272"/>
      <c r="AK448" s="271"/>
      <c r="AL448" s="271"/>
      <c r="AM448" s="271"/>
      <c r="AN448" s="271"/>
      <c r="AO448" s="271"/>
      <c r="AP448" s="271"/>
      <c r="AQ448" s="271"/>
      <c r="AR448" s="273"/>
      <c r="AS448" s="271"/>
      <c r="AT448" s="271"/>
      <c r="AU448" s="258"/>
      <c r="AV448" s="258"/>
      <c r="AW448" s="258"/>
      <c r="AX448" s="258"/>
      <c r="AY448" s="258"/>
      <c r="AZ448" s="258"/>
      <c r="BA448" s="258"/>
      <c r="BB448" s="258"/>
      <c r="BC448" s="258"/>
    </row>
    <row r="449" spans="1:55" ht="12.75" customHeight="1">
      <c r="A449" s="271"/>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2"/>
      <c r="X449" s="272"/>
      <c r="Y449" s="272"/>
      <c r="Z449" s="272"/>
      <c r="AA449" s="272"/>
      <c r="AB449" s="272"/>
      <c r="AC449" s="272"/>
      <c r="AD449" s="272"/>
      <c r="AE449" s="272"/>
      <c r="AF449" s="272"/>
      <c r="AG449" s="272"/>
      <c r="AH449" s="272"/>
      <c r="AI449" s="272"/>
      <c r="AJ449" s="272"/>
      <c r="AK449" s="271"/>
      <c r="AL449" s="271"/>
      <c r="AM449" s="271"/>
      <c r="AN449" s="271"/>
      <c r="AO449" s="271"/>
      <c r="AP449" s="271"/>
      <c r="AQ449" s="271"/>
      <c r="AR449" s="273"/>
      <c r="AS449" s="271"/>
      <c r="AT449" s="271"/>
      <c r="AU449" s="258"/>
      <c r="AV449" s="258"/>
      <c r="AW449" s="258"/>
      <c r="AX449" s="258"/>
      <c r="AY449" s="258"/>
      <c r="AZ449" s="258"/>
      <c r="BA449" s="258"/>
      <c r="BB449" s="258"/>
      <c r="BC449" s="258"/>
    </row>
    <row r="450" spans="1:55" ht="12.75" customHeight="1">
      <c r="A450" s="271"/>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2"/>
      <c r="X450" s="272"/>
      <c r="Y450" s="272"/>
      <c r="Z450" s="272"/>
      <c r="AA450" s="272"/>
      <c r="AB450" s="272"/>
      <c r="AC450" s="272"/>
      <c r="AD450" s="272"/>
      <c r="AE450" s="272"/>
      <c r="AF450" s="272"/>
      <c r="AG450" s="272"/>
      <c r="AH450" s="272"/>
      <c r="AI450" s="272"/>
      <c r="AJ450" s="272"/>
      <c r="AK450" s="271"/>
      <c r="AL450" s="271"/>
      <c r="AM450" s="271"/>
      <c r="AN450" s="271"/>
      <c r="AO450" s="271"/>
      <c r="AP450" s="271"/>
      <c r="AQ450" s="271"/>
      <c r="AR450" s="273"/>
      <c r="AS450" s="271"/>
      <c r="AT450" s="271"/>
      <c r="AU450" s="258"/>
      <c r="AV450" s="258"/>
      <c r="AW450" s="258"/>
      <c r="AX450" s="258"/>
      <c r="AY450" s="258"/>
      <c r="AZ450" s="258"/>
      <c r="BA450" s="258"/>
      <c r="BB450" s="258"/>
      <c r="BC450" s="258"/>
    </row>
    <row r="451" spans="1:55" ht="12.75" customHeight="1">
      <c r="A451" s="271"/>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2"/>
      <c r="X451" s="272"/>
      <c r="Y451" s="272"/>
      <c r="Z451" s="272"/>
      <c r="AA451" s="272"/>
      <c r="AB451" s="272"/>
      <c r="AC451" s="272"/>
      <c r="AD451" s="272"/>
      <c r="AE451" s="272"/>
      <c r="AF451" s="272"/>
      <c r="AG451" s="272"/>
      <c r="AH451" s="272"/>
      <c r="AI451" s="272"/>
      <c r="AJ451" s="272"/>
      <c r="AK451" s="271"/>
      <c r="AL451" s="271"/>
      <c r="AM451" s="271"/>
      <c r="AN451" s="271"/>
      <c r="AO451" s="271"/>
      <c r="AP451" s="271"/>
      <c r="AQ451" s="271"/>
      <c r="AR451" s="273"/>
      <c r="AS451" s="271"/>
      <c r="AT451" s="271"/>
      <c r="AU451" s="258"/>
      <c r="AV451" s="258"/>
      <c r="AW451" s="258"/>
      <c r="AX451" s="258"/>
      <c r="AY451" s="258"/>
      <c r="AZ451" s="258"/>
      <c r="BA451" s="258"/>
      <c r="BB451" s="258"/>
      <c r="BC451" s="258"/>
    </row>
    <row r="452" spans="1:55" ht="12.75" customHeight="1">
      <c r="A452" s="271"/>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2"/>
      <c r="X452" s="272"/>
      <c r="Y452" s="272"/>
      <c r="Z452" s="272"/>
      <c r="AA452" s="272"/>
      <c r="AB452" s="272"/>
      <c r="AC452" s="272"/>
      <c r="AD452" s="272"/>
      <c r="AE452" s="272"/>
      <c r="AF452" s="272"/>
      <c r="AG452" s="272"/>
      <c r="AH452" s="272"/>
      <c r="AI452" s="272"/>
      <c r="AJ452" s="272"/>
      <c r="AK452" s="271"/>
      <c r="AL452" s="271"/>
      <c r="AM452" s="271"/>
      <c r="AN452" s="271"/>
      <c r="AO452" s="271"/>
      <c r="AP452" s="271"/>
      <c r="AQ452" s="271"/>
      <c r="AR452" s="273"/>
      <c r="AS452" s="271"/>
      <c r="AT452" s="271"/>
      <c r="AU452" s="258"/>
      <c r="AV452" s="258"/>
      <c r="AW452" s="258"/>
      <c r="AX452" s="258"/>
      <c r="AY452" s="258"/>
      <c r="AZ452" s="258"/>
      <c r="BA452" s="258"/>
      <c r="BB452" s="258"/>
      <c r="BC452" s="258"/>
    </row>
    <row r="453" spans="1:55" ht="12.75" customHeight="1">
      <c r="A453" s="271"/>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2"/>
      <c r="X453" s="272"/>
      <c r="Y453" s="272"/>
      <c r="Z453" s="272"/>
      <c r="AA453" s="272"/>
      <c r="AB453" s="272"/>
      <c r="AC453" s="272"/>
      <c r="AD453" s="272"/>
      <c r="AE453" s="272"/>
      <c r="AF453" s="272"/>
      <c r="AG453" s="272"/>
      <c r="AH453" s="272"/>
      <c r="AI453" s="272"/>
      <c r="AJ453" s="272"/>
      <c r="AK453" s="271"/>
      <c r="AL453" s="271"/>
      <c r="AM453" s="271"/>
      <c r="AN453" s="271"/>
      <c r="AO453" s="271"/>
      <c r="AP453" s="271"/>
      <c r="AQ453" s="271"/>
      <c r="AR453" s="273"/>
      <c r="AS453" s="271"/>
      <c r="AT453" s="271"/>
      <c r="AU453" s="258"/>
      <c r="AV453" s="258"/>
      <c r="AW453" s="258"/>
      <c r="AX453" s="258"/>
      <c r="AY453" s="258"/>
      <c r="AZ453" s="258"/>
      <c r="BA453" s="258"/>
      <c r="BB453" s="258"/>
      <c r="BC453" s="258"/>
    </row>
    <row r="454" spans="1:55" ht="12.75" customHeight="1">
      <c r="A454" s="271"/>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2"/>
      <c r="X454" s="272"/>
      <c r="Y454" s="272"/>
      <c r="Z454" s="272"/>
      <c r="AA454" s="272"/>
      <c r="AB454" s="272"/>
      <c r="AC454" s="272"/>
      <c r="AD454" s="272"/>
      <c r="AE454" s="272"/>
      <c r="AF454" s="272"/>
      <c r="AG454" s="272"/>
      <c r="AH454" s="272"/>
      <c r="AI454" s="272"/>
      <c r="AJ454" s="272"/>
      <c r="AK454" s="271"/>
      <c r="AL454" s="271"/>
      <c r="AM454" s="271"/>
      <c r="AN454" s="271"/>
      <c r="AO454" s="271"/>
      <c r="AP454" s="271"/>
      <c r="AQ454" s="271"/>
      <c r="AR454" s="273"/>
      <c r="AS454" s="271"/>
      <c r="AT454" s="271"/>
      <c r="AU454" s="258"/>
      <c r="AV454" s="258"/>
      <c r="AW454" s="258"/>
      <c r="AX454" s="258"/>
      <c r="AY454" s="258"/>
      <c r="AZ454" s="258"/>
      <c r="BA454" s="258"/>
      <c r="BB454" s="258"/>
      <c r="BC454" s="258"/>
    </row>
    <row r="455" spans="1:55" ht="12.75" customHeight="1">
      <c r="A455" s="271"/>
      <c r="B455" s="271"/>
      <c r="C455" s="271"/>
      <c r="D455" s="271"/>
      <c r="E455" s="271"/>
      <c r="F455" s="271"/>
      <c r="G455" s="271"/>
      <c r="H455" s="271"/>
      <c r="I455" s="271"/>
      <c r="J455" s="271"/>
      <c r="K455" s="271"/>
      <c r="L455" s="271"/>
      <c r="M455" s="271"/>
      <c r="N455" s="271"/>
      <c r="O455" s="271"/>
      <c r="P455" s="271"/>
      <c r="Q455" s="271"/>
      <c r="R455" s="271"/>
      <c r="S455" s="271"/>
      <c r="T455" s="271"/>
      <c r="U455" s="271"/>
      <c r="V455" s="271"/>
      <c r="W455" s="272"/>
      <c r="X455" s="272"/>
      <c r="Y455" s="272"/>
      <c r="Z455" s="272"/>
      <c r="AA455" s="272"/>
      <c r="AB455" s="272"/>
      <c r="AC455" s="272"/>
      <c r="AD455" s="272"/>
      <c r="AE455" s="272"/>
      <c r="AF455" s="272"/>
      <c r="AG455" s="272"/>
      <c r="AH455" s="272"/>
      <c r="AI455" s="272"/>
      <c r="AJ455" s="272"/>
      <c r="AK455" s="271"/>
      <c r="AL455" s="271"/>
      <c r="AM455" s="271"/>
      <c r="AN455" s="271"/>
      <c r="AO455" s="271"/>
      <c r="AP455" s="271"/>
      <c r="AQ455" s="271"/>
      <c r="AR455" s="273"/>
      <c r="AS455" s="271"/>
      <c r="AT455" s="271"/>
      <c r="AU455" s="258"/>
      <c r="AV455" s="258"/>
      <c r="AW455" s="258"/>
      <c r="AX455" s="258"/>
      <c r="AY455" s="258"/>
      <c r="AZ455" s="258"/>
      <c r="BA455" s="258"/>
      <c r="BB455" s="258"/>
      <c r="BC455" s="258"/>
    </row>
    <row r="456" spans="1:55" ht="12.75" customHeight="1">
      <c r="A456" s="271"/>
      <c r="B456" s="271"/>
      <c r="C456" s="271"/>
      <c r="D456" s="271"/>
      <c r="E456" s="271"/>
      <c r="F456" s="271"/>
      <c r="G456" s="271"/>
      <c r="H456" s="271"/>
      <c r="I456" s="271"/>
      <c r="J456" s="271"/>
      <c r="K456" s="271"/>
      <c r="L456" s="271"/>
      <c r="M456" s="271"/>
      <c r="N456" s="271"/>
      <c r="O456" s="271"/>
      <c r="P456" s="271"/>
      <c r="Q456" s="271"/>
      <c r="R456" s="271"/>
      <c r="S456" s="271"/>
      <c r="T456" s="271"/>
      <c r="U456" s="271"/>
      <c r="V456" s="271"/>
      <c r="W456" s="272"/>
      <c r="X456" s="272"/>
      <c r="Y456" s="272"/>
      <c r="Z456" s="272"/>
      <c r="AA456" s="272"/>
      <c r="AB456" s="272"/>
      <c r="AC456" s="272"/>
      <c r="AD456" s="272"/>
      <c r="AE456" s="272"/>
      <c r="AF456" s="272"/>
      <c r="AG456" s="272"/>
      <c r="AH456" s="272"/>
      <c r="AI456" s="272"/>
      <c r="AJ456" s="272"/>
      <c r="AK456" s="271"/>
      <c r="AL456" s="271"/>
      <c r="AM456" s="271"/>
      <c r="AN456" s="271"/>
      <c r="AO456" s="271"/>
      <c r="AP456" s="271"/>
      <c r="AQ456" s="271"/>
      <c r="AR456" s="273"/>
      <c r="AS456" s="271"/>
      <c r="AT456" s="271"/>
      <c r="AU456" s="258"/>
      <c r="AV456" s="258"/>
      <c r="AW456" s="258"/>
      <c r="AX456" s="258"/>
      <c r="AY456" s="258"/>
      <c r="AZ456" s="258"/>
      <c r="BA456" s="258"/>
      <c r="BB456" s="258"/>
      <c r="BC456" s="258"/>
    </row>
    <row r="457" spans="1:55" ht="12.75" customHeight="1">
      <c r="A457" s="271"/>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2"/>
      <c r="X457" s="272"/>
      <c r="Y457" s="272"/>
      <c r="Z457" s="272"/>
      <c r="AA457" s="272"/>
      <c r="AB457" s="272"/>
      <c r="AC457" s="272"/>
      <c r="AD457" s="272"/>
      <c r="AE457" s="272"/>
      <c r="AF457" s="272"/>
      <c r="AG457" s="272"/>
      <c r="AH457" s="272"/>
      <c r="AI457" s="272"/>
      <c r="AJ457" s="272"/>
      <c r="AK457" s="271"/>
      <c r="AL457" s="271"/>
      <c r="AM457" s="271"/>
      <c r="AN457" s="271"/>
      <c r="AO457" s="271"/>
      <c r="AP457" s="271"/>
      <c r="AQ457" s="271"/>
      <c r="AR457" s="273"/>
      <c r="AS457" s="271"/>
      <c r="AT457" s="271"/>
      <c r="AU457" s="258"/>
      <c r="AV457" s="258"/>
      <c r="AW457" s="258"/>
      <c r="AX457" s="258"/>
      <c r="AY457" s="258"/>
      <c r="AZ457" s="258"/>
      <c r="BA457" s="258"/>
      <c r="BB457" s="258"/>
      <c r="BC457" s="258"/>
    </row>
    <row r="458" spans="1:55" ht="12.75" customHeight="1">
      <c r="A458" s="271"/>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2"/>
      <c r="X458" s="272"/>
      <c r="Y458" s="272"/>
      <c r="Z458" s="272"/>
      <c r="AA458" s="272"/>
      <c r="AB458" s="272"/>
      <c r="AC458" s="272"/>
      <c r="AD458" s="272"/>
      <c r="AE458" s="272"/>
      <c r="AF458" s="272"/>
      <c r="AG458" s="272"/>
      <c r="AH458" s="272"/>
      <c r="AI458" s="272"/>
      <c r="AJ458" s="272"/>
      <c r="AK458" s="271"/>
      <c r="AL458" s="271"/>
      <c r="AM458" s="271"/>
      <c r="AN458" s="271"/>
      <c r="AO458" s="271"/>
      <c r="AP458" s="271"/>
      <c r="AQ458" s="271"/>
      <c r="AR458" s="273"/>
      <c r="AS458" s="271"/>
      <c r="AT458" s="271"/>
      <c r="AU458" s="258"/>
      <c r="AV458" s="258"/>
      <c r="AW458" s="258"/>
      <c r="AX458" s="258"/>
      <c r="AY458" s="258"/>
      <c r="AZ458" s="258"/>
      <c r="BA458" s="258"/>
      <c r="BB458" s="258"/>
      <c r="BC458" s="258"/>
    </row>
    <row r="459" spans="1:55" ht="12.75" customHeight="1">
      <c r="A459" s="271"/>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2"/>
      <c r="X459" s="272"/>
      <c r="Y459" s="272"/>
      <c r="Z459" s="272"/>
      <c r="AA459" s="272"/>
      <c r="AB459" s="272"/>
      <c r="AC459" s="272"/>
      <c r="AD459" s="272"/>
      <c r="AE459" s="272"/>
      <c r="AF459" s="272"/>
      <c r="AG459" s="272"/>
      <c r="AH459" s="272"/>
      <c r="AI459" s="272"/>
      <c r="AJ459" s="272"/>
      <c r="AK459" s="271"/>
      <c r="AL459" s="271"/>
      <c r="AM459" s="271"/>
      <c r="AN459" s="271"/>
      <c r="AO459" s="271"/>
      <c r="AP459" s="271"/>
      <c r="AQ459" s="271"/>
      <c r="AR459" s="273"/>
      <c r="AS459" s="271"/>
      <c r="AT459" s="271"/>
      <c r="AU459" s="258"/>
      <c r="AV459" s="258"/>
      <c r="AW459" s="258"/>
      <c r="AX459" s="258"/>
      <c r="AY459" s="258"/>
      <c r="AZ459" s="258"/>
      <c r="BA459" s="258"/>
      <c r="BB459" s="258"/>
      <c r="BC459" s="258"/>
    </row>
    <row r="460" spans="1:55" ht="12.75" customHeight="1">
      <c r="A460" s="271"/>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2"/>
      <c r="X460" s="272"/>
      <c r="Y460" s="272"/>
      <c r="Z460" s="272"/>
      <c r="AA460" s="272"/>
      <c r="AB460" s="272"/>
      <c r="AC460" s="272"/>
      <c r="AD460" s="272"/>
      <c r="AE460" s="272"/>
      <c r="AF460" s="272"/>
      <c r="AG460" s="272"/>
      <c r="AH460" s="272"/>
      <c r="AI460" s="272"/>
      <c r="AJ460" s="272"/>
      <c r="AK460" s="271"/>
      <c r="AL460" s="271"/>
      <c r="AM460" s="271"/>
      <c r="AN460" s="271"/>
      <c r="AO460" s="271"/>
      <c r="AP460" s="271"/>
      <c r="AQ460" s="271"/>
      <c r="AR460" s="273"/>
      <c r="AS460" s="271"/>
      <c r="AT460" s="271"/>
      <c r="AU460" s="258"/>
      <c r="AV460" s="258"/>
      <c r="AW460" s="258"/>
      <c r="AX460" s="258"/>
      <c r="AY460" s="258"/>
      <c r="AZ460" s="258"/>
      <c r="BA460" s="258"/>
      <c r="BB460" s="258"/>
      <c r="BC460" s="258"/>
    </row>
    <row r="461" spans="1:55" ht="12.75" customHeight="1">
      <c r="A461" s="271"/>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2"/>
      <c r="X461" s="272"/>
      <c r="Y461" s="272"/>
      <c r="Z461" s="272"/>
      <c r="AA461" s="272"/>
      <c r="AB461" s="272"/>
      <c r="AC461" s="272"/>
      <c r="AD461" s="272"/>
      <c r="AE461" s="272"/>
      <c r="AF461" s="272"/>
      <c r="AG461" s="272"/>
      <c r="AH461" s="272"/>
      <c r="AI461" s="272"/>
      <c r="AJ461" s="272"/>
      <c r="AK461" s="271"/>
      <c r="AL461" s="271"/>
      <c r="AM461" s="271"/>
      <c r="AN461" s="271"/>
      <c r="AO461" s="271"/>
      <c r="AP461" s="271"/>
      <c r="AQ461" s="271"/>
      <c r="AR461" s="273"/>
      <c r="AS461" s="271"/>
      <c r="AT461" s="271"/>
      <c r="AU461" s="258"/>
      <c r="AV461" s="258"/>
      <c r="AW461" s="258"/>
      <c r="AX461" s="258"/>
      <c r="AY461" s="258"/>
      <c r="AZ461" s="258"/>
      <c r="BA461" s="258"/>
      <c r="BB461" s="258"/>
      <c r="BC461" s="258"/>
    </row>
    <row r="462" spans="1:55" ht="12.75" customHeight="1">
      <c r="A462" s="271"/>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2"/>
      <c r="X462" s="272"/>
      <c r="Y462" s="272"/>
      <c r="Z462" s="272"/>
      <c r="AA462" s="272"/>
      <c r="AB462" s="272"/>
      <c r="AC462" s="272"/>
      <c r="AD462" s="272"/>
      <c r="AE462" s="272"/>
      <c r="AF462" s="272"/>
      <c r="AG462" s="272"/>
      <c r="AH462" s="272"/>
      <c r="AI462" s="272"/>
      <c r="AJ462" s="272"/>
      <c r="AK462" s="271"/>
      <c r="AL462" s="271"/>
      <c r="AM462" s="271"/>
      <c r="AN462" s="271"/>
      <c r="AO462" s="271"/>
      <c r="AP462" s="271"/>
      <c r="AQ462" s="271"/>
      <c r="AR462" s="273"/>
      <c r="AS462" s="271"/>
      <c r="AT462" s="271"/>
      <c r="AU462" s="258"/>
      <c r="AV462" s="258"/>
      <c r="AW462" s="258"/>
      <c r="AX462" s="258"/>
      <c r="AY462" s="258"/>
      <c r="AZ462" s="258"/>
      <c r="BA462" s="258"/>
      <c r="BB462" s="258"/>
      <c r="BC462" s="258"/>
    </row>
    <row r="463" spans="1:55" ht="12.75" customHeight="1">
      <c r="A463" s="271"/>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2"/>
      <c r="X463" s="272"/>
      <c r="Y463" s="272"/>
      <c r="Z463" s="272"/>
      <c r="AA463" s="272"/>
      <c r="AB463" s="272"/>
      <c r="AC463" s="272"/>
      <c r="AD463" s="272"/>
      <c r="AE463" s="272"/>
      <c r="AF463" s="272"/>
      <c r="AG463" s="272"/>
      <c r="AH463" s="272"/>
      <c r="AI463" s="272"/>
      <c r="AJ463" s="272"/>
      <c r="AK463" s="271"/>
      <c r="AL463" s="271"/>
      <c r="AM463" s="271"/>
      <c r="AN463" s="271"/>
      <c r="AO463" s="271"/>
      <c r="AP463" s="271"/>
      <c r="AQ463" s="271"/>
      <c r="AR463" s="273"/>
      <c r="AS463" s="271"/>
      <c r="AT463" s="271"/>
      <c r="AU463" s="258"/>
      <c r="AV463" s="258"/>
      <c r="AW463" s="258"/>
      <c r="AX463" s="258"/>
      <c r="AY463" s="258"/>
      <c r="AZ463" s="258"/>
      <c r="BA463" s="258"/>
      <c r="BB463" s="258"/>
      <c r="BC463" s="258"/>
    </row>
    <row r="464" spans="1:55" ht="12.75" customHeight="1">
      <c r="A464" s="271"/>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2"/>
      <c r="X464" s="272"/>
      <c r="Y464" s="272"/>
      <c r="Z464" s="272"/>
      <c r="AA464" s="272"/>
      <c r="AB464" s="272"/>
      <c r="AC464" s="272"/>
      <c r="AD464" s="272"/>
      <c r="AE464" s="272"/>
      <c r="AF464" s="272"/>
      <c r="AG464" s="272"/>
      <c r="AH464" s="272"/>
      <c r="AI464" s="272"/>
      <c r="AJ464" s="272"/>
      <c r="AK464" s="271"/>
      <c r="AL464" s="271"/>
      <c r="AM464" s="271"/>
      <c r="AN464" s="271"/>
      <c r="AO464" s="271"/>
      <c r="AP464" s="271"/>
      <c r="AQ464" s="271"/>
      <c r="AR464" s="273"/>
      <c r="AS464" s="271"/>
      <c r="AT464" s="271"/>
      <c r="AU464" s="258"/>
      <c r="AV464" s="258"/>
      <c r="AW464" s="258"/>
      <c r="AX464" s="258"/>
      <c r="AY464" s="258"/>
      <c r="AZ464" s="258"/>
      <c r="BA464" s="258"/>
      <c r="BB464" s="258"/>
      <c r="BC464" s="258"/>
    </row>
    <row r="465" spans="1:55" ht="12.75" customHeight="1">
      <c r="A465" s="271"/>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2"/>
      <c r="X465" s="272"/>
      <c r="Y465" s="272"/>
      <c r="Z465" s="272"/>
      <c r="AA465" s="272"/>
      <c r="AB465" s="272"/>
      <c r="AC465" s="272"/>
      <c r="AD465" s="272"/>
      <c r="AE465" s="272"/>
      <c r="AF465" s="272"/>
      <c r="AG465" s="272"/>
      <c r="AH465" s="272"/>
      <c r="AI465" s="272"/>
      <c r="AJ465" s="272"/>
      <c r="AK465" s="271"/>
      <c r="AL465" s="271"/>
      <c r="AM465" s="271"/>
      <c r="AN465" s="271"/>
      <c r="AO465" s="271"/>
      <c r="AP465" s="271"/>
      <c r="AQ465" s="271"/>
      <c r="AR465" s="273"/>
      <c r="AS465" s="271"/>
      <c r="AT465" s="271"/>
      <c r="AU465" s="258"/>
      <c r="AV465" s="258"/>
      <c r="AW465" s="258"/>
      <c r="AX465" s="258"/>
      <c r="AY465" s="258"/>
      <c r="AZ465" s="258"/>
      <c r="BA465" s="258"/>
      <c r="BB465" s="258"/>
      <c r="BC465" s="258"/>
    </row>
    <row r="466" spans="1:55" ht="12.75" customHeight="1">
      <c r="A466" s="271"/>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2"/>
      <c r="X466" s="272"/>
      <c r="Y466" s="272"/>
      <c r="Z466" s="272"/>
      <c r="AA466" s="272"/>
      <c r="AB466" s="272"/>
      <c r="AC466" s="272"/>
      <c r="AD466" s="272"/>
      <c r="AE466" s="272"/>
      <c r="AF466" s="272"/>
      <c r="AG466" s="272"/>
      <c r="AH466" s="272"/>
      <c r="AI466" s="272"/>
      <c r="AJ466" s="272"/>
      <c r="AK466" s="271"/>
      <c r="AL466" s="271"/>
      <c r="AM466" s="271"/>
      <c r="AN466" s="271"/>
      <c r="AO466" s="271"/>
      <c r="AP466" s="271"/>
      <c r="AQ466" s="271"/>
      <c r="AR466" s="273"/>
      <c r="AS466" s="271"/>
      <c r="AT466" s="271"/>
      <c r="AU466" s="258"/>
      <c r="AV466" s="258"/>
      <c r="AW466" s="258"/>
      <c r="AX466" s="258"/>
      <c r="AY466" s="258"/>
      <c r="AZ466" s="258"/>
      <c r="BA466" s="258"/>
      <c r="BB466" s="258"/>
      <c r="BC466" s="258"/>
    </row>
    <row r="467" spans="1:55" ht="12.75" customHeight="1">
      <c r="A467" s="271"/>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2"/>
      <c r="X467" s="272"/>
      <c r="Y467" s="272"/>
      <c r="Z467" s="272"/>
      <c r="AA467" s="272"/>
      <c r="AB467" s="272"/>
      <c r="AC467" s="272"/>
      <c r="AD467" s="272"/>
      <c r="AE467" s="272"/>
      <c r="AF467" s="272"/>
      <c r="AG467" s="272"/>
      <c r="AH467" s="272"/>
      <c r="AI467" s="272"/>
      <c r="AJ467" s="272"/>
      <c r="AK467" s="271"/>
      <c r="AL467" s="271"/>
      <c r="AM467" s="271"/>
      <c r="AN467" s="271"/>
      <c r="AO467" s="271"/>
      <c r="AP467" s="271"/>
      <c r="AQ467" s="271"/>
      <c r="AR467" s="273"/>
      <c r="AS467" s="271"/>
      <c r="AT467" s="271"/>
      <c r="AU467" s="258"/>
      <c r="AV467" s="258"/>
      <c r="AW467" s="258"/>
      <c r="AX467" s="258"/>
      <c r="AY467" s="258"/>
      <c r="AZ467" s="258"/>
      <c r="BA467" s="258"/>
      <c r="BB467" s="258"/>
      <c r="BC467" s="258"/>
    </row>
    <row r="468" spans="1:55" ht="12.75" customHeight="1">
      <c r="A468" s="271"/>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2"/>
      <c r="X468" s="272"/>
      <c r="Y468" s="272"/>
      <c r="Z468" s="272"/>
      <c r="AA468" s="272"/>
      <c r="AB468" s="272"/>
      <c r="AC468" s="272"/>
      <c r="AD468" s="272"/>
      <c r="AE468" s="272"/>
      <c r="AF468" s="272"/>
      <c r="AG468" s="272"/>
      <c r="AH468" s="272"/>
      <c r="AI468" s="272"/>
      <c r="AJ468" s="272"/>
      <c r="AK468" s="271"/>
      <c r="AL468" s="271"/>
      <c r="AM468" s="271"/>
      <c r="AN468" s="271"/>
      <c r="AO468" s="271"/>
      <c r="AP468" s="271"/>
      <c r="AQ468" s="271"/>
      <c r="AR468" s="273"/>
      <c r="AS468" s="271"/>
      <c r="AT468" s="271"/>
      <c r="AU468" s="258"/>
      <c r="AV468" s="258"/>
      <c r="AW468" s="258"/>
      <c r="AX468" s="258"/>
      <c r="AY468" s="258"/>
      <c r="AZ468" s="258"/>
      <c r="BA468" s="258"/>
      <c r="BB468" s="258"/>
      <c r="BC468" s="258"/>
    </row>
    <row r="469" spans="1:55" ht="12.75" customHeight="1">
      <c r="A469" s="271"/>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2"/>
      <c r="X469" s="272"/>
      <c r="Y469" s="272"/>
      <c r="Z469" s="272"/>
      <c r="AA469" s="272"/>
      <c r="AB469" s="272"/>
      <c r="AC469" s="272"/>
      <c r="AD469" s="272"/>
      <c r="AE469" s="272"/>
      <c r="AF469" s="272"/>
      <c r="AG469" s="272"/>
      <c r="AH469" s="272"/>
      <c r="AI469" s="272"/>
      <c r="AJ469" s="272"/>
      <c r="AK469" s="271"/>
      <c r="AL469" s="271"/>
      <c r="AM469" s="271"/>
      <c r="AN469" s="271"/>
      <c r="AO469" s="271"/>
      <c r="AP469" s="271"/>
      <c r="AQ469" s="271"/>
      <c r="AR469" s="273"/>
      <c r="AS469" s="271"/>
      <c r="AT469" s="271"/>
      <c r="AU469" s="258"/>
      <c r="AV469" s="258"/>
      <c r="AW469" s="258"/>
      <c r="AX469" s="258"/>
      <c r="AY469" s="258"/>
      <c r="AZ469" s="258"/>
      <c r="BA469" s="258"/>
      <c r="BB469" s="258"/>
      <c r="BC469" s="258"/>
    </row>
    <row r="470" spans="1:55" ht="12.75" customHeight="1">
      <c r="A470" s="271"/>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2"/>
      <c r="X470" s="272"/>
      <c r="Y470" s="272"/>
      <c r="Z470" s="272"/>
      <c r="AA470" s="272"/>
      <c r="AB470" s="272"/>
      <c r="AC470" s="272"/>
      <c r="AD470" s="272"/>
      <c r="AE470" s="272"/>
      <c r="AF470" s="272"/>
      <c r="AG470" s="272"/>
      <c r="AH470" s="272"/>
      <c r="AI470" s="272"/>
      <c r="AJ470" s="272"/>
      <c r="AK470" s="271"/>
      <c r="AL470" s="271"/>
      <c r="AM470" s="271"/>
      <c r="AN470" s="271"/>
      <c r="AO470" s="271"/>
      <c r="AP470" s="271"/>
      <c r="AQ470" s="271"/>
      <c r="AR470" s="273"/>
      <c r="AS470" s="271"/>
      <c r="AT470" s="271"/>
      <c r="AU470" s="258"/>
      <c r="AV470" s="258"/>
      <c r="AW470" s="258"/>
      <c r="AX470" s="258"/>
      <c r="AY470" s="258"/>
      <c r="AZ470" s="258"/>
      <c r="BA470" s="258"/>
      <c r="BB470" s="258"/>
      <c r="BC470" s="258"/>
    </row>
    <row r="471" spans="1:55" ht="12.75" customHeight="1">
      <c r="A471" s="271"/>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2"/>
      <c r="X471" s="272"/>
      <c r="Y471" s="272"/>
      <c r="Z471" s="272"/>
      <c r="AA471" s="272"/>
      <c r="AB471" s="272"/>
      <c r="AC471" s="272"/>
      <c r="AD471" s="272"/>
      <c r="AE471" s="272"/>
      <c r="AF471" s="272"/>
      <c r="AG471" s="272"/>
      <c r="AH471" s="272"/>
      <c r="AI471" s="272"/>
      <c r="AJ471" s="272"/>
      <c r="AK471" s="271"/>
      <c r="AL471" s="271"/>
      <c r="AM471" s="271"/>
      <c r="AN471" s="271"/>
      <c r="AO471" s="271"/>
      <c r="AP471" s="271"/>
      <c r="AQ471" s="271"/>
      <c r="AR471" s="273"/>
      <c r="AS471" s="271"/>
      <c r="AT471" s="271"/>
      <c r="AU471" s="258"/>
      <c r="AV471" s="258"/>
      <c r="AW471" s="258"/>
      <c r="AX471" s="258"/>
      <c r="AY471" s="258"/>
      <c r="AZ471" s="258"/>
      <c r="BA471" s="258"/>
      <c r="BB471" s="258"/>
      <c r="BC471" s="258"/>
    </row>
    <row r="472" spans="1:55" ht="12.75" customHeight="1">
      <c r="A472" s="271"/>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2"/>
      <c r="X472" s="272"/>
      <c r="Y472" s="272"/>
      <c r="Z472" s="272"/>
      <c r="AA472" s="272"/>
      <c r="AB472" s="272"/>
      <c r="AC472" s="272"/>
      <c r="AD472" s="272"/>
      <c r="AE472" s="272"/>
      <c r="AF472" s="272"/>
      <c r="AG472" s="272"/>
      <c r="AH472" s="272"/>
      <c r="AI472" s="272"/>
      <c r="AJ472" s="272"/>
      <c r="AK472" s="271"/>
      <c r="AL472" s="271"/>
      <c r="AM472" s="271"/>
      <c r="AN472" s="271"/>
      <c r="AO472" s="271"/>
      <c r="AP472" s="271"/>
      <c r="AQ472" s="271"/>
      <c r="AR472" s="273"/>
      <c r="AS472" s="271"/>
      <c r="AT472" s="271"/>
      <c r="AU472" s="258"/>
      <c r="AV472" s="258"/>
      <c r="AW472" s="258"/>
      <c r="AX472" s="258"/>
      <c r="AY472" s="258"/>
      <c r="AZ472" s="258"/>
      <c r="BA472" s="258"/>
      <c r="BB472" s="258"/>
      <c r="BC472" s="258"/>
    </row>
    <row r="473" spans="1:55" ht="12.75" customHeight="1">
      <c r="A473" s="271"/>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2"/>
      <c r="X473" s="272"/>
      <c r="Y473" s="272"/>
      <c r="Z473" s="272"/>
      <c r="AA473" s="272"/>
      <c r="AB473" s="272"/>
      <c r="AC473" s="272"/>
      <c r="AD473" s="272"/>
      <c r="AE473" s="272"/>
      <c r="AF473" s="272"/>
      <c r="AG473" s="272"/>
      <c r="AH473" s="272"/>
      <c r="AI473" s="272"/>
      <c r="AJ473" s="272"/>
      <c r="AK473" s="271"/>
      <c r="AL473" s="271"/>
      <c r="AM473" s="271"/>
      <c r="AN473" s="271"/>
      <c r="AO473" s="271"/>
      <c r="AP473" s="271"/>
      <c r="AQ473" s="271"/>
      <c r="AR473" s="273"/>
      <c r="AS473" s="271"/>
      <c r="AT473" s="271"/>
      <c r="AU473" s="258"/>
      <c r="AV473" s="258"/>
      <c r="AW473" s="258"/>
      <c r="AX473" s="258"/>
      <c r="AY473" s="258"/>
      <c r="AZ473" s="258"/>
      <c r="BA473" s="258"/>
      <c r="BB473" s="258"/>
      <c r="BC473" s="258"/>
    </row>
    <row r="474" spans="1:55" ht="12.75" customHeight="1">
      <c r="A474" s="271"/>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2"/>
      <c r="X474" s="272"/>
      <c r="Y474" s="272"/>
      <c r="Z474" s="272"/>
      <c r="AA474" s="272"/>
      <c r="AB474" s="272"/>
      <c r="AC474" s="272"/>
      <c r="AD474" s="272"/>
      <c r="AE474" s="272"/>
      <c r="AF474" s="272"/>
      <c r="AG474" s="272"/>
      <c r="AH474" s="272"/>
      <c r="AI474" s="272"/>
      <c r="AJ474" s="272"/>
      <c r="AK474" s="271"/>
      <c r="AL474" s="271"/>
      <c r="AM474" s="271"/>
      <c r="AN474" s="271"/>
      <c r="AO474" s="271"/>
      <c r="AP474" s="271"/>
      <c r="AQ474" s="271"/>
      <c r="AR474" s="273"/>
      <c r="AS474" s="271"/>
      <c r="AT474" s="271"/>
      <c r="AU474" s="258"/>
      <c r="AV474" s="258"/>
      <c r="AW474" s="258"/>
      <c r="AX474" s="258"/>
      <c r="AY474" s="258"/>
      <c r="AZ474" s="258"/>
      <c r="BA474" s="258"/>
      <c r="BB474" s="258"/>
      <c r="BC474" s="258"/>
    </row>
    <row r="475" spans="1:55" ht="12.75" customHeight="1">
      <c r="A475" s="271"/>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2"/>
      <c r="X475" s="272"/>
      <c r="Y475" s="272"/>
      <c r="Z475" s="272"/>
      <c r="AA475" s="272"/>
      <c r="AB475" s="272"/>
      <c r="AC475" s="272"/>
      <c r="AD475" s="272"/>
      <c r="AE475" s="272"/>
      <c r="AF475" s="272"/>
      <c r="AG475" s="272"/>
      <c r="AH475" s="272"/>
      <c r="AI475" s="272"/>
      <c r="AJ475" s="272"/>
      <c r="AK475" s="271"/>
      <c r="AL475" s="271"/>
      <c r="AM475" s="271"/>
      <c r="AN475" s="271"/>
      <c r="AO475" s="271"/>
      <c r="AP475" s="271"/>
      <c r="AQ475" s="271"/>
      <c r="AR475" s="273"/>
      <c r="AS475" s="271"/>
      <c r="AT475" s="271"/>
      <c r="AU475" s="258"/>
      <c r="AV475" s="258"/>
      <c r="AW475" s="258"/>
      <c r="AX475" s="258"/>
      <c r="AY475" s="258"/>
      <c r="AZ475" s="258"/>
      <c r="BA475" s="258"/>
      <c r="BB475" s="258"/>
      <c r="BC475" s="258"/>
    </row>
    <row r="476" spans="1:55" ht="12.75" customHeight="1">
      <c r="A476" s="271"/>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2"/>
      <c r="X476" s="272"/>
      <c r="Y476" s="272"/>
      <c r="Z476" s="272"/>
      <c r="AA476" s="272"/>
      <c r="AB476" s="272"/>
      <c r="AC476" s="272"/>
      <c r="AD476" s="272"/>
      <c r="AE476" s="272"/>
      <c r="AF476" s="272"/>
      <c r="AG476" s="272"/>
      <c r="AH476" s="272"/>
      <c r="AI476" s="272"/>
      <c r="AJ476" s="272"/>
      <c r="AK476" s="271"/>
      <c r="AL476" s="271"/>
      <c r="AM476" s="271"/>
      <c r="AN476" s="271"/>
      <c r="AO476" s="271"/>
      <c r="AP476" s="271"/>
      <c r="AQ476" s="271"/>
      <c r="AR476" s="273"/>
      <c r="AS476" s="271"/>
      <c r="AT476" s="271"/>
      <c r="AU476" s="258"/>
      <c r="AV476" s="258"/>
      <c r="AW476" s="258"/>
      <c r="AX476" s="258"/>
      <c r="AY476" s="258"/>
      <c r="AZ476" s="258"/>
      <c r="BA476" s="258"/>
      <c r="BB476" s="258"/>
      <c r="BC476" s="258"/>
    </row>
    <row r="477" spans="1:55" ht="12.75" customHeight="1">
      <c r="A477" s="271"/>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2"/>
      <c r="X477" s="272"/>
      <c r="Y477" s="272"/>
      <c r="Z477" s="272"/>
      <c r="AA477" s="272"/>
      <c r="AB477" s="272"/>
      <c r="AC477" s="272"/>
      <c r="AD477" s="272"/>
      <c r="AE477" s="272"/>
      <c r="AF477" s="272"/>
      <c r="AG477" s="272"/>
      <c r="AH477" s="272"/>
      <c r="AI477" s="272"/>
      <c r="AJ477" s="272"/>
      <c r="AK477" s="271"/>
      <c r="AL477" s="271"/>
      <c r="AM477" s="271"/>
      <c r="AN477" s="271"/>
      <c r="AO477" s="271"/>
      <c r="AP477" s="271"/>
      <c r="AQ477" s="271"/>
      <c r="AR477" s="273"/>
      <c r="AS477" s="271"/>
      <c r="AT477" s="271"/>
      <c r="AU477" s="258"/>
      <c r="AV477" s="258"/>
      <c r="AW477" s="258"/>
      <c r="AX477" s="258"/>
      <c r="AY477" s="258"/>
      <c r="AZ477" s="258"/>
      <c r="BA477" s="258"/>
      <c r="BB477" s="258"/>
      <c r="BC477" s="258"/>
    </row>
    <row r="478" spans="1:55" ht="12.75" customHeight="1">
      <c r="A478" s="271"/>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2"/>
      <c r="X478" s="272"/>
      <c r="Y478" s="272"/>
      <c r="Z478" s="272"/>
      <c r="AA478" s="272"/>
      <c r="AB478" s="272"/>
      <c r="AC478" s="272"/>
      <c r="AD478" s="272"/>
      <c r="AE478" s="272"/>
      <c r="AF478" s="272"/>
      <c r="AG478" s="272"/>
      <c r="AH478" s="272"/>
      <c r="AI478" s="272"/>
      <c r="AJ478" s="272"/>
      <c r="AK478" s="271"/>
      <c r="AL478" s="271"/>
      <c r="AM478" s="271"/>
      <c r="AN478" s="271"/>
      <c r="AO478" s="271"/>
      <c r="AP478" s="271"/>
      <c r="AQ478" s="271"/>
      <c r="AR478" s="273"/>
      <c r="AS478" s="271"/>
      <c r="AT478" s="271"/>
      <c r="AU478" s="258"/>
      <c r="AV478" s="258"/>
      <c r="AW478" s="258"/>
      <c r="AX478" s="258"/>
      <c r="AY478" s="258"/>
      <c r="AZ478" s="258"/>
      <c r="BA478" s="258"/>
      <c r="BB478" s="258"/>
      <c r="BC478" s="258"/>
    </row>
    <row r="479" spans="1:55" ht="12.75" customHeight="1">
      <c r="A479" s="271"/>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2"/>
      <c r="X479" s="272"/>
      <c r="Y479" s="272"/>
      <c r="Z479" s="272"/>
      <c r="AA479" s="272"/>
      <c r="AB479" s="272"/>
      <c r="AC479" s="272"/>
      <c r="AD479" s="272"/>
      <c r="AE479" s="272"/>
      <c r="AF479" s="272"/>
      <c r="AG479" s="272"/>
      <c r="AH479" s="272"/>
      <c r="AI479" s="272"/>
      <c r="AJ479" s="272"/>
      <c r="AK479" s="271"/>
      <c r="AL479" s="271"/>
      <c r="AM479" s="271"/>
      <c r="AN479" s="271"/>
      <c r="AO479" s="271"/>
      <c r="AP479" s="271"/>
      <c r="AQ479" s="271"/>
      <c r="AR479" s="273"/>
      <c r="AS479" s="271"/>
      <c r="AT479" s="271"/>
      <c r="AU479" s="258"/>
      <c r="AV479" s="258"/>
      <c r="AW479" s="258"/>
      <c r="AX479" s="258"/>
      <c r="AY479" s="258"/>
      <c r="AZ479" s="258"/>
      <c r="BA479" s="258"/>
      <c r="BB479" s="258"/>
      <c r="BC479" s="258"/>
    </row>
    <row r="480" spans="1:55" ht="12.75" customHeight="1">
      <c r="A480" s="271"/>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2"/>
      <c r="X480" s="272"/>
      <c r="Y480" s="272"/>
      <c r="Z480" s="272"/>
      <c r="AA480" s="272"/>
      <c r="AB480" s="272"/>
      <c r="AC480" s="272"/>
      <c r="AD480" s="272"/>
      <c r="AE480" s="272"/>
      <c r="AF480" s="272"/>
      <c r="AG480" s="272"/>
      <c r="AH480" s="272"/>
      <c r="AI480" s="272"/>
      <c r="AJ480" s="272"/>
      <c r="AK480" s="271"/>
      <c r="AL480" s="271"/>
      <c r="AM480" s="271"/>
      <c r="AN480" s="271"/>
      <c r="AO480" s="271"/>
      <c r="AP480" s="271"/>
      <c r="AQ480" s="271"/>
      <c r="AR480" s="273"/>
      <c r="AS480" s="271"/>
      <c r="AT480" s="271"/>
      <c r="AU480" s="258"/>
      <c r="AV480" s="258"/>
      <c r="AW480" s="258"/>
      <c r="AX480" s="258"/>
      <c r="AY480" s="258"/>
      <c r="AZ480" s="258"/>
      <c r="BA480" s="258"/>
      <c r="BB480" s="258"/>
      <c r="BC480" s="258"/>
    </row>
    <row r="481" spans="1:55" ht="12.75" customHeight="1">
      <c r="A481" s="271"/>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2"/>
      <c r="X481" s="272"/>
      <c r="Y481" s="272"/>
      <c r="Z481" s="272"/>
      <c r="AA481" s="272"/>
      <c r="AB481" s="272"/>
      <c r="AC481" s="272"/>
      <c r="AD481" s="272"/>
      <c r="AE481" s="272"/>
      <c r="AF481" s="272"/>
      <c r="AG481" s="272"/>
      <c r="AH481" s="272"/>
      <c r="AI481" s="272"/>
      <c r="AJ481" s="272"/>
      <c r="AK481" s="271"/>
      <c r="AL481" s="271"/>
      <c r="AM481" s="271"/>
      <c r="AN481" s="271"/>
      <c r="AO481" s="271"/>
      <c r="AP481" s="271"/>
      <c r="AQ481" s="271"/>
      <c r="AR481" s="273"/>
      <c r="AS481" s="271"/>
      <c r="AT481" s="271"/>
      <c r="AU481" s="258"/>
      <c r="AV481" s="258"/>
      <c r="AW481" s="258"/>
      <c r="AX481" s="258"/>
      <c r="AY481" s="258"/>
      <c r="AZ481" s="258"/>
      <c r="BA481" s="258"/>
      <c r="BB481" s="258"/>
      <c r="BC481" s="258"/>
    </row>
    <row r="482" spans="1:55" ht="12.75" customHeight="1">
      <c r="A482" s="271"/>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2"/>
      <c r="X482" s="272"/>
      <c r="Y482" s="272"/>
      <c r="Z482" s="272"/>
      <c r="AA482" s="272"/>
      <c r="AB482" s="272"/>
      <c r="AC482" s="272"/>
      <c r="AD482" s="272"/>
      <c r="AE482" s="272"/>
      <c r="AF482" s="272"/>
      <c r="AG482" s="272"/>
      <c r="AH482" s="272"/>
      <c r="AI482" s="272"/>
      <c r="AJ482" s="272"/>
      <c r="AK482" s="271"/>
      <c r="AL482" s="271"/>
      <c r="AM482" s="271"/>
      <c r="AN482" s="271"/>
      <c r="AO482" s="271"/>
      <c r="AP482" s="271"/>
      <c r="AQ482" s="271"/>
      <c r="AR482" s="273"/>
      <c r="AS482" s="271"/>
      <c r="AT482" s="271"/>
      <c r="AU482" s="258"/>
      <c r="AV482" s="258"/>
      <c r="AW482" s="258"/>
      <c r="AX482" s="258"/>
      <c r="AY482" s="258"/>
      <c r="AZ482" s="258"/>
      <c r="BA482" s="258"/>
      <c r="BB482" s="258"/>
      <c r="BC482" s="258"/>
    </row>
    <row r="483" spans="1:55" ht="12.75" customHeight="1">
      <c r="A483" s="271"/>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2"/>
      <c r="X483" s="272"/>
      <c r="Y483" s="272"/>
      <c r="Z483" s="272"/>
      <c r="AA483" s="272"/>
      <c r="AB483" s="272"/>
      <c r="AC483" s="272"/>
      <c r="AD483" s="272"/>
      <c r="AE483" s="272"/>
      <c r="AF483" s="272"/>
      <c r="AG483" s="272"/>
      <c r="AH483" s="272"/>
      <c r="AI483" s="272"/>
      <c r="AJ483" s="272"/>
      <c r="AK483" s="271"/>
      <c r="AL483" s="271"/>
      <c r="AM483" s="271"/>
      <c r="AN483" s="271"/>
      <c r="AO483" s="271"/>
      <c r="AP483" s="271"/>
      <c r="AQ483" s="271"/>
      <c r="AR483" s="273"/>
      <c r="AS483" s="271"/>
      <c r="AT483" s="271"/>
      <c r="AU483" s="258"/>
      <c r="AV483" s="258"/>
      <c r="AW483" s="258"/>
      <c r="AX483" s="258"/>
      <c r="AY483" s="258"/>
      <c r="AZ483" s="258"/>
      <c r="BA483" s="258"/>
      <c r="BB483" s="258"/>
      <c r="BC483" s="258"/>
    </row>
    <row r="484" spans="1:55" ht="12.75" customHeight="1">
      <c r="A484" s="271"/>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2"/>
      <c r="X484" s="272"/>
      <c r="Y484" s="272"/>
      <c r="Z484" s="272"/>
      <c r="AA484" s="272"/>
      <c r="AB484" s="272"/>
      <c r="AC484" s="272"/>
      <c r="AD484" s="272"/>
      <c r="AE484" s="272"/>
      <c r="AF484" s="272"/>
      <c r="AG484" s="272"/>
      <c r="AH484" s="272"/>
      <c r="AI484" s="272"/>
      <c r="AJ484" s="272"/>
      <c r="AK484" s="271"/>
      <c r="AL484" s="271"/>
      <c r="AM484" s="271"/>
      <c r="AN484" s="271"/>
      <c r="AO484" s="271"/>
      <c r="AP484" s="271"/>
      <c r="AQ484" s="271"/>
      <c r="AR484" s="273"/>
      <c r="AS484" s="271"/>
      <c r="AT484" s="271"/>
      <c r="AU484" s="258"/>
      <c r="AV484" s="258"/>
      <c r="AW484" s="258"/>
      <c r="AX484" s="258"/>
      <c r="AY484" s="258"/>
      <c r="AZ484" s="258"/>
      <c r="BA484" s="258"/>
      <c r="BB484" s="258"/>
      <c r="BC484" s="258"/>
    </row>
    <row r="485" spans="1:55" ht="12.75" customHeight="1">
      <c r="A485" s="271"/>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2"/>
      <c r="X485" s="272"/>
      <c r="Y485" s="272"/>
      <c r="Z485" s="272"/>
      <c r="AA485" s="272"/>
      <c r="AB485" s="272"/>
      <c r="AC485" s="272"/>
      <c r="AD485" s="272"/>
      <c r="AE485" s="272"/>
      <c r="AF485" s="272"/>
      <c r="AG485" s="272"/>
      <c r="AH485" s="272"/>
      <c r="AI485" s="272"/>
      <c r="AJ485" s="272"/>
      <c r="AK485" s="271"/>
      <c r="AL485" s="271"/>
      <c r="AM485" s="271"/>
      <c r="AN485" s="271"/>
      <c r="AO485" s="271"/>
      <c r="AP485" s="271"/>
      <c r="AQ485" s="271"/>
      <c r="AR485" s="273"/>
      <c r="AS485" s="271"/>
      <c r="AT485" s="271"/>
      <c r="AU485" s="258"/>
      <c r="AV485" s="258"/>
      <c r="AW485" s="258"/>
      <c r="AX485" s="258"/>
      <c r="AY485" s="258"/>
      <c r="AZ485" s="258"/>
      <c r="BA485" s="258"/>
      <c r="BB485" s="258"/>
      <c r="BC485" s="258"/>
    </row>
    <row r="486" spans="1:55" ht="12.75" customHeight="1">
      <c r="A486" s="271"/>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2"/>
      <c r="X486" s="272"/>
      <c r="Y486" s="272"/>
      <c r="Z486" s="272"/>
      <c r="AA486" s="272"/>
      <c r="AB486" s="272"/>
      <c r="AC486" s="272"/>
      <c r="AD486" s="272"/>
      <c r="AE486" s="272"/>
      <c r="AF486" s="272"/>
      <c r="AG486" s="272"/>
      <c r="AH486" s="272"/>
      <c r="AI486" s="272"/>
      <c r="AJ486" s="272"/>
      <c r="AK486" s="271"/>
      <c r="AL486" s="271"/>
      <c r="AM486" s="271"/>
      <c r="AN486" s="271"/>
      <c r="AO486" s="271"/>
      <c r="AP486" s="271"/>
      <c r="AQ486" s="271"/>
      <c r="AR486" s="273"/>
      <c r="AS486" s="271"/>
      <c r="AT486" s="271"/>
      <c r="AU486" s="258"/>
      <c r="AV486" s="258"/>
      <c r="AW486" s="258"/>
      <c r="AX486" s="258"/>
      <c r="AY486" s="258"/>
      <c r="AZ486" s="258"/>
      <c r="BA486" s="258"/>
      <c r="BB486" s="258"/>
      <c r="BC486" s="258"/>
    </row>
    <row r="487" spans="1:55" ht="12.75" customHeight="1">
      <c r="A487" s="271"/>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2"/>
      <c r="X487" s="272"/>
      <c r="Y487" s="272"/>
      <c r="Z487" s="272"/>
      <c r="AA487" s="272"/>
      <c r="AB487" s="272"/>
      <c r="AC487" s="272"/>
      <c r="AD487" s="272"/>
      <c r="AE487" s="272"/>
      <c r="AF487" s="272"/>
      <c r="AG487" s="272"/>
      <c r="AH487" s="272"/>
      <c r="AI487" s="272"/>
      <c r="AJ487" s="272"/>
      <c r="AK487" s="271"/>
      <c r="AL487" s="271"/>
      <c r="AM487" s="271"/>
      <c r="AN487" s="271"/>
      <c r="AO487" s="271"/>
      <c r="AP487" s="271"/>
      <c r="AQ487" s="271"/>
      <c r="AR487" s="273"/>
      <c r="AS487" s="271"/>
      <c r="AT487" s="271"/>
      <c r="AU487" s="258"/>
      <c r="AV487" s="258"/>
      <c r="AW487" s="258"/>
      <c r="AX487" s="258"/>
      <c r="AY487" s="258"/>
      <c r="AZ487" s="258"/>
      <c r="BA487" s="258"/>
      <c r="BB487" s="258"/>
      <c r="BC487" s="258"/>
    </row>
    <row r="488" spans="1:55" ht="12.75" customHeight="1">
      <c r="A488" s="271"/>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2"/>
      <c r="X488" s="272"/>
      <c r="Y488" s="272"/>
      <c r="Z488" s="272"/>
      <c r="AA488" s="272"/>
      <c r="AB488" s="272"/>
      <c r="AC488" s="272"/>
      <c r="AD488" s="272"/>
      <c r="AE488" s="272"/>
      <c r="AF488" s="272"/>
      <c r="AG488" s="272"/>
      <c r="AH488" s="272"/>
      <c r="AI488" s="272"/>
      <c r="AJ488" s="272"/>
      <c r="AK488" s="271"/>
      <c r="AL488" s="271"/>
      <c r="AM488" s="271"/>
      <c r="AN488" s="271"/>
      <c r="AO488" s="271"/>
      <c r="AP488" s="271"/>
      <c r="AQ488" s="271"/>
      <c r="AR488" s="273"/>
      <c r="AS488" s="271"/>
      <c r="AT488" s="271"/>
      <c r="AU488" s="258"/>
      <c r="AV488" s="258"/>
      <c r="AW488" s="258"/>
      <c r="AX488" s="258"/>
      <c r="AY488" s="258"/>
      <c r="AZ488" s="258"/>
      <c r="BA488" s="258"/>
      <c r="BB488" s="258"/>
      <c r="BC488" s="258"/>
    </row>
    <row r="489" spans="1:55" ht="12.75" customHeight="1">
      <c r="A489" s="271"/>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2"/>
      <c r="X489" s="272"/>
      <c r="Y489" s="272"/>
      <c r="Z489" s="272"/>
      <c r="AA489" s="272"/>
      <c r="AB489" s="272"/>
      <c r="AC489" s="272"/>
      <c r="AD489" s="272"/>
      <c r="AE489" s="272"/>
      <c r="AF489" s="272"/>
      <c r="AG489" s="272"/>
      <c r="AH489" s="272"/>
      <c r="AI489" s="272"/>
      <c r="AJ489" s="272"/>
      <c r="AK489" s="271"/>
      <c r="AL489" s="271"/>
      <c r="AM489" s="271"/>
      <c r="AN489" s="271"/>
      <c r="AO489" s="271"/>
      <c r="AP489" s="271"/>
      <c r="AQ489" s="271"/>
      <c r="AR489" s="273"/>
      <c r="AS489" s="271"/>
      <c r="AT489" s="271"/>
      <c r="AU489" s="258"/>
      <c r="AV489" s="258"/>
      <c r="AW489" s="258"/>
      <c r="AX489" s="258"/>
      <c r="AY489" s="258"/>
      <c r="AZ489" s="258"/>
      <c r="BA489" s="258"/>
      <c r="BB489" s="258"/>
      <c r="BC489" s="258"/>
    </row>
    <row r="490" spans="1:55" ht="12.75" customHeight="1">
      <c r="A490" s="271"/>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2"/>
      <c r="X490" s="272"/>
      <c r="Y490" s="272"/>
      <c r="Z490" s="272"/>
      <c r="AA490" s="272"/>
      <c r="AB490" s="272"/>
      <c r="AC490" s="272"/>
      <c r="AD490" s="272"/>
      <c r="AE490" s="272"/>
      <c r="AF490" s="272"/>
      <c r="AG490" s="272"/>
      <c r="AH490" s="272"/>
      <c r="AI490" s="272"/>
      <c r="AJ490" s="272"/>
      <c r="AK490" s="271"/>
      <c r="AL490" s="271"/>
      <c r="AM490" s="271"/>
      <c r="AN490" s="271"/>
      <c r="AO490" s="271"/>
      <c r="AP490" s="271"/>
      <c r="AQ490" s="271"/>
      <c r="AR490" s="273"/>
      <c r="AS490" s="271"/>
      <c r="AT490" s="271"/>
      <c r="AU490" s="258"/>
      <c r="AV490" s="258"/>
      <c r="AW490" s="258"/>
      <c r="AX490" s="258"/>
      <c r="AY490" s="258"/>
      <c r="AZ490" s="258"/>
      <c r="BA490" s="258"/>
      <c r="BB490" s="258"/>
      <c r="BC490" s="258"/>
    </row>
    <row r="491" spans="1:55" ht="12.75" customHeight="1">
      <c r="A491" s="271"/>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2"/>
      <c r="X491" s="272"/>
      <c r="Y491" s="272"/>
      <c r="Z491" s="272"/>
      <c r="AA491" s="272"/>
      <c r="AB491" s="272"/>
      <c r="AC491" s="272"/>
      <c r="AD491" s="272"/>
      <c r="AE491" s="272"/>
      <c r="AF491" s="272"/>
      <c r="AG491" s="272"/>
      <c r="AH491" s="272"/>
      <c r="AI491" s="272"/>
      <c r="AJ491" s="272"/>
      <c r="AK491" s="271"/>
      <c r="AL491" s="271"/>
      <c r="AM491" s="271"/>
      <c r="AN491" s="271"/>
      <c r="AO491" s="271"/>
      <c r="AP491" s="271"/>
      <c r="AQ491" s="271"/>
      <c r="AR491" s="273"/>
      <c r="AS491" s="271"/>
      <c r="AT491" s="271"/>
      <c r="AU491" s="258"/>
      <c r="AV491" s="258"/>
      <c r="AW491" s="258"/>
      <c r="AX491" s="258"/>
      <c r="AY491" s="258"/>
      <c r="AZ491" s="258"/>
      <c r="BA491" s="258"/>
      <c r="BB491" s="258"/>
      <c r="BC491" s="258"/>
    </row>
    <row r="492" spans="1:55" ht="12.75" customHeight="1">
      <c r="A492" s="271"/>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2"/>
      <c r="X492" s="272"/>
      <c r="Y492" s="272"/>
      <c r="Z492" s="272"/>
      <c r="AA492" s="272"/>
      <c r="AB492" s="272"/>
      <c r="AC492" s="272"/>
      <c r="AD492" s="272"/>
      <c r="AE492" s="272"/>
      <c r="AF492" s="272"/>
      <c r="AG492" s="272"/>
      <c r="AH492" s="272"/>
      <c r="AI492" s="272"/>
      <c r="AJ492" s="272"/>
      <c r="AK492" s="271"/>
      <c r="AL492" s="271"/>
      <c r="AM492" s="271"/>
      <c r="AN492" s="271"/>
      <c r="AO492" s="271"/>
      <c r="AP492" s="271"/>
      <c r="AQ492" s="271"/>
      <c r="AR492" s="273"/>
      <c r="AS492" s="271"/>
      <c r="AT492" s="271"/>
      <c r="AU492" s="258"/>
      <c r="AV492" s="258"/>
      <c r="AW492" s="258"/>
      <c r="AX492" s="258"/>
      <c r="AY492" s="258"/>
      <c r="AZ492" s="258"/>
      <c r="BA492" s="258"/>
      <c r="BB492" s="258"/>
      <c r="BC492" s="258"/>
    </row>
    <row r="493" spans="1:55" ht="12.75" customHeight="1">
      <c r="A493" s="271"/>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2"/>
      <c r="X493" s="272"/>
      <c r="Y493" s="272"/>
      <c r="Z493" s="272"/>
      <c r="AA493" s="272"/>
      <c r="AB493" s="272"/>
      <c r="AC493" s="272"/>
      <c r="AD493" s="272"/>
      <c r="AE493" s="272"/>
      <c r="AF493" s="272"/>
      <c r="AG493" s="272"/>
      <c r="AH493" s="272"/>
      <c r="AI493" s="272"/>
      <c r="AJ493" s="272"/>
      <c r="AK493" s="271"/>
      <c r="AL493" s="271"/>
      <c r="AM493" s="271"/>
      <c r="AN493" s="271"/>
      <c r="AO493" s="271"/>
      <c r="AP493" s="271"/>
      <c r="AQ493" s="271"/>
      <c r="AR493" s="273"/>
      <c r="AS493" s="271"/>
      <c r="AT493" s="271"/>
      <c r="AU493" s="258"/>
      <c r="AV493" s="258"/>
      <c r="AW493" s="258"/>
      <c r="AX493" s="258"/>
      <c r="AY493" s="258"/>
      <c r="AZ493" s="258"/>
      <c r="BA493" s="258"/>
      <c r="BB493" s="258"/>
      <c r="BC493" s="258"/>
    </row>
    <row r="494" spans="1:55" ht="12.75" customHeight="1">
      <c r="A494" s="271"/>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2"/>
      <c r="X494" s="272"/>
      <c r="Y494" s="272"/>
      <c r="Z494" s="272"/>
      <c r="AA494" s="272"/>
      <c r="AB494" s="272"/>
      <c r="AC494" s="272"/>
      <c r="AD494" s="272"/>
      <c r="AE494" s="272"/>
      <c r="AF494" s="272"/>
      <c r="AG494" s="272"/>
      <c r="AH494" s="272"/>
      <c r="AI494" s="272"/>
      <c r="AJ494" s="272"/>
      <c r="AK494" s="271"/>
      <c r="AL494" s="271"/>
      <c r="AM494" s="271"/>
      <c r="AN494" s="271"/>
      <c r="AO494" s="271"/>
      <c r="AP494" s="271"/>
      <c r="AQ494" s="271"/>
      <c r="AR494" s="273"/>
      <c r="AS494" s="271"/>
      <c r="AT494" s="271"/>
      <c r="AU494" s="258"/>
      <c r="AV494" s="258"/>
      <c r="AW494" s="258"/>
      <c r="AX494" s="258"/>
      <c r="AY494" s="258"/>
      <c r="AZ494" s="258"/>
      <c r="BA494" s="258"/>
      <c r="BB494" s="258"/>
      <c r="BC494" s="258"/>
    </row>
    <row r="495" spans="1:55" ht="12.75" customHeight="1">
      <c r="A495" s="271"/>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2"/>
      <c r="X495" s="272"/>
      <c r="Y495" s="272"/>
      <c r="Z495" s="272"/>
      <c r="AA495" s="272"/>
      <c r="AB495" s="272"/>
      <c r="AC495" s="272"/>
      <c r="AD495" s="272"/>
      <c r="AE495" s="272"/>
      <c r="AF495" s="272"/>
      <c r="AG495" s="272"/>
      <c r="AH495" s="272"/>
      <c r="AI495" s="272"/>
      <c r="AJ495" s="272"/>
      <c r="AK495" s="271"/>
      <c r="AL495" s="271"/>
      <c r="AM495" s="271"/>
      <c r="AN495" s="271"/>
      <c r="AO495" s="271"/>
      <c r="AP495" s="271"/>
      <c r="AQ495" s="271"/>
      <c r="AR495" s="273"/>
      <c r="AS495" s="271"/>
      <c r="AT495" s="271"/>
      <c r="AU495" s="258"/>
      <c r="AV495" s="258"/>
      <c r="AW495" s="258"/>
      <c r="AX495" s="258"/>
      <c r="AY495" s="258"/>
      <c r="AZ495" s="258"/>
      <c r="BA495" s="258"/>
      <c r="BB495" s="258"/>
      <c r="BC495" s="258"/>
    </row>
    <row r="496" spans="1:55" ht="12.75" customHeight="1">
      <c r="A496" s="271"/>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2"/>
      <c r="X496" s="272"/>
      <c r="Y496" s="272"/>
      <c r="Z496" s="272"/>
      <c r="AA496" s="272"/>
      <c r="AB496" s="272"/>
      <c r="AC496" s="272"/>
      <c r="AD496" s="272"/>
      <c r="AE496" s="272"/>
      <c r="AF496" s="272"/>
      <c r="AG496" s="272"/>
      <c r="AH496" s="272"/>
      <c r="AI496" s="272"/>
      <c r="AJ496" s="272"/>
      <c r="AK496" s="271"/>
      <c r="AL496" s="271"/>
      <c r="AM496" s="271"/>
      <c r="AN496" s="271"/>
      <c r="AO496" s="271"/>
      <c r="AP496" s="271"/>
      <c r="AQ496" s="271"/>
      <c r="AR496" s="273"/>
      <c r="AS496" s="271"/>
      <c r="AT496" s="271"/>
      <c r="AU496" s="258"/>
      <c r="AV496" s="258"/>
      <c r="AW496" s="258"/>
      <c r="AX496" s="258"/>
      <c r="AY496" s="258"/>
      <c r="AZ496" s="258"/>
      <c r="BA496" s="258"/>
      <c r="BB496" s="258"/>
      <c r="BC496" s="258"/>
    </row>
    <row r="497" spans="1:55" ht="12.75" customHeight="1">
      <c r="A497" s="271"/>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2"/>
      <c r="X497" s="272"/>
      <c r="Y497" s="272"/>
      <c r="Z497" s="272"/>
      <c r="AA497" s="272"/>
      <c r="AB497" s="272"/>
      <c r="AC497" s="272"/>
      <c r="AD497" s="272"/>
      <c r="AE497" s="272"/>
      <c r="AF497" s="272"/>
      <c r="AG497" s="272"/>
      <c r="AH497" s="272"/>
      <c r="AI497" s="272"/>
      <c r="AJ497" s="272"/>
      <c r="AK497" s="271"/>
      <c r="AL497" s="271"/>
      <c r="AM497" s="271"/>
      <c r="AN497" s="271"/>
      <c r="AO497" s="271"/>
      <c r="AP497" s="271"/>
      <c r="AQ497" s="271"/>
      <c r="AR497" s="273"/>
      <c r="AS497" s="271"/>
      <c r="AT497" s="271"/>
      <c r="AU497" s="258"/>
      <c r="AV497" s="258"/>
      <c r="AW497" s="258"/>
      <c r="AX497" s="258"/>
      <c r="AY497" s="258"/>
      <c r="AZ497" s="258"/>
      <c r="BA497" s="258"/>
      <c r="BB497" s="258"/>
      <c r="BC497" s="258"/>
    </row>
    <row r="498" spans="1:55" ht="12.75" customHeight="1">
      <c r="A498" s="271"/>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2"/>
      <c r="X498" s="272"/>
      <c r="Y498" s="272"/>
      <c r="Z498" s="272"/>
      <c r="AA498" s="272"/>
      <c r="AB498" s="272"/>
      <c r="AC498" s="272"/>
      <c r="AD498" s="272"/>
      <c r="AE498" s="272"/>
      <c r="AF498" s="272"/>
      <c r="AG498" s="272"/>
      <c r="AH498" s="272"/>
      <c r="AI498" s="272"/>
      <c r="AJ498" s="272"/>
      <c r="AK498" s="271"/>
      <c r="AL498" s="271"/>
      <c r="AM498" s="271"/>
      <c r="AN498" s="271"/>
      <c r="AO498" s="271"/>
      <c r="AP498" s="271"/>
      <c r="AQ498" s="271"/>
      <c r="AR498" s="273"/>
      <c r="AS498" s="271"/>
      <c r="AT498" s="271"/>
      <c r="AU498" s="258"/>
      <c r="AV498" s="258"/>
      <c r="AW498" s="258"/>
      <c r="AX498" s="258"/>
      <c r="AY498" s="258"/>
      <c r="AZ498" s="258"/>
      <c r="BA498" s="258"/>
      <c r="BB498" s="258"/>
      <c r="BC498" s="258"/>
    </row>
    <row r="499" spans="1:55" ht="12.75" customHeight="1">
      <c r="A499" s="271"/>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2"/>
      <c r="X499" s="272"/>
      <c r="Y499" s="272"/>
      <c r="Z499" s="272"/>
      <c r="AA499" s="272"/>
      <c r="AB499" s="272"/>
      <c r="AC499" s="272"/>
      <c r="AD499" s="272"/>
      <c r="AE499" s="272"/>
      <c r="AF499" s="272"/>
      <c r="AG499" s="272"/>
      <c r="AH499" s="272"/>
      <c r="AI499" s="272"/>
      <c r="AJ499" s="272"/>
      <c r="AK499" s="271"/>
      <c r="AL499" s="271"/>
      <c r="AM499" s="271"/>
      <c r="AN499" s="271"/>
      <c r="AO499" s="271"/>
      <c r="AP499" s="271"/>
      <c r="AQ499" s="271"/>
      <c r="AR499" s="273"/>
      <c r="AS499" s="271"/>
      <c r="AT499" s="271"/>
      <c r="AU499" s="258"/>
      <c r="AV499" s="258"/>
      <c r="AW499" s="258"/>
      <c r="AX499" s="258"/>
      <c r="AY499" s="258"/>
      <c r="AZ499" s="258"/>
      <c r="BA499" s="258"/>
      <c r="BB499" s="258"/>
      <c r="BC499" s="258"/>
    </row>
    <row r="500" spans="1:55" ht="12.75" customHeight="1">
      <c r="A500" s="271"/>
      <c r="B500" s="271"/>
      <c r="C500" s="271"/>
      <c r="D500" s="271"/>
      <c r="E500" s="271"/>
      <c r="F500" s="271"/>
      <c r="G500" s="271"/>
      <c r="H500" s="271"/>
      <c r="I500" s="271"/>
      <c r="J500" s="271"/>
      <c r="K500" s="271"/>
      <c r="L500" s="271"/>
      <c r="M500" s="271"/>
      <c r="N500" s="271"/>
      <c r="O500" s="271"/>
      <c r="P500" s="271"/>
      <c r="Q500" s="271"/>
      <c r="R500" s="271"/>
      <c r="S500" s="271"/>
      <c r="T500" s="271"/>
      <c r="U500" s="271"/>
      <c r="V500" s="271"/>
      <c r="W500" s="272"/>
      <c r="X500" s="272"/>
      <c r="Y500" s="272"/>
      <c r="Z500" s="272"/>
      <c r="AA500" s="272"/>
      <c r="AB500" s="272"/>
      <c r="AC500" s="272"/>
      <c r="AD500" s="272"/>
      <c r="AE500" s="272"/>
      <c r="AF500" s="272"/>
      <c r="AG500" s="272"/>
      <c r="AH500" s="272"/>
      <c r="AI500" s="272"/>
      <c r="AJ500" s="272"/>
      <c r="AK500" s="271"/>
      <c r="AL500" s="271"/>
      <c r="AM500" s="271"/>
      <c r="AN500" s="271"/>
      <c r="AO500" s="271"/>
      <c r="AP500" s="271"/>
      <c r="AQ500" s="271"/>
      <c r="AR500" s="273"/>
      <c r="AS500" s="271"/>
      <c r="AT500" s="271"/>
      <c r="AU500" s="258"/>
      <c r="AV500" s="258"/>
      <c r="AW500" s="258"/>
      <c r="AX500" s="258"/>
      <c r="AY500" s="258"/>
      <c r="AZ500" s="258"/>
      <c r="BA500" s="258"/>
      <c r="BB500" s="258"/>
      <c r="BC500" s="258"/>
    </row>
    <row r="501" spans="1:55" ht="12.75" customHeight="1">
      <c r="A501" s="271"/>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2"/>
      <c r="X501" s="272"/>
      <c r="Y501" s="272"/>
      <c r="Z501" s="272"/>
      <c r="AA501" s="272"/>
      <c r="AB501" s="272"/>
      <c r="AC501" s="272"/>
      <c r="AD501" s="272"/>
      <c r="AE501" s="272"/>
      <c r="AF501" s="272"/>
      <c r="AG501" s="272"/>
      <c r="AH501" s="272"/>
      <c r="AI501" s="272"/>
      <c r="AJ501" s="272"/>
      <c r="AK501" s="271"/>
      <c r="AL501" s="271"/>
      <c r="AM501" s="271"/>
      <c r="AN501" s="271"/>
      <c r="AO501" s="271"/>
      <c r="AP501" s="271"/>
      <c r="AQ501" s="271"/>
      <c r="AR501" s="273"/>
      <c r="AS501" s="271"/>
      <c r="AT501" s="271"/>
      <c r="AU501" s="258"/>
      <c r="AV501" s="258"/>
      <c r="AW501" s="258"/>
      <c r="AX501" s="258"/>
      <c r="AY501" s="258"/>
      <c r="AZ501" s="258"/>
      <c r="BA501" s="258"/>
      <c r="BB501" s="258"/>
      <c r="BC501" s="258"/>
    </row>
    <row r="502" spans="1:55" ht="12.75" customHeight="1">
      <c r="A502" s="271"/>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2"/>
      <c r="X502" s="272"/>
      <c r="Y502" s="272"/>
      <c r="Z502" s="272"/>
      <c r="AA502" s="272"/>
      <c r="AB502" s="272"/>
      <c r="AC502" s="272"/>
      <c r="AD502" s="272"/>
      <c r="AE502" s="272"/>
      <c r="AF502" s="272"/>
      <c r="AG502" s="272"/>
      <c r="AH502" s="272"/>
      <c r="AI502" s="272"/>
      <c r="AJ502" s="272"/>
      <c r="AK502" s="271"/>
      <c r="AL502" s="271"/>
      <c r="AM502" s="271"/>
      <c r="AN502" s="271"/>
      <c r="AO502" s="271"/>
      <c r="AP502" s="271"/>
      <c r="AQ502" s="271"/>
      <c r="AR502" s="273"/>
      <c r="AS502" s="271"/>
      <c r="AT502" s="271"/>
      <c r="AU502" s="258"/>
      <c r="AV502" s="258"/>
      <c r="AW502" s="258"/>
      <c r="AX502" s="258"/>
      <c r="AY502" s="258"/>
      <c r="AZ502" s="258"/>
      <c r="BA502" s="258"/>
      <c r="BB502" s="258"/>
      <c r="BC502" s="258"/>
    </row>
    <row r="503" spans="1:55" ht="12.75" customHeight="1">
      <c r="A503" s="271"/>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2"/>
      <c r="X503" s="272"/>
      <c r="Y503" s="272"/>
      <c r="Z503" s="272"/>
      <c r="AA503" s="272"/>
      <c r="AB503" s="272"/>
      <c r="AC503" s="272"/>
      <c r="AD503" s="272"/>
      <c r="AE503" s="272"/>
      <c r="AF503" s="272"/>
      <c r="AG503" s="272"/>
      <c r="AH503" s="272"/>
      <c r="AI503" s="272"/>
      <c r="AJ503" s="272"/>
      <c r="AK503" s="271"/>
      <c r="AL503" s="271"/>
      <c r="AM503" s="271"/>
      <c r="AN503" s="271"/>
      <c r="AO503" s="271"/>
      <c r="AP503" s="271"/>
      <c r="AQ503" s="271"/>
      <c r="AR503" s="273"/>
      <c r="AS503" s="271"/>
      <c r="AT503" s="271"/>
      <c r="AU503" s="258"/>
      <c r="AV503" s="258"/>
      <c r="AW503" s="258"/>
      <c r="AX503" s="258"/>
      <c r="AY503" s="258"/>
      <c r="AZ503" s="258"/>
      <c r="BA503" s="258"/>
      <c r="BB503" s="258"/>
      <c r="BC503" s="258"/>
    </row>
    <row r="504" spans="1:55" ht="12.75" customHeight="1">
      <c r="A504" s="271"/>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2"/>
      <c r="X504" s="272"/>
      <c r="Y504" s="272"/>
      <c r="Z504" s="272"/>
      <c r="AA504" s="272"/>
      <c r="AB504" s="272"/>
      <c r="AC504" s="272"/>
      <c r="AD504" s="272"/>
      <c r="AE504" s="272"/>
      <c r="AF504" s="272"/>
      <c r="AG504" s="272"/>
      <c r="AH504" s="272"/>
      <c r="AI504" s="272"/>
      <c r="AJ504" s="272"/>
      <c r="AK504" s="271"/>
      <c r="AL504" s="271"/>
      <c r="AM504" s="271"/>
      <c r="AN504" s="271"/>
      <c r="AO504" s="271"/>
      <c r="AP504" s="271"/>
      <c r="AQ504" s="271"/>
      <c r="AR504" s="273"/>
      <c r="AS504" s="271"/>
      <c r="AT504" s="271"/>
      <c r="AU504" s="258"/>
      <c r="AV504" s="258"/>
      <c r="AW504" s="258"/>
      <c r="AX504" s="258"/>
      <c r="AY504" s="258"/>
      <c r="AZ504" s="258"/>
      <c r="BA504" s="258"/>
      <c r="BB504" s="258"/>
      <c r="BC504" s="258"/>
    </row>
    <row r="505" spans="1:55" ht="12.75" customHeight="1">
      <c r="A505" s="271"/>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2"/>
      <c r="X505" s="272"/>
      <c r="Y505" s="272"/>
      <c r="Z505" s="272"/>
      <c r="AA505" s="272"/>
      <c r="AB505" s="272"/>
      <c r="AC505" s="272"/>
      <c r="AD505" s="272"/>
      <c r="AE505" s="272"/>
      <c r="AF505" s="272"/>
      <c r="AG505" s="272"/>
      <c r="AH505" s="272"/>
      <c r="AI505" s="272"/>
      <c r="AJ505" s="272"/>
      <c r="AK505" s="271"/>
      <c r="AL505" s="271"/>
      <c r="AM505" s="271"/>
      <c r="AN505" s="271"/>
      <c r="AO505" s="271"/>
      <c r="AP505" s="271"/>
      <c r="AQ505" s="271"/>
      <c r="AR505" s="273"/>
      <c r="AS505" s="271"/>
      <c r="AT505" s="271"/>
      <c r="AU505" s="258"/>
      <c r="AV505" s="258"/>
      <c r="AW505" s="258"/>
      <c r="AX505" s="258"/>
      <c r="AY505" s="258"/>
      <c r="AZ505" s="258"/>
      <c r="BA505" s="258"/>
      <c r="BB505" s="258"/>
      <c r="BC505" s="258"/>
    </row>
    <row r="506" spans="1:55" ht="12.75" customHeight="1">
      <c r="A506" s="271"/>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2"/>
      <c r="X506" s="272"/>
      <c r="Y506" s="272"/>
      <c r="Z506" s="272"/>
      <c r="AA506" s="272"/>
      <c r="AB506" s="272"/>
      <c r="AC506" s="272"/>
      <c r="AD506" s="272"/>
      <c r="AE506" s="272"/>
      <c r="AF506" s="272"/>
      <c r="AG506" s="272"/>
      <c r="AH506" s="272"/>
      <c r="AI506" s="272"/>
      <c r="AJ506" s="272"/>
      <c r="AK506" s="271"/>
      <c r="AL506" s="271"/>
      <c r="AM506" s="271"/>
      <c r="AN506" s="271"/>
      <c r="AO506" s="271"/>
      <c r="AP506" s="271"/>
      <c r="AQ506" s="271"/>
      <c r="AR506" s="273"/>
      <c r="AS506" s="271"/>
      <c r="AT506" s="271"/>
      <c r="AU506" s="258"/>
      <c r="AV506" s="258"/>
      <c r="AW506" s="258"/>
      <c r="AX506" s="258"/>
      <c r="AY506" s="258"/>
      <c r="AZ506" s="258"/>
      <c r="BA506" s="258"/>
      <c r="BB506" s="258"/>
      <c r="BC506" s="258"/>
    </row>
    <row r="507" spans="1:55" ht="12.75" customHeight="1">
      <c r="A507" s="271"/>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2"/>
      <c r="X507" s="272"/>
      <c r="Y507" s="272"/>
      <c r="Z507" s="272"/>
      <c r="AA507" s="272"/>
      <c r="AB507" s="272"/>
      <c r="AC507" s="272"/>
      <c r="AD507" s="272"/>
      <c r="AE507" s="272"/>
      <c r="AF507" s="272"/>
      <c r="AG507" s="272"/>
      <c r="AH507" s="272"/>
      <c r="AI507" s="272"/>
      <c r="AJ507" s="272"/>
      <c r="AK507" s="271"/>
      <c r="AL507" s="271"/>
      <c r="AM507" s="271"/>
      <c r="AN507" s="271"/>
      <c r="AO507" s="271"/>
      <c r="AP507" s="271"/>
      <c r="AQ507" s="271"/>
      <c r="AR507" s="273"/>
      <c r="AS507" s="271"/>
      <c r="AT507" s="271"/>
      <c r="AU507" s="258"/>
      <c r="AV507" s="258"/>
      <c r="AW507" s="258"/>
      <c r="AX507" s="258"/>
      <c r="AY507" s="258"/>
      <c r="AZ507" s="258"/>
      <c r="BA507" s="258"/>
      <c r="BB507" s="258"/>
      <c r="BC507" s="258"/>
    </row>
    <row r="508" spans="1:55" ht="12.75" customHeight="1">
      <c r="A508" s="271"/>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2"/>
      <c r="X508" s="272"/>
      <c r="Y508" s="272"/>
      <c r="Z508" s="272"/>
      <c r="AA508" s="272"/>
      <c r="AB508" s="272"/>
      <c r="AC508" s="272"/>
      <c r="AD508" s="272"/>
      <c r="AE508" s="272"/>
      <c r="AF508" s="272"/>
      <c r="AG508" s="272"/>
      <c r="AH508" s="272"/>
      <c r="AI508" s="272"/>
      <c r="AJ508" s="272"/>
      <c r="AK508" s="271"/>
      <c r="AL508" s="271"/>
      <c r="AM508" s="271"/>
      <c r="AN508" s="271"/>
      <c r="AO508" s="271"/>
      <c r="AP508" s="271"/>
      <c r="AQ508" s="271"/>
      <c r="AR508" s="273"/>
      <c r="AS508" s="271"/>
      <c r="AT508" s="271"/>
      <c r="AU508" s="258"/>
      <c r="AV508" s="258"/>
      <c r="AW508" s="258"/>
      <c r="AX508" s="258"/>
      <c r="AY508" s="258"/>
      <c r="AZ508" s="258"/>
      <c r="BA508" s="258"/>
      <c r="BB508" s="258"/>
      <c r="BC508" s="258"/>
    </row>
    <row r="509" spans="1:55" ht="12.75" customHeight="1">
      <c r="A509" s="271"/>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2"/>
      <c r="X509" s="272"/>
      <c r="Y509" s="272"/>
      <c r="Z509" s="272"/>
      <c r="AA509" s="272"/>
      <c r="AB509" s="272"/>
      <c r="AC509" s="272"/>
      <c r="AD509" s="272"/>
      <c r="AE509" s="272"/>
      <c r="AF509" s="272"/>
      <c r="AG509" s="272"/>
      <c r="AH509" s="272"/>
      <c r="AI509" s="272"/>
      <c r="AJ509" s="272"/>
      <c r="AK509" s="271"/>
      <c r="AL509" s="271"/>
      <c r="AM509" s="271"/>
      <c r="AN509" s="271"/>
      <c r="AO509" s="271"/>
      <c r="AP509" s="271"/>
      <c r="AQ509" s="271"/>
      <c r="AR509" s="273"/>
      <c r="AS509" s="271"/>
      <c r="AT509" s="271"/>
      <c r="AU509" s="258"/>
      <c r="AV509" s="258"/>
      <c r="AW509" s="258"/>
      <c r="AX509" s="258"/>
      <c r="AY509" s="258"/>
      <c r="AZ509" s="258"/>
      <c r="BA509" s="258"/>
      <c r="BB509" s="258"/>
      <c r="BC509" s="258"/>
    </row>
    <row r="510" spans="1:55" ht="12.75" customHeight="1">
      <c r="A510" s="271"/>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2"/>
      <c r="X510" s="272"/>
      <c r="Y510" s="272"/>
      <c r="Z510" s="272"/>
      <c r="AA510" s="272"/>
      <c r="AB510" s="272"/>
      <c r="AC510" s="272"/>
      <c r="AD510" s="272"/>
      <c r="AE510" s="272"/>
      <c r="AF510" s="272"/>
      <c r="AG510" s="272"/>
      <c r="AH510" s="272"/>
      <c r="AI510" s="272"/>
      <c r="AJ510" s="272"/>
      <c r="AK510" s="271"/>
      <c r="AL510" s="271"/>
      <c r="AM510" s="271"/>
      <c r="AN510" s="271"/>
      <c r="AO510" s="271"/>
      <c r="AP510" s="271"/>
      <c r="AQ510" s="271"/>
      <c r="AR510" s="273"/>
      <c r="AS510" s="271"/>
      <c r="AT510" s="271"/>
      <c r="AU510" s="258"/>
      <c r="AV510" s="258"/>
      <c r="AW510" s="258"/>
      <c r="AX510" s="258"/>
      <c r="AY510" s="258"/>
      <c r="AZ510" s="258"/>
      <c r="BA510" s="258"/>
      <c r="BB510" s="258"/>
      <c r="BC510" s="258"/>
    </row>
    <row r="511" spans="1:55" ht="12.75" customHeight="1">
      <c r="A511" s="271"/>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2"/>
      <c r="X511" s="272"/>
      <c r="Y511" s="272"/>
      <c r="Z511" s="272"/>
      <c r="AA511" s="272"/>
      <c r="AB511" s="272"/>
      <c r="AC511" s="272"/>
      <c r="AD511" s="272"/>
      <c r="AE511" s="272"/>
      <c r="AF511" s="272"/>
      <c r="AG511" s="272"/>
      <c r="AH511" s="272"/>
      <c r="AI511" s="272"/>
      <c r="AJ511" s="272"/>
      <c r="AK511" s="271"/>
      <c r="AL511" s="271"/>
      <c r="AM511" s="271"/>
      <c r="AN511" s="271"/>
      <c r="AO511" s="271"/>
      <c r="AP511" s="271"/>
      <c r="AQ511" s="271"/>
      <c r="AR511" s="273"/>
      <c r="AS511" s="271"/>
      <c r="AT511" s="271"/>
      <c r="AU511" s="258"/>
      <c r="AV511" s="258"/>
      <c r="AW511" s="258"/>
      <c r="AX511" s="258"/>
      <c r="AY511" s="258"/>
      <c r="AZ511" s="258"/>
      <c r="BA511" s="258"/>
      <c r="BB511" s="258"/>
      <c r="BC511" s="258"/>
    </row>
    <row r="512" spans="1:55" ht="12.75" customHeight="1">
      <c r="A512" s="271"/>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2"/>
      <c r="X512" s="272"/>
      <c r="Y512" s="272"/>
      <c r="Z512" s="272"/>
      <c r="AA512" s="272"/>
      <c r="AB512" s="272"/>
      <c r="AC512" s="272"/>
      <c r="AD512" s="272"/>
      <c r="AE512" s="272"/>
      <c r="AF512" s="272"/>
      <c r="AG512" s="272"/>
      <c r="AH512" s="272"/>
      <c r="AI512" s="272"/>
      <c r="AJ512" s="272"/>
      <c r="AK512" s="271"/>
      <c r="AL512" s="271"/>
      <c r="AM512" s="271"/>
      <c r="AN512" s="271"/>
      <c r="AO512" s="271"/>
      <c r="AP512" s="271"/>
      <c r="AQ512" s="271"/>
      <c r="AR512" s="273"/>
      <c r="AS512" s="271"/>
      <c r="AT512" s="271"/>
      <c r="AU512" s="258"/>
      <c r="AV512" s="258"/>
      <c r="AW512" s="258"/>
      <c r="AX512" s="258"/>
      <c r="AY512" s="258"/>
      <c r="AZ512" s="258"/>
      <c r="BA512" s="258"/>
      <c r="BB512" s="258"/>
      <c r="BC512" s="258"/>
    </row>
    <row r="513" spans="1:55" ht="12.75" customHeight="1">
      <c r="A513" s="271"/>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2"/>
      <c r="X513" s="272"/>
      <c r="Y513" s="272"/>
      <c r="Z513" s="272"/>
      <c r="AA513" s="272"/>
      <c r="AB513" s="272"/>
      <c r="AC513" s="272"/>
      <c r="AD513" s="272"/>
      <c r="AE513" s="272"/>
      <c r="AF513" s="272"/>
      <c r="AG513" s="272"/>
      <c r="AH513" s="272"/>
      <c r="AI513" s="272"/>
      <c r="AJ513" s="272"/>
      <c r="AK513" s="271"/>
      <c r="AL513" s="271"/>
      <c r="AM513" s="271"/>
      <c r="AN513" s="271"/>
      <c r="AO513" s="271"/>
      <c r="AP513" s="271"/>
      <c r="AQ513" s="271"/>
      <c r="AR513" s="273"/>
      <c r="AS513" s="271"/>
      <c r="AT513" s="271"/>
      <c r="AU513" s="258"/>
      <c r="AV513" s="258"/>
      <c r="AW513" s="258"/>
      <c r="AX513" s="258"/>
      <c r="AY513" s="258"/>
      <c r="AZ513" s="258"/>
      <c r="BA513" s="258"/>
      <c r="BB513" s="258"/>
      <c r="BC513" s="258"/>
    </row>
    <row r="514" spans="1:55" ht="12.75" customHeight="1">
      <c r="A514" s="271"/>
      <c r="B514" s="271"/>
      <c r="C514" s="271"/>
      <c r="D514" s="271"/>
      <c r="E514" s="271"/>
      <c r="F514" s="271"/>
      <c r="G514" s="271"/>
      <c r="H514" s="271"/>
      <c r="I514" s="271"/>
      <c r="J514" s="271"/>
      <c r="K514" s="271"/>
      <c r="L514" s="271"/>
      <c r="M514" s="271"/>
      <c r="N514" s="271"/>
      <c r="O514" s="271"/>
      <c r="P514" s="271"/>
      <c r="Q514" s="271"/>
      <c r="R514" s="271"/>
      <c r="S514" s="271"/>
      <c r="T514" s="271"/>
      <c r="U514" s="271"/>
      <c r="V514" s="271"/>
      <c r="W514" s="272"/>
      <c r="X514" s="272"/>
      <c r="Y514" s="272"/>
      <c r="Z514" s="272"/>
      <c r="AA514" s="272"/>
      <c r="AB514" s="272"/>
      <c r="AC514" s="272"/>
      <c r="AD514" s="272"/>
      <c r="AE514" s="272"/>
      <c r="AF514" s="272"/>
      <c r="AG514" s="272"/>
      <c r="AH514" s="272"/>
      <c r="AI514" s="272"/>
      <c r="AJ514" s="272"/>
      <c r="AK514" s="271"/>
      <c r="AL514" s="271"/>
      <c r="AM514" s="271"/>
      <c r="AN514" s="271"/>
      <c r="AO514" s="271"/>
      <c r="AP514" s="271"/>
      <c r="AQ514" s="271"/>
      <c r="AR514" s="273"/>
      <c r="AS514" s="271"/>
      <c r="AT514" s="271"/>
      <c r="AU514" s="258"/>
      <c r="AV514" s="258"/>
      <c r="AW514" s="258"/>
      <c r="AX514" s="258"/>
      <c r="AY514" s="258"/>
      <c r="AZ514" s="258"/>
      <c r="BA514" s="258"/>
      <c r="BB514" s="258"/>
      <c r="BC514" s="258"/>
    </row>
    <row r="515" spans="1:55" ht="12.75" customHeight="1">
      <c r="A515" s="271"/>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2"/>
      <c r="X515" s="272"/>
      <c r="Y515" s="272"/>
      <c r="Z515" s="272"/>
      <c r="AA515" s="272"/>
      <c r="AB515" s="272"/>
      <c r="AC515" s="272"/>
      <c r="AD515" s="272"/>
      <c r="AE515" s="272"/>
      <c r="AF515" s="272"/>
      <c r="AG515" s="272"/>
      <c r="AH515" s="272"/>
      <c r="AI515" s="272"/>
      <c r="AJ515" s="272"/>
      <c r="AK515" s="271"/>
      <c r="AL515" s="271"/>
      <c r="AM515" s="271"/>
      <c r="AN515" s="271"/>
      <c r="AO515" s="271"/>
      <c r="AP515" s="271"/>
      <c r="AQ515" s="271"/>
      <c r="AR515" s="273"/>
      <c r="AS515" s="271"/>
      <c r="AT515" s="271"/>
      <c r="AU515" s="258"/>
      <c r="AV515" s="258"/>
      <c r="AW515" s="258"/>
      <c r="AX515" s="258"/>
      <c r="AY515" s="258"/>
      <c r="AZ515" s="258"/>
      <c r="BA515" s="258"/>
      <c r="BB515" s="258"/>
      <c r="BC515" s="258"/>
    </row>
    <row r="516" spans="1:55" ht="12.75" customHeight="1">
      <c r="A516" s="271"/>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2"/>
      <c r="X516" s="272"/>
      <c r="Y516" s="272"/>
      <c r="Z516" s="272"/>
      <c r="AA516" s="272"/>
      <c r="AB516" s="272"/>
      <c r="AC516" s="272"/>
      <c r="AD516" s="272"/>
      <c r="AE516" s="272"/>
      <c r="AF516" s="272"/>
      <c r="AG516" s="272"/>
      <c r="AH516" s="272"/>
      <c r="AI516" s="272"/>
      <c r="AJ516" s="272"/>
      <c r="AK516" s="271"/>
      <c r="AL516" s="271"/>
      <c r="AM516" s="271"/>
      <c r="AN516" s="271"/>
      <c r="AO516" s="271"/>
      <c r="AP516" s="271"/>
      <c r="AQ516" s="271"/>
      <c r="AR516" s="273"/>
      <c r="AS516" s="271"/>
      <c r="AT516" s="271"/>
      <c r="AU516" s="258"/>
      <c r="AV516" s="258"/>
      <c r="AW516" s="258"/>
      <c r="AX516" s="258"/>
      <c r="AY516" s="258"/>
      <c r="AZ516" s="258"/>
      <c r="BA516" s="258"/>
      <c r="BB516" s="258"/>
      <c r="BC516" s="258"/>
    </row>
    <row r="517" spans="1:55" ht="12.75" customHeight="1">
      <c r="A517" s="271"/>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2"/>
      <c r="X517" s="272"/>
      <c r="Y517" s="272"/>
      <c r="Z517" s="272"/>
      <c r="AA517" s="272"/>
      <c r="AB517" s="272"/>
      <c r="AC517" s="272"/>
      <c r="AD517" s="272"/>
      <c r="AE517" s="272"/>
      <c r="AF517" s="272"/>
      <c r="AG517" s="272"/>
      <c r="AH517" s="272"/>
      <c r="AI517" s="272"/>
      <c r="AJ517" s="272"/>
      <c r="AK517" s="271"/>
      <c r="AL517" s="271"/>
      <c r="AM517" s="271"/>
      <c r="AN517" s="271"/>
      <c r="AO517" s="271"/>
      <c r="AP517" s="271"/>
      <c r="AQ517" s="271"/>
      <c r="AR517" s="273"/>
      <c r="AS517" s="271"/>
      <c r="AT517" s="271"/>
      <c r="AU517" s="258"/>
      <c r="AV517" s="258"/>
      <c r="AW517" s="258"/>
      <c r="AX517" s="258"/>
      <c r="AY517" s="258"/>
      <c r="AZ517" s="258"/>
      <c r="BA517" s="258"/>
      <c r="BB517" s="258"/>
      <c r="BC517" s="258"/>
    </row>
    <row r="518" spans="1:55" ht="12.75" customHeight="1">
      <c r="A518" s="271"/>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2"/>
      <c r="X518" s="272"/>
      <c r="Y518" s="272"/>
      <c r="Z518" s="272"/>
      <c r="AA518" s="272"/>
      <c r="AB518" s="272"/>
      <c r="AC518" s="272"/>
      <c r="AD518" s="272"/>
      <c r="AE518" s="272"/>
      <c r="AF518" s="272"/>
      <c r="AG518" s="272"/>
      <c r="AH518" s="272"/>
      <c r="AI518" s="272"/>
      <c r="AJ518" s="272"/>
      <c r="AK518" s="271"/>
      <c r="AL518" s="271"/>
      <c r="AM518" s="271"/>
      <c r="AN518" s="271"/>
      <c r="AO518" s="271"/>
      <c r="AP518" s="271"/>
      <c r="AQ518" s="271"/>
      <c r="AR518" s="273"/>
      <c r="AS518" s="271"/>
      <c r="AT518" s="271"/>
      <c r="AU518" s="258"/>
      <c r="AV518" s="258"/>
      <c r="AW518" s="258"/>
      <c r="AX518" s="258"/>
      <c r="AY518" s="258"/>
      <c r="AZ518" s="258"/>
      <c r="BA518" s="258"/>
      <c r="BB518" s="258"/>
      <c r="BC518" s="258"/>
    </row>
    <row r="519" spans="1:55" ht="12.75" customHeight="1">
      <c r="A519" s="271"/>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2"/>
      <c r="X519" s="272"/>
      <c r="Y519" s="272"/>
      <c r="Z519" s="272"/>
      <c r="AA519" s="272"/>
      <c r="AB519" s="272"/>
      <c r="AC519" s="272"/>
      <c r="AD519" s="272"/>
      <c r="AE519" s="272"/>
      <c r="AF519" s="272"/>
      <c r="AG519" s="272"/>
      <c r="AH519" s="272"/>
      <c r="AI519" s="272"/>
      <c r="AJ519" s="272"/>
      <c r="AK519" s="271"/>
      <c r="AL519" s="271"/>
      <c r="AM519" s="271"/>
      <c r="AN519" s="271"/>
      <c r="AO519" s="271"/>
      <c r="AP519" s="271"/>
      <c r="AQ519" s="271"/>
      <c r="AR519" s="273"/>
      <c r="AS519" s="271"/>
      <c r="AT519" s="271"/>
      <c r="AU519" s="258"/>
      <c r="AV519" s="258"/>
      <c r="AW519" s="258"/>
      <c r="AX519" s="258"/>
      <c r="AY519" s="258"/>
      <c r="AZ519" s="258"/>
      <c r="BA519" s="258"/>
      <c r="BB519" s="258"/>
      <c r="BC519" s="258"/>
    </row>
    <row r="520" spans="1:55" ht="12.75" customHeight="1">
      <c r="A520" s="271"/>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2"/>
      <c r="X520" s="272"/>
      <c r="Y520" s="272"/>
      <c r="Z520" s="272"/>
      <c r="AA520" s="272"/>
      <c r="AB520" s="272"/>
      <c r="AC520" s="272"/>
      <c r="AD520" s="272"/>
      <c r="AE520" s="272"/>
      <c r="AF520" s="272"/>
      <c r="AG520" s="272"/>
      <c r="AH520" s="272"/>
      <c r="AI520" s="272"/>
      <c r="AJ520" s="272"/>
      <c r="AK520" s="271"/>
      <c r="AL520" s="271"/>
      <c r="AM520" s="271"/>
      <c r="AN520" s="271"/>
      <c r="AO520" s="271"/>
      <c r="AP520" s="271"/>
      <c r="AQ520" s="271"/>
      <c r="AR520" s="273"/>
      <c r="AS520" s="271"/>
      <c r="AT520" s="271"/>
      <c r="AU520" s="258"/>
      <c r="AV520" s="258"/>
      <c r="AW520" s="258"/>
      <c r="AX520" s="258"/>
      <c r="AY520" s="258"/>
      <c r="AZ520" s="258"/>
      <c r="BA520" s="258"/>
      <c r="BB520" s="258"/>
      <c r="BC520" s="258"/>
    </row>
    <row r="521" spans="1:55" ht="12.75" customHeight="1">
      <c r="A521" s="271"/>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2"/>
      <c r="X521" s="272"/>
      <c r="Y521" s="272"/>
      <c r="Z521" s="272"/>
      <c r="AA521" s="272"/>
      <c r="AB521" s="272"/>
      <c r="AC521" s="272"/>
      <c r="AD521" s="272"/>
      <c r="AE521" s="272"/>
      <c r="AF521" s="272"/>
      <c r="AG521" s="272"/>
      <c r="AH521" s="272"/>
      <c r="AI521" s="272"/>
      <c r="AJ521" s="272"/>
      <c r="AK521" s="271"/>
      <c r="AL521" s="271"/>
      <c r="AM521" s="271"/>
      <c r="AN521" s="271"/>
      <c r="AO521" s="271"/>
      <c r="AP521" s="271"/>
      <c r="AQ521" s="271"/>
      <c r="AR521" s="273"/>
      <c r="AS521" s="271"/>
      <c r="AT521" s="271"/>
      <c r="AU521" s="258"/>
      <c r="AV521" s="258"/>
      <c r="AW521" s="258"/>
      <c r="AX521" s="258"/>
      <c r="AY521" s="258"/>
      <c r="AZ521" s="258"/>
      <c r="BA521" s="258"/>
      <c r="BB521" s="258"/>
      <c r="BC521" s="258"/>
    </row>
    <row r="522" spans="1:55" ht="12.75" customHeight="1">
      <c r="A522" s="271"/>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2"/>
      <c r="X522" s="272"/>
      <c r="Y522" s="272"/>
      <c r="Z522" s="272"/>
      <c r="AA522" s="272"/>
      <c r="AB522" s="272"/>
      <c r="AC522" s="272"/>
      <c r="AD522" s="272"/>
      <c r="AE522" s="272"/>
      <c r="AF522" s="272"/>
      <c r="AG522" s="272"/>
      <c r="AH522" s="272"/>
      <c r="AI522" s="272"/>
      <c r="AJ522" s="272"/>
      <c r="AK522" s="271"/>
      <c r="AL522" s="271"/>
      <c r="AM522" s="271"/>
      <c r="AN522" s="271"/>
      <c r="AO522" s="271"/>
      <c r="AP522" s="271"/>
      <c r="AQ522" s="271"/>
      <c r="AR522" s="273"/>
      <c r="AS522" s="271"/>
      <c r="AT522" s="271"/>
      <c r="AU522" s="258"/>
      <c r="AV522" s="258"/>
      <c r="AW522" s="258"/>
      <c r="AX522" s="258"/>
      <c r="AY522" s="258"/>
      <c r="AZ522" s="258"/>
      <c r="BA522" s="258"/>
      <c r="BB522" s="258"/>
      <c r="BC522" s="258"/>
    </row>
    <row r="523" spans="1:55" ht="12.75" customHeight="1">
      <c r="A523" s="271"/>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2"/>
      <c r="X523" s="272"/>
      <c r="Y523" s="272"/>
      <c r="Z523" s="272"/>
      <c r="AA523" s="272"/>
      <c r="AB523" s="272"/>
      <c r="AC523" s="272"/>
      <c r="AD523" s="272"/>
      <c r="AE523" s="272"/>
      <c r="AF523" s="272"/>
      <c r="AG523" s="272"/>
      <c r="AH523" s="272"/>
      <c r="AI523" s="272"/>
      <c r="AJ523" s="272"/>
      <c r="AK523" s="271"/>
      <c r="AL523" s="271"/>
      <c r="AM523" s="271"/>
      <c r="AN523" s="271"/>
      <c r="AO523" s="271"/>
      <c r="AP523" s="271"/>
      <c r="AQ523" s="271"/>
      <c r="AR523" s="273"/>
      <c r="AS523" s="271"/>
      <c r="AT523" s="271"/>
      <c r="AU523" s="258"/>
      <c r="AV523" s="258"/>
      <c r="AW523" s="258"/>
      <c r="AX523" s="258"/>
      <c r="AY523" s="258"/>
      <c r="AZ523" s="258"/>
      <c r="BA523" s="258"/>
      <c r="BB523" s="258"/>
      <c r="BC523" s="258"/>
    </row>
    <row r="524" spans="1:55" ht="12.75" customHeight="1">
      <c r="A524" s="271"/>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2"/>
      <c r="X524" s="272"/>
      <c r="Y524" s="272"/>
      <c r="Z524" s="272"/>
      <c r="AA524" s="272"/>
      <c r="AB524" s="272"/>
      <c r="AC524" s="272"/>
      <c r="AD524" s="272"/>
      <c r="AE524" s="272"/>
      <c r="AF524" s="272"/>
      <c r="AG524" s="272"/>
      <c r="AH524" s="272"/>
      <c r="AI524" s="272"/>
      <c r="AJ524" s="272"/>
      <c r="AK524" s="271"/>
      <c r="AL524" s="271"/>
      <c r="AM524" s="271"/>
      <c r="AN524" s="271"/>
      <c r="AO524" s="271"/>
      <c r="AP524" s="271"/>
      <c r="AQ524" s="271"/>
      <c r="AR524" s="273"/>
      <c r="AS524" s="271"/>
      <c r="AT524" s="271"/>
      <c r="AU524" s="258"/>
      <c r="AV524" s="258"/>
      <c r="AW524" s="258"/>
      <c r="AX524" s="258"/>
      <c r="AY524" s="258"/>
      <c r="AZ524" s="258"/>
      <c r="BA524" s="258"/>
      <c r="BB524" s="258"/>
      <c r="BC524" s="258"/>
    </row>
    <row r="525" spans="1:55" ht="12.75" customHeight="1">
      <c r="A525" s="271"/>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2"/>
      <c r="X525" s="272"/>
      <c r="Y525" s="272"/>
      <c r="Z525" s="272"/>
      <c r="AA525" s="272"/>
      <c r="AB525" s="272"/>
      <c r="AC525" s="272"/>
      <c r="AD525" s="272"/>
      <c r="AE525" s="272"/>
      <c r="AF525" s="272"/>
      <c r="AG525" s="272"/>
      <c r="AH525" s="272"/>
      <c r="AI525" s="272"/>
      <c r="AJ525" s="272"/>
      <c r="AK525" s="271"/>
      <c r="AL525" s="271"/>
      <c r="AM525" s="271"/>
      <c r="AN525" s="271"/>
      <c r="AO525" s="271"/>
      <c r="AP525" s="271"/>
      <c r="AQ525" s="271"/>
      <c r="AR525" s="273"/>
      <c r="AS525" s="271"/>
      <c r="AT525" s="271"/>
      <c r="AU525" s="258"/>
      <c r="AV525" s="258"/>
      <c r="AW525" s="258"/>
      <c r="AX525" s="258"/>
      <c r="AY525" s="258"/>
      <c r="AZ525" s="258"/>
      <c r="BA525" s="258"/>
      <c r="BB525" s="258"/>
      <c r="BC525" s="258"/>
    </row>
    <row r="526" spans="1:55" ht="12.75" customHeight="1">
      <c r="A526" s="271"/>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2"/>
      <c r="X526" s="272"/>
      <c r="Y526" s="272"/>
      <c r="Z526" s="272"/>
      <c r="AA526" s="272"/>
      <c r="AB526" s="272"/>
      <c r="AC526" s="272"/>
      <c r="AD526" s="272"/>
      <c r="AE526" s="272"/>
      <c r="AF526" s="272"/>
      <c r="AG526" s="272"/>
      <c r="AH526" s="272"/>
      <c r="AI526" s="272"/>
      <c r="AJ526" s="272"/>
      <c r="AK526" s="271"/>
      <c r="AL526" s="271"/>
      <c r="AM526" s="271"/>
      <c r="AN526" s="271"/>
      <c r="AO526" s="271"/>
      <c r="AP526" s="271"/>
      <c r="AQ526" s="271"/>
      <c r="AR526" s="273"/>
      <c r="AS526" s="271"/>
      <c r="AT526" s="271"/>
      <c r="AU526" s="258"/>
      <c r="AV526" s="258"/>
      <c r="AW526" s="258"/>
      <c r="AX526" s="258"/>
      <c r="AY526" s="258"/>
      <c r="AZ526" s="258"/>
      <c r="BA526" s="258"/>
      <c r="BB526" s="258"/>
      <c r="BC526" s="258"/>
    </row>
    <row r="527" spans="1:55" ht="12.75" customHeight="1">
      <c r="A527" s="271"/>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2"/>
      <c r="X527" s="272"/>
      <c r="Y527" s="272"/>
      <c r="Z527" s="272"/>
      <c r="AA527" s="272"/>
      <c r="AB527" s="272"/>
      <c r="AC527" s="272"/>
      <c r="AD527" s="272"/>
      <c r="AE527" s="272"/>
      <c r="AF527" s="272"/>
      <c r="AG527" s="272"/>
      <c r="AH527" s="272"/>
      <c r="AI527" s="272"/>
      <c r="AJ527" s="272"/>
      <c r="AK527" s="271"/>
      <c r="AL527" s="271"/>
      <c r="AM527" s="271"/>
      <c r="AN527" s="271"/>
      <c r="AO527" s="271"/>
      <c r="AP527" s="271"/>
      <c r="AQ527" s="271"/>
      <c r="AR527" s="273"/>
      <c r="AS527" s="271"/>
      <c r="AT527" s="271"/>
      <c r="AU527" s="258"/>
      <c r="AV527" s="258"/>
      <c r="AW527" s="258"/>
      <c r="AX527" s="258"/>
      <c r="AY527" s="258"/>
      <c r="AZ527" s="258"/>
      <c r="BA527" s="258"/>
      <c r="BB527" s="258"/>
      <c r="BC527" s="258"/>
    </row>
    <row r="528" spans="1:55" ht="12.75" customHeight="1">
      <c r="A528" s="271"/>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2"/>
      <c r="X528" s="272"/>
      <c r="Y528" s="272"/>
      <c r="Z528" s="272"/>
      <c r="AA528" s="272"/>
      <c r="AB528" s="272"/>
      <c r="AC528" s="272"/>
      <c r="AD528" s="272"/>
      <c r="AE528" s="272"/>
      <c r="AF528" s="272"/>
      <c r="AG528" s="272"/>
      <c r="AH528" s="272"/>
      <c r="AI528" s="272"/>
      <c r="AJ528" s="272"/>
      <c r="AK528" s="271"/>
      <c r="AL528" s="271"/>
      <c r="AM528" s="271"/>
      <c r="AN528" s="271"/>
      <c r="AO528" s="271"/>
      <c r="AP528" s="271"/>
      <c r="AQ528" s="271"/>
      <c r="AR528" s="273"/>
      <c r="AS528" s="271"/>
      <c r="AT528" s="271"/>
      <c r="AU528" s="258"/>
      <c r="AV528" s="258"/>
      <c r="AW528" s="258"/>
      <c r="AX528" s="258"/>
      <c r="AY528" s="258"/>
      <c r="AZ528" s="258"/>
      <c r="BA528" s="258"/>
      <c r="BB528" s="258"/>
      <c r="BC528" s="258"/>
    </row>
    <row r="529" spans="1:55" ht="12.75" customHeight="1">
      <c r="A529" s="271"/>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2"/>
      <c r="X529" s="272"/>
      <c r="Y529" s="272"/>
      <c r="Z529" s="272"/>
      <c r="AA529" s="272"/>
      <c r="AB529" s="272"/>
      <c r="AC529" s="272"/>
      <c r="AD529" s="272"/>
      <c r="AE529" s="272"/>
      <c r="AF529" s="272"/>
      <c r="AG529" s="272"/>
      <c r="AH529" s="272"/>
      <c r="AI529" s="272"/>
      <c r="AJ529" s="272"/>
      <c r="AK529" s="271"/>
      <c r="AL529" s="271"/>
      <c r="AM529" s="271"/>
      <c r="AN529" s="271"/>
      <c r="AO529" s="271"/>
      <c r="AP529" s="271"/>
      <c r="AQ529" s="271"/>
      <c r="AR529" s="273"/>
      <c r="AS529" s="271"/>
      <c r="AT529" s="271"/>
      <c r="AU529" s="258"/>
      <c r="AV529" s="258"/>
      <c r="AW529" s="258"/>
      <c r="AX529" s="258"/>
      <c r="AY529" s="258"/>
      <c r="AZ529" s="258"/>
      <c r="BA529" s="258"/>
      <c r="BB529" s="258"/>
      <c r="BC529" s="258"/>
    </row>
    <row r="530" spans="1:55" ht="12.75" customHeight="1">
      <c r="A530" s="271"/>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2"/>
      <c r="X530" s="272"/>
      <c r="Y530" s="272"/>
      <c r="Z530" s="272"/>
      <c r="AA530" s="272"/>
      <c r="AB530" s="272"/>
      <c r="AC530" s="272"/>
      <c r="AD530" s="272"/>
      <c r="AE530" s="272"/>
      <c r="AF530" s="272"/>
      <c r="AG530" s="272"/>
      <c r="AH530" s="272"/>
      <c r="AI530" s="272"/>
      <c r="AJ530" s="272"/>
      <c r="AK530" s="271"/>
      <c r="AL530" s="271"/>
      <c r="AM530" s="271"/>
      <c r="AN530" s="271"/>
      <c r="AO530" s="271"/>
      <c r="AP530" s="271"/>
      <c r="AQ530" s="271"/>
      <c r="AR530" s="273"/>
      <c r="AS530" s="271"/>
      <c r="AT530" s="271"/>
      <c r="AU530" s="258"/>
      <c r="AV530" s="258"/>
      <c r="AW530" s="258"/>
      <c r="AX530" s="258"/>
      <c r="AY530" s="258"/>
      <c r="AZ530" s="258"/>
      <c r="BA530" s="258"/>
      <c r="BB530" s="258"/>
      <c r="BC530" s="258"/>
    </row>
    <row r="531" spans="1:55" ht="12.75" customHeight="1">
      <c r="A531" s="271"/>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2"/>
      <c r="X531" s="272"/>
      <c r="Y531" s="272"/>
      <c r="Z531" s="272"/>
      <c r="AA531" s="272"/>
      <c r="AB531" s="272"/>
      <c r="AC531" s="272"/>
      <c r="AD531" s="272"/>
      <c r="AE531" s="272"/>
      <c r="AF531" s="272"/>
      <c r="AG531" s="272"/>
      <c r="AH531" s="272"/>
      <c r="AI531" s="272"/>
      <c r="AJ531" s="272"/>
      <c r="AK531" s="271"/>
      <c r="AL531" s="271"/>
      <c r="AM531" s="271"/>
      <c r="AN531" s="271"/>
      <c r="AO531" s="271"/>
      <c r="AP531" s="271"/>
      <c r="AQ531" s="271"/>
      <c r="AR531" s="273"/>
      <c r="AS531" s="271"/>
      <c r="AT531" s="271"/>
      <c r="AU531" s="258"/>
      <c r="AV531" s="258"/>
      <c r="AW531" s="258"/>
      <c r="AX531" s="258"/>
      <c r="AY531" s="258"/>
      <c r="AZ531" s="258"/>
      <c r="BA531" s="258"/>
      <c r="BB531" s="258"/>
      <c r="BC531" s="258"/>
    </row>
    <row r="532" spans="1:55" ht="12.75" customHeight="1">
      <c r="A532" s="271"/>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2"/>
      <c r="X532" s="272"/>
      <c r="Y532" s="272"/>
      <c r="Z532" s="272"/>
      <c r="AA532" s="272"/>
      <c r="AB532" s="272"/>
      <c r="AC532" s="272"/>
      <c r="AD532" s="272"/>
      <c r="AE532" s="272"/>
      <c r="AF532" s="272"/>
      <c r="AG532" s="272"/>
      <c r="AH532" s="272"/>
      <c r="AI532" s="272"/>
      <c r="AJ532" s="272"/>
      <c r="AK532" s="271"/>
      <c r="AL532" s="271"/>
      <c r="AM532" s="271"/>
      <c r="AN532" s="271"/>
      <c r="AO532" s="271"/>
      <c r="AP532" s="271"/>
      <c r="AQ532" s="271"/>
      <c r="AR532" s="273"/>
      <c r="AS532" s="271"/>
      <c r="AT532" s="271"/>
      <c r="AU532" s="258"/>
      <c r="AV532" s="258"/>
      <c r="AW532" s="258"/>
      <c r="AX532" s="258"/>
      <c r="AY532" s="258"/>
      <c r="AZ532" s="258"/>
      <c r="BA532" s="258"/>
      <c r="BB532" s="258"/>
      <c r="BC532" s="258"/>
    </row>
    <row r="533" spans="1:55" ht="12.75" customHeight="1">
      <c r="A533" s="271"/>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2"/>
      <c r="X533" s="272"/>
      <c r="Y533" s="272"/>
      <c r="Z533" s="272"/>
      <c r="AA533" s="272"/>
      <c r="AB533" s="272"/>
      <c r="AC533" s="272"/>
      <c r="AD533" s="272"/>
      <c r="AE533" s="272"/>
      <c r="AF533" s="272"/>
      <c r="AG533" s="272"/>
      <c r="AH533" s="272"/>
      <c r="AI533" s="272"/>
      <c r="AJ533" s="272"/>
      <c r="AK533" s="271"/>
      <c r="AL533" s="271"/>
      <c r="AM533" s="271"/>
      <c r="AN533" s="271"/>
      <c r="AO533" s="271"/>
      <c r="AP533" s="271"/>
      <c r="AQ533" s="271"/>
      <c r="AR533" s="273"/>
      <c r="AS533" s="271"/>
      <c r="AT533" s="271"/>
      <c r="AU533" s="258"/>
      <c r="AV533" s="258"/>
      <c r="AW533" s="258"/>
      <c r="AX533" s="258"/>
      <c r="AY533" s="258"/>
      <c r="AZ533" s="258"/>
      <c r="BA533" s="258"/>
      <c r="BB533" s="258"/>
      <c r="BC533" s="258"/>
    </row>
    <row r="534" spans="1:55" ht="12.75" customHeight="1">
      <c r="A534" s="271"/>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2"/>
      <c r="X534" s="272"/>
      <c r="Y534" s="272"/>
      <c r="Z534" s="272"/>
      <c r="AA534" s="272"/>
      <c r="AB534" s="272"/>
      <c r="AC534" s="272"/>
      <c r="AD534" s="272"/>
      <c r="AE534" s="272"/>
      <c r="AF534" s="272"/>
      <c r="AG534" s="272"/>
      <c r="AH534" s="272"/>
      <c r="AI534" s="272"/>
      <c r="AJ534" s="272"/>
      <c r="AK534" s="271"/>
      <c r="AL534" s="271"/>
      <c r="AM534" s="271"/>
      <c r="AN534" s="271"/>
      <c r="AO534" s="271"/>
      <c r="AP534" s="271"/>
      <c r="AQ534" s="271"/>
      <c r="AR534" s="273"/>
      <c r="AS534" s="271"/>
      <c r="AT534" s="271"/>
      <c r="AU534" s="258"/>
      <c r="AV534" s="258"/>
      <c r="AW534" s="258"/>
      <c r="AX534" s="258"/>
      <c r="AY534" s="258"/>
      <c r="AZ534" s="258"/>
      <c r="BA534" s="258"/>
      <c r="BB534" s="258"/>
      <c r="BC534" s="258"/>
    </row>
    <row r="535" spans="1:55" ht="12.75" customHeight="1">
      <c r="A535" s="271"/>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2"/>
      <c r="X535" s="272"/>
      <c r="Y535" s="272"/>
      <c r="Z535" s="272"/>
      <c r="AA535" s="272"/>
      <c r="AB535" s="272"/>
      <c r="AC535" s="272"/>
      <c r="AD535" s="272"/>
      <c r="AE535" s="272"/>
      <c r="AF535" s="272"/>
      <c r="AG535" s="272"/>
      <c r="AH535" s="272"/>
      <c r="AI535" s="272"/>
      <c r="AJ535" s="272"/>
      <c r="AK535" s="271"/>
      <c r="AL535" s="271"/>
      <c r="AM535" s="271"/>
      <c r="AN535" s="271"/>
      <c r="AO535" s="271"/>
      <c r="AP535" s="271"/>
      <c r="AQ535" s="271"/>
      <c r="AR535" s="273"/>
      <c r="AS535" s="271"/>
      <c r="AT535" s="271"/>
      <c r="AU535" s="258"/>
      <c r="AV535" s="258"/>
      <c r="AW535" s="258"/>
      <c r="AX535" s="258"/>
      <c r="AY535" s="258"/>
      <c r="AZ535" s="258"/>
      <c r="BA535" s="258"/>
      <c r="BB535" s="258"/>
      <c r="BC535" s="258"/>
    </row>
    <row r="536" spans="1:55" ht="12.75" customHeight="1">
      <c r="A536" s="271"/>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2"/>
      <c r="X536" s="272"/>
      <c r="Y536" s="272"/>
      <c r="Z536" s="272"/>
      <c r="AA536" s="272"/>
      <c r="AB536" s="272"/>
      <c r="AC536" s="272"/>
      <c r="AD536" s="272"/>
      <c r="AE536" s="272"/>
      <c r="AF536" s="272"/>
      <c r="AG536" s="272"/>
      <c r="AH536" s="272"/>
      <c r="AI536" s="272"/>
      <c r="AJ536" s="272"/>
      <c r="AK536" s="271"/>
      <c r="AL536" s="271"/>
      <c r="AM536" s="271"/>
      <c r="AN536" s="271"/>
      <c r="AO536" s="271"/>
      <c r="AP536" s="271"/>
      <c r="AQ536" s="271"/>
      <c r="AR536" s="273"/>
      <c r="AS536" s="271"/>
      <c r="AT536" s="271"/>
      <c r="AU536" s="258"/>
      <c r="AV536" s="258"/>
      <c r="AW536" s="258"/>
      <c r="AX536" s="258"/>
      <c r="AY536" s="258"/>
      <c r="AZ536" s="258"/>
      <c r="BA536" s="258"/>
      <c r="BB536" s="258"/>
      <c r="BC536" s="258"/>
    </row>
    <row r="537" spans="1:55" ht="12.75" customHeight="1">
      <c r="A537" s="271"/>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2"/>
      <c r="X537" s="272"/>
      <c r="Y537" s="272"/>
      <c r="Z537" s="272"/>
      <c r="AA537" s="272"/>
      <c r="AB537" s="272"/>
      <c r="AC537" s="272"/>
      <c r="AD537" s="272"/>
      <c r="AE537" s="272"/>
      <c r="AF537" s="272"/>
      <c r="AG537" s="272"/>
      <c r="AH537" s="272"/>
      <c r="AI537" s="272"/>
      <c r="AJ537" s="272"/>
      <c r="AK537" s="271"/>
      <c r="AL537" s="271"/>
      <c r="AM537" s="271"/>
      <c r="AN537" s="271"/>
      <c r="AO537" s="271"/>
      <c r="AP537" s="271"/>
      <c r="AQ537" s="271"/>
      <c r="AR537" s="273"/>
      <c r="AS537" s="271"/>
      <c r="AT537" s="271"/>
      <c r="AU537" s="258"/>
      <c r="AV537" s="258"/>
      <c r="AW537" s="258"/>
      <c r="AX537" s="258"/>
      <c r="AY537" s="258"/>
      <c r="AZ537" s="258"/>
      <c r="BA537" s="258"/>
      <c r="BB537" s="258"/>
      <c r="BC537" s="258"/>
    </row>
    <row r="538" spans="1:55" ht="12.75" customHeight="1">
      <c r="A538" s="271"/>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2"/>
      <c r="X538" s="272"/>
      <c r="Y538" s="272"/>
      <c r="Z538" s="272"/>
      <c r="AA538" s="272"/>
      <c r="AB538" s="272"/>
      <c r="AC538" s="272"/>
      <c r="AD538" s="272"/>
      <c r="AE538" s="272"/>
      <c r="AF538" s="272"/>
      <c r="AG538" s="272"/>
      <c r="AH538" s="272"/>
      <c r="AI538" s="272"/>
      <c r="AJ538" s="272"/>
      <c r="AK538" s="271"/>
      <c r="AL538" s="271"/>
      <c r="AM538" s="271"/>
      <c r="AN538" s="271"/>
      <c r="AO538" s="271"/>
      <c r="AP538" s="271"/>
      <c r="AQ538" s="271"/>
      <c r="AR538" s="273"/>
      <c r="AS538" s="271"/>
      <c r="AT538" s="271"/>
      <c r="AU538" s="258"/>
      <c r="AV538" s="258"/>
      <c r="AW538" s="258"/>
      <c r="AX538" s="258"/>
      <c r="AY538" s="258"/>
      <c r="AZ538" s="258"/>
      <c r="BA538" s="258"/>
      <c r="BB538" s="258"/>
      <c r="BC538" s="258"/>
    </row>
    <row r="539" spans="1:55" ht="12.75" customHeight="1">
      <c r="A539" s="271"/>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2"/>
      <c r="X539" s="272"/>
      <c r="Y539" s="272"/>
      <c r="Z539" s="272"/>
      <c r="AA539" s="272"/>
      <c r="AB539" s="272"/>
      <c r="AC539" s="272"/>
      <c r="AD539" s="272"/>
      <c r="AE539" s="272"/>
      <c r="AF539" s="272"/>
      <c r="AG539" s="272"/>
      <c r="AH539" s="272"/>
      <c r="AI539" s="272"/>
      <c r="AJ539" s="272"/>
      <c r="AK539" s="271"/>
      <c r="AL539" s="271"/>
      <c r="AM539" s="271"/>
      <c r="AN539" s="271"/>
      <c r="AO539" s="271"/>
      <c r="AP539" s="271"/>
      <c r="AQ539" s="271"/>
      <c r="AR539" s="273"/>
      <c r="AS539" s="271"/>
      <c r="AT539" s="271"/>
      <c r="AU539" s="258"/>
      <c r="AV539" s="258"/>
      <c r="AW539" s="258"/>
      <c r="AX539" s="258"/>
      <c r="AY539" s="258"/>
      <c r="AZ539" s="258"/>
      <c r="BA539" s="258"/>
      <c r="BB539" s="258"/>
      <c r="BC539" s="258"/>
    </row>
    <row r="540" spans="1:55" ht="12.75" customHeight="1">
      <c r="A540" s="271"/>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2"/>
      <c r="X540" s="272"/>
      <c r="Y540" s="272"/>
      <c r="Z540" s="272"/>
      <c r="AA540" s="272"/>
      <c r="AB540" s="272"/>
      <c r="AC540" s="272"/>
      <c r="AD540" s="272"/>
      <c r="AE540" s="272"/>
      <c r="AF540" s="272"/>
      <c r="AG540" s="272"/>
      <c r="AH540" s="272"/>
      <c r="AI540" s="272"/>
      <c r="AJ540" s="272"/>
      <c r="AK540" s="271"/>
      <c r="AL540" s="271"/>
      <c r="AM540" s="271"/>
      <c r="AN540" s="271"/>
      <c r="AO540" s="271"/>
      <c r="AP540" s="271"/>
      <c r="AQ540" s="271"/>
      <c r="AR540" s="273"/>
      <c r="AS540" s="271"/>
      <c r="AT540" s="271"/>
      <c r="AU540" s="258"/>
      <c r="AV540" s="258"/>
      <c r="AW540" s="258"/>
      <c r="AX540" s="258"/>
      <c r="AY540" s="258"/>
      <c r="AZ540" s="258"/>
      <c r="BA540" s="258"/>
      <c r="BB540" s="258"/>
      <c r="BC540" s="258"/>
    </row>
    <row r="541" spans="1:55" ht="12.75" customHeight="1">
      <c r="A541" s="271"/>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2"/>
      <c r="X541" s="272"/>
      <c r="Y541" s="272"/>
      <c r="Z541" s="272"/>
      <c r="AA541" s="272"/>
      <c r="AB541" s="272"/>
      <c r="AC541" s="272"/>
      <c r="AD541" s="272"/>
      <c r="AE541" s="272"/>
      <c r="AF541" s="272"/>
      <c r="AG541" s="272"/>
      <c r="AH541" s="272"/>
      <c r="AI541" s="272"/>
      <c r="AJ541" s="272"/>
      <c r="AK541" s="271"/>
      <c r="AL541" s="271"/>
      <c r="AM541" s="271"/>
      <c r="AN541" s="271"/>
      <c r="AO541" s="271"/>
      <c r="AP541" s="271"/>
      <c r="AQ541" s="271"/>
      <c r="AR541" s="273"/>
      <c r="AS541" s="271"/>
      <c r="AT541" s="271"/>
      <c r="AU541" s="258"/>
      <c r="AV541" s="258"/>
      <c r="AW541" s="258"/>
      <c r="AX541" s="258"/>
      <c r="AY541" s="258"/>
      <c r="AZ541" s="258"/>
      <c r="BA541" s="258"/>
      <c r="BB541" s="258"/>
      <c r="BC541" s="258"/>
    </row>
    <row r="542" spans="1:55" ht="12.75" customHeight="1">
      <c r="A542" s="271"/>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2"/>
      <c r="X542" s="272"/>
      <c r="Y542" s="272"/>
      <c r="Z542" s="272"/>
      <c r="AA542" s="272"/>
      <c r="AB542" s="272"/>
      <c r="AC542" s="272"/>
      <c r="AD542" s="272"/>
      <c r="AE542" s="272"/>
      <c r="AF542" s="272"/>
      <c r="AG542" s="272"/>
      <c r="AH542" s="272"/>
      <c r="AI542" s="272"/>
      <c r="AJ542" s="272"/>
      <c r="AK542" s="271"/>
      <c r="AL542" s="271"/>
      <c r="AM542" s="271"/>
      <c r="AN542" s="271"/>
      <c r="AO542" s="271"/>
      <c r="AP542" s="271"/>
      <c r="AQ542" s="271"/>
      <c r="AR542" s="273"/>
      <c r="AS542" s="271"/>
      <c r="AT542" s="271"/>
      <c r="AU542" s="258"/>
      <c r="AV542" s="258"/>
      <c r="AW542" s="258"/>
      <c r="AX542" s="258"/>
      <c r="AY542" s="258"/>
      <c r="AZ542" s="258"/>
      <c r="BA542" s="258"/>
      <c r="BB542" s="258"/>
      <c r="BC542" s="258"/>
    </row>
    <row r="543" spans="1:55" ht="12.75" customHeight="1">
      <c r="A543" s="271"/>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2"/>
      <c r="X543" s="272"/>
      <c r="Y543" s="272"/>
      <c r="Z543" s="272"/>
      <c r="AA543" s="272"/>
      <c r="AB543" s="272"/>
      <c r="AC543" s="272"/>
      <c r="AD543" s="272"/>
      <c r="AE543" s="272"/>
      <c r="AF543" s="272"/>
      <c r="AG543" s="272"/>
      <c r="AH543" s="272"/>
      <c r="AI543" s="272"/>
      <c r="AJ543" s="272"/>
      <c r="AK543" s="271"/>
      <c r="AL543" s="271"/>
      <c r="AM543" s="271"/>
      <c r="AN543" s="271"/>
      <c r="AO543" s="271"/>
      <c r="AP543" s="271"/>
      <c r="AQ543" s="271"/>
      <c r="AR543" s="273"/>
      <c r="AS543" s="271"/>
      <c r="AT543" s="271"/>
      <c r="AU543" s="258"/>
      <c r="AV543" s="258"/>
      <c r="AW543" s="258"/>
      <c r="AX543" s="258"/>
      <c r="AY543" s="258"/>
      <c r="AZ543" s="258"/>
      <c r="BA543" s="258"/>
      <c r="BB543" s="258"/>
      <c r="BC543" s="258"/>
    </row>
    <row r="544" spans="1:55" ht="12.75" customHeight="1">
      <c r="A544" s="271"/>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2"/>
      <c r="X544" s="272"/>
      <c r="Y544" s="272"/>
      <c r="Z544" s="272"/>
      <c r="AA544" s="272"/>
      <c r="AB544" s="272"/>
      <c r="AC544" s="272"/>
      <c r="AD544" s="272"/>
      <c r="AE544" s="272"/>
      <c r="AF544" s="272"/>
      <c r="AG544" s="272"/>
      <c r="AH544" s="272"/>
      <c r="AI544" s="272"/>
      <c r="AJ544" s="272"/>
      <c r="AK544" s="271"/>
      <c r="AL544" s="271"/>
      <c r="AM544" s="271"/>
      <c r="AN544" s="271"/>
      <c r="AO544" s="271"/>
      <c r="AP544" s="271"/>
      <c r="AQ544" s="271"/>
      <c r="AR544" s="273"/>
      <c r="AS544" s="271"/>
      <c r="AT544" s="271"/>
      <c r="AU544" s="258"/>
      <c r="AV544" s="258"/>
      <c r="AW544" s="258"/>
      <c r="AX544" s="258"/>
      <c r="AY544" s="258"/>
      <c r="AZ544" s="258"/>
      <c r="BA544" s="258"/>
      <c r="BB544" s="258"/>
      <c r="BC544" s="258"/>
    </row>
    <row r="545" spans="1:55" ht="12.75" customHeight="1">
      <c r="A545" s="271"/>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2"/>
      <c r="X545" s="272"/>
      <c r="Y545" s="272"/>
      <c r="Z545" s="272"/>
      <c r="AA545" s="272"/>
      <c r="AB545" s="272"/>
      <c r="AC545" s="272"/>
      <c r="AD545" s="272"/>
      <c r="AE545" s="272"/>
      <c r="AF545" s="272"/>
      <c r="AG545" s="272"/>
      <c r="AH545" s="272"/>
      <c r="AI545" s="272"/>
      <c r="AJ545" s="272"/>
      <c r="AK545" s="271"/>
      <c r="AL545" s="271"/>
      <c r="AM545" s="271"/>
      <c r="AN545" s="271"/>
      <c r="AO545" s="271"/>
      <c r="AP545" s="271"/>
      <c r="AQ545" s="271"/>
      <c r="AR545" s="273"/>
      <c r="AS545" s="271"/>
      <c r="AT545" s="271"/>
      <c r="AU545" s="258"/>
      <c r="AV545" s="258"/>
      <c r="AW545" s="258"/>
      <c r="AX545" s="258"/>
      <c r="AY545" s="258"/>
      <c r="AZ545" s="258"/>
      <c r="BA545" s="258"/>
      <c r="BB545" s="258"/>
      <c r="BC545" s="258"/>
    </row>
    <row r="546" spans="1:55" ht="12.75" customHeight="1">
      <c r="A546" s="271"/>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2"/>
      <c r="X546" s="272"/>
      <c r="Y546" s="272"/>
      <c r="Z546" s="272"/>
      <c r="AA546" s="272"/>
      <c r="AB546" s="272"/>
      <c r="AC546" s="272"/>
      <c r="AD546" s="272"/>
      <c r="AE546" s="272"/>
      <c r="AF546" s="272"/>
      <c r="AG546" s="272"/>
      <c r="AH546" s="272"/>
      <c r="AI546" s="272"/>
      <c r="AJ546" s="272"/>
      <c r="AK546" s="271"/>
      <c r="AL546" s="271"/>
      <c r="AM546" s="271"/>
      <c r="AN546" s="271"/>
      <c r="AO546" s="271"/>
      <c r="AP546" s="271"/>
      <c r="AQ546" s="271"/>
      <c r="AR546" s="273"/>
      <c r="AS546" s="271"/>
      <c r="AT546" s="271"/>
      <c r="AU546" s="258"/>
      <c r="AV546" s="258"/>
      <c r="AW546" s="258"/>
      <c r="AX546" s="258"/>
      <c r="AY546" s="258"/>
      <c r="AZ546" s="258"/>
      <c r="BA546" s="258"/>
      <c r="BB546" s="258"/>
      <c r="BC546" s="258"/>
    </row>
    <row r="547" spans="1:55" ht="12.75" customHeight="1">
      <c r="A547" s="271"/>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2"/>
      <c r="X547" s="272"/>
      <c r="Y547" s="272"/>
      <c r="Z547" s="272"/>
      <c r="AA547" s="272"/>
      <c r="AB547" s="272"/>
      <c r="AC547" s="272"/>
      <c r="AD547" s="272"/>
      <c r="AE547" s="272"/>
      <c r="AF547" s="272"/>
      <c r="AG547" s="272"/>
      <c r="AH547" s="272"/>
      <c r="AI547" s="272"/>
      <c r="AJ547" s="272"/>
      <c r="AK547" s="271"/>
      <c r="AL547" s="271"/>
      <c r="AM547" s="271"/>
      <c r="AN547" s="271"/>
      <c r="AO547" s="271"/>
      <c r="AP547" s="271"/>
      <c r="AQ547" s="271"/>
      <c r="AR547" s="273"/>
      <c r="AS547" s="271"/>
      <c r="AT547" s="271"/>
      <c r="AU547" s="258"/>
      <c r="AV547" s="258"/>
      <c r="AW547" s="258"/>
      <c r="AX547" s="258"/>
      <c r="AY547" s="258"/>
      <c r="AZ547" s="258"/>
      <c r="BA547" s="258"/>
      <c r="BB547" s="258"/>
      <c r="BC547" s="258"/>
    </row>
    <row r="548" spans="1:55" ht="12.75" customHeight="1">
      <c r="A548" s="271"/>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2"/>
      <c r="X548" s="272"/>
      <c r="Y548" s="272"/>
      <c r="Z548" s="272"/>
      <c r="AA548" s="272"/>
      <c r="AB548" s="272"/>
      <c r="AC548" s="272"/>
      <c r="AD548" s="272"/>
      <c r="AE548" s="272"/>
      <c r="AF548" s="272"/>
      <c r="AG548" s="272"/>
      <c r="AH548" s="272"/>
      <c r="AI548" s="272"/>
      <c r="AJ548" s="272"/>
      <c r="AK548" s="271"/>
      <c r="AL548" s="271"/>
      <c r="AM548" s="271"/>
      <c r="AN548" s="271"/>
      <c r="AO548" s="271"/>
      <c r="AP548" s="271"/>
      <c r="AQ548" s="271"/>
      <c r="AR548" s="273"/>
      <c r="AS548" s="271"/>
      <c r="AT548" s="271"/>
      <c r="AU548" s="258"/>
      <c r="AV548" s="258"/>
      <c r="AW548" s="258"/>
      <c r="AX548" s="258"/>
      <c r="AY548" s="258"/>
      <c r="AZ548" s="258"/>
      <c r="BA548" s="258"/>
      <c r="BB548" s="258"/>
      <c r="BC548" s="258"/>
    </row>
    <row r="549" spans="1:55" ht="12.75" customHeight="1">
      <c r="A549" s="271"/>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2"/>
      <c r="X549" s="272"/>
      <c r="Y549" s="272"/>
      <c r="Z549" s="272"/>
      <c r="AA549" s="272"/>
      <c r="AB549" s="272"/>
      <c r="AC549" s="272"/>
      <c r="AD549" s="272"/>
      <c r="AE549" s="272"/>
      <c r="AF549" s="272"/>
      <c r="AG549" s="272"/>
      <c r="AH549" s="272"/>
      <c r="AI549" s="272"/>
      <c r="AJ549" s="272"/>
      <c r="AK549" s="271"/>
      <c r="AL549" s="271"/>
      <c r="AM549" s="271"/>
      <c r="AN549" s="271"/>
      <c r="AO549" s="271"/>
      <c r="AP549" s="271"/>
      <c r="AQ549" s="271"/>
      <c r="AR549" s="273"/>
      <c r="AS549" s="271"/>
      <c r="AT549" s="271"/>
      <c r="AU549" s="258"/>
      <c r="AV549" s="258"/>
      <c r="AW549" s="258"/>
      <c r="AX549" s="258"/>
      <c r="AY549" s="258"/>
      <c r="AZ549" s="258"/>
      <c r="BA549" s="258"/>
      <c r="BB549" s="258"/>
      <c r="BC549" s="258"/>
    </row>
    <row r="550" spans="1:55" ht="12.75" customHeight="1">
      <c r="A550" s="271"/>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2"/>
      <c r="X550" s="272"/>
      <c r="Y550" s="272"/>
      <c r="Z550" s="272"/>
      <c r="AA550" s="272"/>
      <c r="AB550" s="272"/>
      <c r="AC550" s="272"/>
      <c r="AD550" s="272"/>
      <c r="AE550" s="272"/>
      <c r="AF550" s="272"/>
      <c r="AG550" s="272"/>
      <c r="AH550" s="272"/>
      <c r="AI550" s="272"/>
      <c r="AJ550" s="272"/>
      <c r="AK550" s="271"/>
      <c r="AL550" s="271"/>
      <c r="AM550" s="271"/>
      <c r="AN550" s="271"/>
      <c r="AO550" s="271"/>
      <c r="AP550" s="271"/>
      <c r="AQ550" s="271"/>
      <c r="AR550" s="273"/>
      <c r="AS550" s="271"/>
      <c r="AT550" s="271"/>
      <c r="AU550" s="258"/>
      <c r="AV550" s="258"/>
      <c r="AW550" s="258"/>
      <c r="AX550" s="258"/>
      <c r="AY550" s="258"/>
      <c r="AZ550" s="258"/>
      <c r="BA550" s="258"/>
      <c r="BB550" s="258"/>
      <c r="BC550" s="258"/>
    </row>
    <row r="551" spans="1:55" ht="12.75" customHeight="1">
      <c r="A551" s="271"/>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2"/>
      <c r="X551" s="272"/>
      <c r="Y551" s="272"/>
      <c r="Z551" s="272"/>
      <c r="AA551" s="272"/>
      <c r="AB551" s="272"/>
      <c r="AC551" s="272"/>
      <c r="AD551" s="272"/>
      <c r="AE551" s="272"/>
      <c r="AF551" s="272"/>
      <c r="AG551" s="272"/>
      <c r="AH551" s="272"/>
      <c r="AI551" s="272"/>
      <c r="AJ551" s="272"/>
      <c r="AK551" s="271"/>
      <c r="AL551" s="271"/>
      <c r="AM551" s="271"/>
      <c r="AN551" s="271"/>
      <c r="AO551" s="271"/>
      <c r="AP551" s="271"/>
      <c r="AQ551" s="271"/>
      <c r="AR551" s="273"/>
      <c r="AS551" s="271"/>
      <c r="AT551" s="271"/>
      <c r="AU551" s="258"/>
      <c r="AV551" s="258"/>
      <c r="AW551" s="258"/>
      <c r="AX551" s="258"/>
      <c r="AY551" s="258"/>
      <c r="AZ551" s="258"/>
      <c r="BA551" s="258"/>
      <c r="BB551" s="258"/>
      <c r="BC551" s="258"/>
    </row>
    <row r="552" spans="1:55" ht="12.75" customHeight="1">
      <c r="A552" s="271"/>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2"/>
      <c r="X552" s="272"/>
      <c r="Y552" s="272"/>
      <c r="Z552" s="272"/>
      <c r="AA552" s="272"/>
      <c r="AB552" s="272"/>
      <c r="AC552" s="272"/>
      <c r="AD552" s="272"/>
      <c r="AE552" s="272"/>
      <c r="AF552" s="272"/>
      <c r="AG552" s="272"/>
      <c r="AH552" s="272"/>
      <c r="AI552" s="272"/>
      <c r="AJ552" s="272"/>
      <c r="AK552" s="271"/>
      <c r="AL552" s="271"/>
      <c r="AM552" s="271"/>
      <c r="AN552" s="271"/>
      <c r="AO552" s="271"/>
      <c r="AP552" s="271"/>
      <c r="AQ552" s="271"/>
      <c r="AR552" s="273"/>
      <c r="AS552" s="271"/>
      <c r="AT552" s="271"/>
      <c r="AU552" s="258"/>
      <c r="AV552" s="258"/>
      <c r="AW552" s="258"/>
      <c r="AX552" s="258"/>
      <c r="AY552" s="258"/>
      <c r="AZ552" s="258"/>
      <c r="BA552" s="258"/>
      <c r="BB552" s="258"/>
      <c r="BC552" s="258"/>
    </row>
    <row r="553" spans="1:55" ht="12.75" customHeight="1">
      <c r="A553" s="271"/>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2"/>
      <c r="X553" s="272"/>
      <c r="Y553" s="272"/>
      <c r="Z553" s="272"/>
      <c r="AA553" s="272"/>
      <c r="AB553" s="272"/>
      <c r="AC553" s="272"/>
      <c r="AD553" s="272"/>
      <c r="AE553" s="272"/>
      <c r="AF553" s="272"/>
      <c r="AG553" s="272"/>
      <c r="AH553" s="272"/>
      <c r="AI553" s="272"/>
      <c r="AJ553" s="272"/>
      <c r="AK553" s="271"/>
      <c r="AL553" s="271"/>
      <c r="AM553" s="271"/>
      <c r="AN553" s="271"/>
      <c r="AO553" s="271"/>
      <c r="AP553" s="271"/>
      <c r="AQ553" s="271"/>
      <c r="AR553" s="273"/>
      <c r="AS553" s="271"/>
      <c r="AT553" s="271"/>
      <c r="AU553" s="258"/>
      <c r="AV553" s="258"/>
      <c r="AW553" s="258"/>
      <c r="AX553" s="258"/>
      <c r="AY553" s="258"/>
      <c r="AZ553" s="258"/>
      <c r="BA553" s="258"/>
      <c r="BB553" s="258"/>
      <c r="BC553" s="258"/>
    </row>
    <row r="554" spans="1:55" ht="12.75" customHeight="1">
      <c r="A554" s="271"/>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2"/>
      <c r="X554" s="272"/>
      <c r="Y554" s="272"/>
      <c r="Z554" s="272"/>
      <c r="AA554" s="272"/>
      <c r="AB554" s="272"/>
      <c r="AC554" s="272"/>
      <c r="AD554" s="272"/>
      <c r="AE554" s="272"/>
      <c r="AF554" s="272"/>
      <c r="AG554" s="272"/>
      <c r="AH554" s="272"/>
      <c r="AI554" s="272"/>
      <c r="AJ554" s="272"/>
      <c r="AK554" s="271"/>
      <c r="AL554" s="271"/>
      <c r="AM554" s="271"/>
      <c r="AN554" s="271"/>
      <c r="AO554" s="271"/>
      <c r="AP554" s="271"/>
      <c r="AQ554" s="271"/>
      <c r="AR554" s="273"/>
      <c r="AS554" s="271"/>
      <c r="AT554" s="271"/>
      <c r="AU554" s="258"/>
      <c r="AV554" s="258"/>
      <c r="AW554" s="258"/>
      <c r="AX554" s="258"/>
      <c r="AY554" s="258"/>
      <c r="AZ554" s="258"/>
      <c r="BA554" s="258"/>
      <c r="BB554" s="258"/>
      <c r="BC554" s="258"/>
    </row>
    <row r="555" spans="1:55" ht="12.75" customHeight="1">
      <c r="A555" s="271"/>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2"/>
      <c r="X555" s="272"/>
      <c r="Y555" s="272"/>
      <c r="Z555" s="272"/>
      <c r="AA555" s="272"/>
      <c r="AB555" s="272"/>
      <c r="AC555" s="272"/>
      <c r="AD555" s="272"/>
      <c r="AE555" s="272"/>
      <c r="AF555" s="272"/>
      <c r="AG555" s="272"/>
      <c r="AH555" s="272"/>
      <c r="AI555" s="272"/>
      <c r="AJ555" s="272"/>
      <c r="AK555" s="271"/>
      <c r="AL555" s="271"/>
      <c r="AM555" s="271"/>
      <c r="AN555" s="271"/>
      <c r="AO555" s="271"/>
      <c r="AP555" s="271"/>
      <c r="AQ555" s="271"/>
      <c r="AR555" s="273"/>
      <c r="AS555" s="271"/>
      <c r="AT555" s="271"/>
      <c r="AU555" s="258"/>
      <c r="AV555" s="258"/>
      <c r="AW555" s="258"/>
      <c r="AX555" s="258"/>
      <c r="AY555" s="258"/>
      <c r="AZ555" s="258"/>
      <c r="BA555" s="258"/>
      <c r="BB555" s="258"/>
      <c r="BC555" s="258"/>
    </row>
    <row r="556" spans="1:55" ht="12.75" customHeight="1">
      <c r="A556" s="271"/>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2"/>
      <c r="X556" s="272"/>
      <c r="Y556" s="272"/>
      <c r="Z556" s="272"/>
      <c r="AA556" s="272"/>
      <c r="AB556" s="272"/>
      <c r="AC556" s="272"/>
      <c r="AD556" s="272"/>
      <c r="AE556" s="272"/>
      <c r="AF556" s="272"/>
      <c r="AG556" s="272"/>
      <c r="AH556" s="272"/>
      <c r="AI556" s="272"/>
      <c r="AJ556" s="272"/>
      <c r="AK556" s="271"/>
      <c r="AL556" s="271"/>
      <c r="AM556" s="271"/>
      <c r="AN556" s="271"/>
      <c r="AO556" s="271"/>
      <c r="AP556" s="271"/>
      <c r="AQ556" s="271"/>
      <c r="AR556" s="273"/>
      <c r="AS556" s="271"/>
      <c r="AT556" s="271"/>
      <c r="AU556" s="258"/>
      <c r="AV556" s="258"/>
      <c r="AW556" s="258"/>
      <c r="AX556" s="258"/>
      <c r="AY556" s="258"/>
      <c r="AZ556" s="258"/>
      <c r="BA556" s="258"/>
      <c r="BB556" s="258"/>
      <c r="BC556" s="258"/>
    </row>
    <row r="557" spans="1:55" ht="12.75" customHeight="1">
      <c r="A557" s="271"/>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2"/>
      <c r="X557" s="272"/>
      <c r="Y557" s="272"/>
      <c r="Z557" s="272"/>
      <c r="AA557" s="272"/>
      <c r="AB557" s="272"/>
      <c r="AC557" s="272"/>
      <c r="AD557" s="272"/>
      <c r="AE557" s="272"/>
      <c r="AF557" s="272"/>
      <c r="AG557" s="272"/>
      <c r="AH557" s="272"/>
      <c r="AI557" s="272"/>
      <c r="AJ557" s="272"/>
      <c r="AK557" s="271"/>
      <c r="AL557" s="271"/>
      <c r="AM557" s="271"/>
      <c r="AN557" s="271"/>
      <c r="AO557" s="271"/>
      <c r="AP557" s="271"/>
      <c r="AQ557" s="271"/>
      <c r="AR557" s="273"/>
      <c r="AS557" s="271"/>
      <c r="AT557" s="271"/>
      <c r="AU557" s="258"/>
      <c r="AV557" s="258"/>
      <c r="AW557" s="258"/>
      <c r="AX557" s="258"/>
      <c r="AY557" s="258"/>
      <c r="AZ557" s="258"/>
      <c r="BA557" s="258"/>
      <c r="BB557" s="258"/>
      <c r="BC557" s="258"/>
    </row>
    <row r="558" spans="1:55" ht="12.75" customHeight="1">
      <c r="A558" s="271"/>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2"/>
      <c r="X558" s="272"/>
      <c r="Y558" s="272"/>
      <c r="Z558" s="272"/>
      <c r="AA558" s="272"/>
      <c r="AB558" s="272"/>
      <c r="AC558" s="272"/>
      <c r="AD558" s="272"/>
      <c r="AE558" s="272"/>
      <c r="AF558" s="272"/>
      <c r="AG558" s="272"/>
      <c r="AH558" s="272"/>
      <c r="AI558" s="272"/>
      <c r="AJ558" s="272"/>
      <c r="AK558" s="271"/>
      <c r="AL558" s="271"/>
      <c r="AM558" s="271"/>
      <c r="AN558" s="271"/>
      <c r="AO558" s="271"/>
      <c r="AP558" s="271"/>
      <c r="AQ558" s="271"/>
      <c r="AR558" s="273"/>
      <c r="AS558" s="271"/>
      <c r="AT558" s="271"/>
      <c r="AU558" s="258"/>
      <c r="AV558" s="258"/>
      <c r="AW558" s="258"/>
      <c r="AX558" s="258"/>
      <c r="AY558" s="258"/>
      <c r="AZ558" s="258"/>
      <c r="BA558" s="258"/>
      <c r="BB558" s="258"/>
      <c r="BC558" s="258"/>
    </row>
    <row r="559" spans="1:55" ht="12.75" customHeight="1">
      <c r="A559" s="271"/>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2"/>
      <c r="X559" s="272"/>
      <c r="Y559" s="272"/>
      <c r="Z559" s="272"/>
      <c r="AA559" s="272"/>
      <c r="AB559" s="272"/>
      <c r="AC559" s="272"/>
      <c r="AD559" s="272"/>
      <c r="AE559" s="272"/>
      <c r="AF559" s="272"/>
      <c r="AG559" s="272"/>
      <c r="AH559" s="272"/>
      <c r="AI559" s="272"/>
      <c r="AJ559" s="272"/>
      <c r="AK559" s="271"/>
      <c r="AL559" s="271"/>
      <c r="AM559" s="271"/>
      <c r="AN559" s="271"/>
      <c r="AO559" s="271"/>
      <c r="AP559" s="271"/>
      <c r="AQ559" s="271"/>
      <c r="AR559" s="273"/>
      <c r="AS559" s="271"/>
      <c r="AT559" s="271"/>
      <c r="AU559" s="258"/>
      <c r="AV559" s="258"/>
      <c r="AW559" s="258"/>
      <c r="AX559" s="258"/>
      <c r="AY559" s="258"/>
      <c r="AZ559" s="258"/>
      <c r="BA559" s="258"/>
      <c r="BB559" s="258"/>
      <c r="BC559" s="258"/>
    </row>
    <row r="560" spans="1:55" ht="12.75" customHeight="1">
      <c r="A560" s="271"/>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2"/>
      <c r="X560" s="272"/>
      <c r="Y560" s="272"/>
      <c r="Z560" s="272"/>
      <c r="AA560" s="272"/>
      <c r="AB560" s="272"/>
      <c r="AC560" s="272"/>
      <c r="AD560" s="272"/>
      <c r="AE560" s="272"/>
      <c r="AF560" s="272"/>
      <c r="AG560" s="272"/>
      <c r="AH560" s="272"/>
      <c r="AI560" s="272"/>
      <c r="AJ560" s="272"/>
      <c r="AK560" s="271"/>
      <c r="AL560" s="271"/>
      <c r="AM560" s="271"/>
      <c r="AN560" s="271"/>
      <c r="AO560" s="271"/>
      <c r="AP560" s="271"/>
      <c r="AQ560" s="271"/>
      <c r="AR560" s="273"/>
      <c r="AS560" s="271"/>
      <c r="AT560" s="271"/>
      <c r="AU560" s="258"/>
      <c r="AV560" s="258"/>
      <c r="AW560" s="258"/>
      <c r="AX560" s="258"/>
      <c r="AY560" s="258"/>
      <c r="AZ560" s="258"/>
      <c r="BA560" s="258"/>
      <c r="BB560" s="258"/>
      <c r="BC560" s="258"/>
    </row>
    <row r="561" spans="1:55" ht="12.75" customHeight="1">
      <c r="A561" s="271"/>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2"/>
      <c r="X561" s="272"/>
      <c r="Y561" s="272"/>
      <c r="Z561" s="272"/>
      <c r="AA561" s="272"/>
      <c r="AB561" s="272"/>
      <c r="AC561" s="272"/>
      <c r="AD561" s="272"/>
      <c r="AE561" s="272"/>
      <c r="AF561" s="272"/>
      <c r="AG561" s="272"/>
      <c r="AH561" s="272"/>
      <c r="AI561" s="272"/>
      <c r="AJ561" s="272"/>
      <c r="AK561" s="271"/>
      <c r="AL561" s="271"/>
      <c r="AM561" s="271"/>
      <c r="AN561" s="271"/>
      <c r="AO561" s="271"/>
      <c r="AP561" s="271"/>
      <c r="AQ561" s="271"/>
      <c r="AR561" s="273"/>
      <c r="AS561" s="271"/>
      <c r="AT561" s="271"/>
      <c r="AU561" s="258"/>
      <c r="AV561" s="258"/>
      <c r="AW561" s="258"/>
      <c r="AX561" s="258"/>
      <c r="AY561" s="258"/>
      <c r="AZ561" s="258"/>
      <c r="BA561" s="258"/>
      <c r="BB561" s="258"/>
      <c r="BC561" s="258"/>
    </row>
    <row r="562" spans="1:55" ht="12.75" customHeight="1">
      <c r="A562" s="271"/>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2"/>
      <c r="X562" s="272"/>
      <c r="Y562" s="272"/>
      <c r="Z562" s="272"/>
      <c r="AA562" s="272"/>
      <c r="AB562" s="272"/>
      <c r="AC562" s="272"/>
      <c r="AD562" s="272"/>
      <c r="AE562" s="272"/>
      <c r="AF562" s="272"/>
      <c r="AG562" s="272"/>
      <c r="AH562" s="272"/>
      <c r="AI562" s="272"/>
      <c r="AJ562" s="272"/>
      <c r="AK562" s="271"/>
      <c r="AL562" s="271"/>
      <c r="AM562" s="271"/>
      <c r="AN562" s="271"/>
      <c r="AO562" s="271"/>
      <c r="AP562" s="271"/>
      <c r="AQ562" s="271"/>
      <c r="AR562" s="273"/>
      <c r="AS562" s="271"/>
      <c r="AT562" s="271"/>
      <c r="AU562" s="258"/>
      <c r="AV562" s="258"/>
      <c r="AW562" s="258"/>
      <c r="AX562" s="258"/>
      <c r="AY562" s="258"/>
      <c r="AZ562" s="258"/>
      <c r="BA562" s="258"/>
      <c r="BB562" s="258"/>
      <c r="BC562" s="258"/>
    </row>
    <row r="563" spans="1:55" ht="12.75" customHeight="1">
      <c r="A563" s="271"/>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2"/>
      <c r="X563" s="272"/>
      <c r="Y563" s="272"/>
      <c r="Z563" s="272"/>
      <c r="AA563" s="272"/>
      <c r="AB563" s="272"/>
      <c r="AC563" s="272"/>
      <c r="AD563" s="272"/>
      <c r="AE563" s="272"/>
      <c r="AF563" s="272"/>
      <c r="AG563" s="272"/>
      <c r="AH563" s="272"/>
      <c r="AI563" s="272"/>
      <c r="AJ563" s="272"/>
      <c r="AK563" s="271"/>
      <c r="AL563" s="271"/>
      <c r="AM563" s="271"/>
      <c r="AN563" s="271"/>
      <c r="AO563" s="271"/>
      <c r="AP563" s="271"/>
      <c r="AQ563" s="271"/>
      <c r="AR563" s="273"/>
      <c r="AS563" s="271"/>
      <c r="AT563" s="271"/>
      <c r="AU563" s="258"/>
      <c r="AV563" s="258"/>
      <c r="AW563" s="258"/>
      <c r="AX563" s="258"/>
      <c r="AY563" s="258"/>
      <c r="AZ563" s="258"/>
      <c r="BA563" s="258"/>
      <c r="BB563" s="258"/>
      <c r="BC563" s="258"/>
    </row>
    <row r="564" spans="1:55" ht="12.75" customHeight="1">
      <c r="A564" s="271"/>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2"/>
      <c r="X564" s="272"/>
      <c r="Y564" s="272"/>
      <c r="Z564" s="272"/>
      <c r="AA564" s="272"/>
      <c r="AB564" s="272"/>
      <c r="AC564" s="272"/>
      <c r="AD564" s="272"/>
      <c r="AE564" s="272"/>
      <c r="AF564" s="272"/>
      <c r="AG564" s="272"/>
      <c r="AH564" s="272"/>
      <c r="AI564" s="272"/>
      <c r="AJ564" s="272"/>
      <c r="AK564" s="271"/>
      <c r="AL564" s="271"/>
      <c r="AM564" s="271"/>
      <c r="AN564" s="271"/>
      <c r="AO564" s="271"/>
      <c r="AP564" s="271"/>
      <c r="AQ564" s="271"/>
      <c r="AR564" s="273"/>
      <c r="AS564" s="271"/>
      <c r="AT564" s="271"/>
      <c r="AU564" s="258"/>
      <c r="AV564" s="258"/>
      <c r="AW564" s="258"/>
      <c r="AX564" s="258"/>
      <c r="AY564" s="258"/>
      <c r="AZ564" s="258"/>
      <c r="BA564" s="258"/>
      <c r="BB564" s="258"/>
      <c r="BC564" s="258"/>
    </row>
    <row r="565" spans="1:55" ht="12.75" customHeight="1">
      <c r="A565" s="271"/>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2"/>
      <c r="X565" s="272"/>
      <c r="Y565" s="272"/>
      <c r="Z565" s="272"/>
      <c r="AA565" s="272"/>
      <c r="AB565" s="272"/>
      <c r="AC565" s="272"/>
      <c r="AD565" s="272"/>
      <c r="AE565" s="272"/>
      <c r="AF565" s="272"/>
      <c r="AG565" s="272"/>
      <c r="AH565" s="272"/>
      <c r="AI565" s="272"/>
      <c r="AJ565" s="272"/>
      <c r="AK565" s="271"/>
      <c r="AL565" s="271"/>
      <c r="AM565" s="271"/>
      <c r="AN565" s="271"/>
      <c r="AO565" s="271"/>
      <c r="AP565" s="271"/>
      <c r="AQ565" s="271"/>
      <c r="AR565" s="273"/>
      <c r="AS565" s="271"/>
      <c r="AT565" s="271"/>
      <c r="AU565" s="258"/>
      <c r="AV565" s="258"/>
      <c r="AW565" s="258"/>
      <c r="AX565" s="258"/>
      <c r="AY565" s="258"/>
      <c r="AZ565" s="258"/>
      <c r="BA565" s="258"/>
      <c r="BB565" s="258"/>
      <c r="BC565" s="258"/>
    </row>
    <row r="566" spans="1:55" ht="12.75" customHeight="1">
      <c r="A566" s="271"/>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2"/>
      <c r="X566" s="272"/>
      <c r="Y566" s="272"/>
      <c r="Z566" s="272"/>
      <c r="AA566" s="272"/>
      <c r="AB566" s="272"/>
      <c r="AC566" s="272"/>
      <c r="AD566" s="272"/>
      <c r="AE566" s="272"/>
      <c r="AF566" s="272"/>
      <c r="AG566" s="272"/>
      <c r="AH566" s="272"/>
      <c r="AI566" s="272"/>
      <c r="AJ566" s="272"/>
      <c r="AK566" s="271"/>
      <c r="AL566" s="271"/>
      <c r="AM566" s="271"/>
      <c r="AN566" s="271"/>
      <c r="AO566" s="271"/>
      <c r="AP566" s="271"/>
      <c r="AQ566" s="271"/>
      <c r="AR566" s="273"/>
      <c r="AS566" s="271"/>
      <c r="AT566" s="271"/>
      <c r="AU566" s="258"/>
      <c r="AV566" s="258"/>
      <c r="AW566" s="258"/>
      <c r="AX566" s="258"/>
      <c r="AY566" s="258"/>
      <c r="AZ566" s="258"/>
      <c r="BA566" s="258"/>
      <c r="BB566" s="258"/>
      <c r="BC566" s="258"/>
    </row>
    <row r="567" spans="1:55" ht="12.75" customHeight="1">
      <c r="A567" s="271"/>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2"/>
      <c r="X567" s="272"/>
      <c r="Y567" s="272"/>
      <c r="Z567" s="272"/>
      <c r="AA567" s="272"/>
      <c r="AB567" s="272"/>
      <c r="AC567" s="272"/>
      <c r="AD567" s="272"/>
      <c r="AE567" s="272"/>
      <c r="AF567" s="272"/>
      <c r="AG567" s="272"/>
      <c r="AH567" s="272"/>
      <c r="AI567" s="272"/>
      <c r="AJ567" s="272"/>
      <c r="AK567" s="271"/>
      <c r="AL567" s="271"/>
      <c r="AM567" s="271"/>
      <c r="AN567" s="271"/>
      <c r="AO567" s="271"/>
      <c r="AP567" s="271"/>
      <c r="AQ567" s="271"/>
      <c r="AR567" s="273"/>
      <c r="AS567" s="271"/>
      <c r="AT567" s="271"/>
      <c r="AU567" s="258"/>
      <c r="AV567" s="258"/>
      <c r="AW567" s="258"/>
      <c r="AX567" s="258"/>
      <c r="AY567" s="258"/>
      <c r="AZ567" s="258"/>
      <c r="BA567" s="258"/>
      <c r="BB567" s="258"/>
      <c r="BC567" s="258"/>
    </row>
    <row r="568" spans="1:55" ht="12.75" customHeight="1">
      <c r="A568" s="271"/>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2"/>
      <c r="X568" s="272"/>
      <c r="Y568" s="272"/>
      <c r="Z568" s="272"/>
      <c r="AA568" s="272"/>
      <c r="AB568" s="272"/>
      <c r="AC568" s="272"/>
      <c r="AD568" s="272"/>
      <c r="AE568" s="272"/>
      <c r="AF568" s="272"/>
      <c r="AG568" s="272"/>
      <c r="AH568" s="272"/>
      <c r="AI568" s="272"/>
      <c r="AJ568" s="272"/>
      <c r="AK568" s="271"/>
      <c r="AL568" s="271"/>
      <c r="AM568" s="271"/>
      <c r="AN568" s="271"/>
      <c r="AO568" s="271"/>
      <c r="AP568" s="271"/>
      <c r="AQ568" s="271"/>
      <c r="AR568" s="273"/>
      <c r="AS568" s="271"/>
      <c r="AT568" s="271"/>
      <c r="AU568" s="258"/>
      <c r="AV568" s="258"/>
      <c r="AW568" s="258"/>
      <c r="AX568" s="258"/>
      <c r="AY568" s="258"/>
      <c r="AZ568" s="258"/>
      <c r="BA568" s="258"/>
      <c r="BB568" s="258"/>
      <c r="BC568" s="258"/>
    </row>
    <row r="569" spans="1:55" ht="12.75" customHeight="1">
      <c r="A569" s="271"/>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2"/>
      <c r="X569" s="272"/>
      <c r="Y569" s="272"/>
      <c r="Z569" s="272"/>
      <c r="AA569" s="272"/>
      <c r="AB569" s="272"/>
      <c r="AC569" s="272"/>
      <c r="AD569" s="272"/>
      <c r="AE569" s="272"/>
      <c r="AF569" s="272"/>
      <c r="AG569" s="272"/>
      <c r="AH569" s="272"/>
      <c r="AI569" s="272"/>
      <c r="AJ569" s="272"/>
      <c r="AK569" s="271"/>
      <c r="AL569" s="271"/>
      <c r="AM569" s="271"/>
      <c r="AN569" s="271"/>
      <c r="AO569" s="271"/>
      <c r="AP569" s="271"/>
      <c r="AQ569" s="271"/>
      <c r="AR569" s="273"/>
      <c r="AS569" s="271"/>
      <c r="AT569" s="271"/>
      <c r="AU569" s="258"/>
      <c r="AV569" s="258"/>
      <c r="AW569" s="258"/>
      <c r="AX569" s="258"/>
      <c r="AY569" s="258"/>
      <c r="AZ569" s="258"/>
      <c r="BA569" s="258"/>
      <c r="BB569" s="258"/>
      <c r="BC569" s="258"/>
    </row>
    <row r="570" spans="1:55" ht="12.75" customHeight="1">
      <c r="A570" s="271"/>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2"/>
      <c r="X570" s="272"/>
      <c r="Y570" s="272"/>
      <c r="Z570" s="272"/>
      <c r="AA570" s="272"/>
      <c r="AB570" s="272"/>
      <c r="AC570" s="272"/>
      <c r="AD570" s="272"/>
      <c r="AE570" s="272"/>
      <c r="AF570" s="272"/>
      <c r="AG570" s="272"/>
      <c r="AH570" s="272"/>
      <c r="AI570" s="272"/>
      <c r="AJ570" s="272"/>
      <c r="AK570" s="271"/>
      <c r="AL570" s="271"/>
      <c r="AM570" s="271"/>
      <c r="AN570" s="271"/>
      <c r="AO570" s="271"/>
      <c r="AP570" s="271"/>
      <c r="AQ570" s="271"/>
      <c r="AR570" s="273"/>
      <c r="AS570" s="271"/>
      <c r="AT570" s="271"/>
      <c r="AU570" s="258"/>
      <c r="AV570" s="258"/>
      <c r="AW570" s="258"/>
      <c r="AX570" s="258"/>
      <c r="AY570" s="258"/>
      <c r="AZ570" s="258"/>
      <c r="BA570" s="258"/>
      <c r="BB570" s="258"/>
      <c r="BC570" s="258"/>
    </row>
    <row r="571" spans="1:55" ht="12.75" customHeight="1">
      <c r="A571" s="271"/>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2"/>
      <c r="X571" s="272"/>
      <c r="Y571" s="272"/>
      <c r="Z571" s="272"/>
      <c r="AA571" s="272"/>
      <c r="AB571" s="272"/>
      <c r="AC571" s="272"/>
      <c r="AD571" s="272"/>
      <c r="AE571" s="272"/>
      <c r="AF571" s="272"/>
      <c r="AG571" s="272"/>
      <c r="AH571" s="272"/>
      <c r="AI571" s="272"/>
      <c r="AJ571" s="272"/>
      <c r="AK571" s="271"/>
      <c r="AL571" s="271"/>
      <c r="AM571" s="271"/>
      <c r="AN571" s="271"/>
      <c r="AO571" s="271"/>
      <c r="AP571" s="271"/>
      <c r="AQ571" s="271"/>
      <c r="AR571" s="273"/>
      <c r="AS571" s="271"/>
      <c r="AT571" s="271"/>
      <c r="AU571" s="258"/>
      <c r="AV571" s="258"/>
      <c r="AW571" s="258"/>
      <c r="AX571" s="258"/>
      <c r="AY571" s="258"/>
      <c r="AZ571" s="258"/>
      <c r="BA571" s="258"/>
      <c r="BB571" s="258"/>
      <c r="BC571" s="258"/>
    </row>
    <row r="572" spans="1:55" ht="12.75" customHeight="1">
      <c r="A572" s="271"/>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2"/>
      <c r="X572" s="272"/>
      <c r="Y572" s="272"/>
      <c r="Z572" s="272"/>
      <c r="AA572" s="272"/>
      <c r="AB572" s="272"/>
      <c r="AC572" s="272"/>
      <c r="AD572" s="272"/>
      <c r="AE572" s="272"/>
      <c r="AF572" s="272"/>
      <c r="AG572" s="272"/>
      <c r="AH572" s="272"/>
      <c r="AI572" s="272"/>
      <c r="AJ572" s="272"/>
      <c r="AK572" s="271"/>
      <c r="AL572" s="271"/>
      <c r="AM572" s="271"/>
      <c r="AN572" s="271"/>
      <c r="AO572" s="271"/>
      <c r="AP572" s="271"/>
      <c r="AQ572" s="271"/>
      <c r="AR572" s="273"/>
      <c r="AS572" s="271"/>
      <c r="AT572" s="271"/>
      <c r="AU572" s="258"/>
      <c r="AV572" s="258"/>
      <c r="AW572" s="258"/>
      <c r="AX572" s="258"/>
      <c r="AY572" s="258"/>
      <c r="AZ572" s="258"/>
      <c r="BA572" s="258"/>
      <c r="BB572" s="258"/>
      <c r="BC572" s="258"/>
    </row>
    <row r="573" spans="1:55" ht="12.75" customHeight="1">
      <c r="A573" s="271"/>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2"/>
      <c r="X573" s="272"/>
      <c r="Y573" s="272"/>
      <c r="Z573" s="272"/>
      <c r="AA573" s="272"/>
      <c r="AB573" s="272"/>
      <c r="AC573" s="272"/>
      <c r="AD573" s="272"/>
      <c r="AE573" s="272"/>
      <c r="AF573" s="272"/>
      <c r="AG573" s="272"/>
      <c r="AH573" s="272"/>
      <c r="AI573" s="272"/>
      <c r="AJ573" s="272"/>
      <c r="AK573" s="271"/>
      <c r="AL573" s="271"/>
      <c r="AM573" s="271"/>
      <c r="AN573" s="271"/>
      <c r="AO573" s="271"/>
      <c r="AP573" s="271"/>
      <c r="AQ573" s="271"/>
      <c r="AR573" s="273"/>
      <c r="AS573" s="271"/>
      <c r="AT573" s="271"/>
      <c r="AU573" s="258"/>
      <c r="AV573" s="258"/>
      <c r="AW573" s="258"/>
      <c r="AX573" s="258"/>
      <c r="AY573" s="258"/>
      <c r="AZ573" s="258"/>
      <c r="BA573" s="258"/>
      <c r="BB573" s="258"/>
      <c r="BC573" s="258"/>
    </row>
    <row r="574" spans="1:55" ht="12.75" customHeight="1">
      <c r="A574" s="271"/>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2"/>
      <c r="X574" s="272"/>
      <c r="Y574" s="272"/>
      <c r="Z574" s="272"/>
      <c r="AA574" s="272"/>
      <c r="AB574" s="272"/>
      <c r="AC574" s="272"/>
      <c r="AD574" s="272"/>
      <c r="AE574" s="272"/>
      <c r="AF574" s="272"/>
      <c r="AG574" s="272"/>
      <c r="AH574" s="272"/>
      <c r="AI574" s="272"/>
      <c r="AJ574" s="272"/>
      <c r="AK574" s="271"/>
      <c r="AL574" s="271"/>
      <c r="AM574" s="271"/>
      <c r="AN574" s="271"/>
      <c r="AO574" s="271"/>
      <c r="AP574" s="271"/>
      <c r="AQ574" s="271"/>
      <c r="AR574" s="273"/>
      <c r="AS574" s="271"/>
      <c r="AT574" s="271"/>
      <c r="AU574" s="258"/>
      <c r="AV574" s="258"/>
      <c r="AW574" s="258"/>
      <c r="AX574" s="258"/>
      <c r="AY574" s="258"/>
      <c r="AZ574" s="258"/>
      <c r="BA574" s="258"/>
      <c r="BB574" s="258"/>
      <c r="BC574" s="258"/>
    </row>
    <row r="575" spans="1:55" ht="12.75" customHeight="1">
      <c r="A575" s="271"/>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2"/>
      <c r="X575" s="272"/>
      <c r="Y575" s="272"/>
      <c r="Z575" s="272"/>
      <c r="AA575" s="272"/>
      <c r="AB575" s="272"/>
      <c r="AC575" s="272"/>
      <c r="AD575" s="272"/>
      <c r="AE575" s="272"/>
      <c r="AF575" s="272"/>
      <c r="AG575" s="272"/>
      <c r="AH575" s="272"/>
      <c r="AI575" s="272"/>
      <c r="AJ575" s="272"/>
      <c r="AK575" s="271"/>
      <c r="AL575" s="271"/>
      <c r="AM575" s="271"/>
      <c r="AN575" s="271"/>
      <c r="AO575" s="271"/>
      <c r="AP575" s="271"/>
      <c r="AQ575" s="271"/>
      <c r="AR575" s="273"/>
      <c r="AS575" s="271"/>
      <c r="AT575" s="271"/>
      <c r="AU575" s="258"/>
      <c r="AV575" s="258"/>
      <c r="AW575" s="258"/>
      <c r="AX575" s="258"/>
      <c r="AY575" s="258"/>
      <c r="AZ575" s="258"/>
      <c r="BA575" s="258"/>
      <c r="BB575" s="258"/>
      <c r="BC575" s="258"/>
    </row>
    <row r="576" spans="1:55" ht="12.75" customHeight="1">
      <c r="A576" s="271"/>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2"/>
      <c r="X576" s="272"/>
      <c r="Y576" s="272"/>
      <c r="Z576" s="272"/>
      <c r="AA576" s="272"/>
      <c r="AB576" s="272"/>
      <c r="AC576" s="272"/>
      <c r="AD576" s="272"/>
      <c r="AE576" s="272"/>
      <c r="AF576" s="272"/>
      <c r="AG576" s="272"/>
      <c r="AH576" s="272"/>
      <c r="AI576" s="272"/>
      <c r="AJ576" s="272"/>
      <c r="AK576" s="271"/>
      <c r="AL576" s="271"/>
      <c r="AM576" s="271"/>
      <c r="AN576" s="271"/>
      <c r="AO576" s="271"/>
      <c r="AP576" s="271"/>
      <c r="AQ576" s="271"/>
      <c r="AR576" s="273"/>
      <c r="AS576" s="271"/>
      <c r="AT576" s="271"/>
      <c r="AU576" s="258"/>
      <c r="AV576" s="258"/>
      <c r="AW576" s="258"/>
      <c r="AX576" s="258"/>
      <c r="AY576" s="258"/>
      <c r="AZ576" s="258"/>
      <c r="BA576" s="258"/>
      <c r="BB576" s="258"/>
      <c r="BC576" s="258"/>
    </row>
    <row r="577" spans="1:55" ht="12.75" customHeight="1">
      <c r="A577" s="271"/>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2"/>
      <c r="X577" s="272"/>
      <c r="Y577" s="272"/>
      <c r="Z577" s="272"/>
      <c r="AA577" s="272"/>
      <c r="AB577" s="272"/>
      <c r="AC577" s="272"/>
      <c r="AD577" s="272"/>
      <c r="AE577" s="272"/>
      <c r="AF577" s="272"/>
      <c r="AG577" s="272"/>
      <c r="AH577" s="272"/>
      <c r="AI577" s="272"/>
      <c r="AJ577" s="272"/>
      <c r="AK577" s="271"/>
      <c r="AL577" s="271"/>
      <c r="AM577" s="271"/>
      <c r="AN577" s="271"/>
      <c r="AO577" s="271"/>
      <c r="AP577" s="271"/>
      <c r="AQ577" s="271"/>
      <c r="AR577" s="273"/>
      <c r="AS577" s="271"/>
      <c r="AT577" s="271"/>
      <c r="AU577" s="258"/>
      <c r="AV577" s="258"/>
      <c r="AW577" s="258"/>
      <c r="AX577" s="258"/>
      <c r="AY577" s="258"/>
      <c r="AZ577" s="258"/>
      <c r="BA577" s="258"/>
      <c r="BB577" s="258"/>
      <c r="BC577" s="258"/>
    </row>
    <row r="578" spans="1:55" ht="12.75" customHeight="1">
      <c r="A578" s="271"/>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2"/>
      <c r="X578" s="272"/>
      <c r="Y578" s="272"/>
      <c r="Z578" s="272"/>
      <c r="AA578" s="272"/>
      <c r="AB578" s="272"/>
      <c r="AC578" s="272"/>
      <c r="AD578" s="272"/>
      <c r="AE578" s="272"/>
      <c r="AF578" s="272"/>
      <c r="AG578" s="272"/>
      <c r="AH578" s="272"/>
      <c r="AI578" s="272"/>
      <c r="AJ578" s="272"/>
      <c r="AK578" s="271"/>
      <c r="AL578" s="271"/>
      <c r="AM578" s="271"/>
      <c r="AN578" s="271"/>
      <c r="AO578" s="271"/>
      <c r="AP578" s="271"/>
      <c r="AQ578" s="271"/>
      <c r="AR578" s="273"/>
      <c r="AS578" s="271"/>
      <c r="AT578" s="271"/>
      <c r="AU578" s="258"/>
      <c r="AV578" s="258"/>
      <c r="AW578" s="258"/>
      <c r="AX578" s="258"/>
      <c r="AY578" s="258"/>
      <c r="AZ578" s="258"/>
      <c r="BA578" s="258"/>
      <c r="BB578" s="258"/>
      <c r="BC578" s="258"/>
    </row>
    <row r="579" spans="1:55" ht="12.75" customHeight="1">
      <c r="A579" s="271"/>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2"/>
      <c r="X579" s="272"/>
      <c r="Y579" s="272"/>
      <c r="Z579" s="272"/>
      <c r="AA579" s="272"/>
      <c r="AB579" s="272"/>
      <c r="AC579" s="272"/>
      <c r="AD579" s="272"/>
      <c r="AE579" s="272"/>
      <c r="AF579" s="272"/>
      <c r="AG579" s="272"/>
      <c r="AH579" s="272"/>
      <c r="AI579" s="272"/>
      <c r="AJ579" s="272"/>
      <c r="AK579" s="271"/>
      <c r="AL579" s="271"/>
      <c r="AM579" s="271"/>
      <c r="AN579" s="271"/>
      <c r="AO579" s="271"/>
      <c r="AP579" s="271"/>
      <c r="AQ579" s="271"/>
      <c r="AR579" s="273"/>
      <c r="AS579" s="271"/>
      <c r="AT579" s="271"/>
      <c r="AU579" s="258"/>
      <c r="AV579" s="258"/>
      <c r="AW579" s="258"/>
      <c r="AX579" s="258"/>
      <c r="AY579" s="258"/>
      <c r="AZ579" s="258"/>
      <c r="BA579" s="258"/>
      <c r="BB579" s="258"/>
      <c r="BC579" s="258"/>
    </row>
    <row r="580" spans="1:55" ht="12.75" customHeight="1">
      <c r="A580" s="271"/>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2"/>
      <c r="X580" s="272"/>
      <c r="Y580" s="272"/>
      <c r="Z580" s="272"/>
      <c r="AA580" s="272"/>
      <c r="AB580" s="272"/>
      <c r="AC580" s="272"/>
      <c r="AD580" s="272"/>
      <c r="AE580" s="272"/>
      <c r="AF580" s="272"/>
      <c r="AG580" s="272"/>
      <c r="AH580" s="272"/>
      <c r="AI580" s="272"/>
      <c r="AJ580" s="272"/>
      <c r="AK580" s="271"/>
      <c r="AL580" s="271"/>
      <c r="AM580" s="271"/>
      <c r="AN580" s="271"/>
      <c r="AO580" s="271"/>
      <c r="AP580" s="271"/>
      <c r="AQ580" s="271"/>
      <c r="AR580" s="273"/>
      <c r="AS580" s="271"/>
      <c r="AT580" s="271"/>
      <c r="AU580" s="258"/>
      <c r="AV580" s="258"/>
      <c r="AW580" s="258"/>
      <c r="AX580" s="258"/>
      <c r="AY580" s="258"/>
      <c r="AZ580" s="258"/>
      <c r="BA580" s="258"/>
      <c r="BB580" s="258"/>
      <c r="BC580" s="258"/>
    </row>
    <row r="581" spans="1:55" ht="12.75" customHeight="1">
      <c r="A581" s="271"/>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2"/>
      <c r="X581" s="272"/>
      <c r="Y581" s="272"/>
      <c r="Z581" s="272"/>
      <c r="AA581" s="272"/>
      <c r="AB581" s="272"/>
      <c r="AC581" s="272"/>
      <c r="AD581" s="272"/>
      <c r="AE581" s="272"/>
      <c r="AF581" s="272"/>
      <c r="AG581" s="272"/>
      <c r="AH581" s="272"/>
      <c r="AI581" s="272"/>
      <c r="AJ581" s="272"/>
      <c r="AK581" s="271"/>
      <c r="AL581" s="271"/>
      <c r="AM581" s="271"/>
      <c r="AN581" s="271"/>
      <c r="AO581" s="271"/>
      <c r="AP581" s="271"/>
      <c r="AQ581" s="271"/>
      <c r="AR581" s="273"/>
      <c r="AS581" s="271"/>
      <c r="AT581" s="271"/>
      <c r="AU581" s="258"/>
      <c r="AV581" s="258"/>
      <c r="AW581" s="258"/>
      <c r="AX581" s="258"/>
      <c r="AY581" s="258"/>
      <c r="AZ581" s="258"/>
      <c r="BA581" s="258"/>
      <c r="BB581" s="258"/>
      <c r="BC581" s="258"/>
    </row>
    <row r="582" spans="1:55" ht="12.75" customHeight="1">
      <c r="A582" s="271"/>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2"/>
      <c r="X582" s="272"/>
      <c r="Y582" s="272"/>
      <c r="Z582" s="272"/>
      <c r="AA582" s="272"/>
      <c r="AB582" s="272"/>
      <c r="AC582" s="272"/>
      <c r="AD582" s="272"/>
      <c r="AE582" s="272"/>
      <c r="AF582" s="272"/>
      <c r="AG582" s="272"/>
      <c r="AH582" s="272"/>
      <c r="AI582" s="272"/>
      <c r="AJ582" s="272"/>
      <c r="AK582" s="271"/>
      <c r="AL582" s="271"/>
      <c r="AM582" s="271"/>
      <c r="AN582" s="271"/>
      <c r="AO582" s="271"/>
      <c r="AP582" s="271"/>
      <c r="AQ582" s="271"/>
      <c r="AR582" s="273"/>
      <c r="AS582" s="271"/>
      <c r="AT582" s="271"/>
      <c r="AU582" s="258"/>
      <c r="AV582" s="258"/>
      <c r="AW582" s="258"/>
      <c r="AX582" s="258"/>
      <c r="AY582" s="258"/>
      <c r="AZ582" s="258"/>
      <c r="BA582" s="258"/>
      <c r="BB582" s="258"/>
      <c r="BC582" s="258"/>
    </row>
    <row r="583" spans="1:55" ht="12.75" customHeight="1">
      <c r="A583" s="271"/>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2"/>
      <c r="X583" s="272"/>
      <c r="Y583" s="272"/>
      <c r="Z583" s="272"/>
      <c r="AA583" s="272"/>
      <c r="AB583" s="272"/>
      <c r="AC583" s="272"/>
      <c r="AD583" s="272"/>
      <c r="AE583" s="272"/>
      <c r="AF583" s="272"/>
      <c r="AG583" s="272"/>
      <c r="AH583" s="272"/>
      <c r="AI583" s="272"/>
      <c r="AJ583" s="272"/>
      <c r="AK583" s="271"/>
      <c r="AL583" s="271"/>
      <c r="AM583" s="271"/>
      <c r="AN583" s="271"/>
      <c r="AO583" s="271"/>
      <c r="AP583" s="271"/>
      <c r="AQ583" s="271"/>
      <c r="AR583" s="273"/>
      <c r="AS583" s="271"/>
      <c r="AT583" s="271"/>
      <c r="AU583" s="258"/>
      <c r="AV583" s="258"/>
      <c r="AW583" s="258"/>
      <c r="AX583" s="258"/>
      <c r="AY583" s="258"/>
      <c r="AZ583" s="258"/>
      <c r="BA583" s="258"/>
      <c r="BB583" s="258"/>
      <c r="BC583" s="258"/>
    </row>
    <row r="584" spans="1:55" ht="12.75" customHeight="1">
      <c r="A584" s="271"/>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2"/>
      <c r="X584" s="272"/>
      <c r="Y584" s="272"/>
      <c r="Z584" s="272"/>
      <c r="AA584" s="272"/>
      <c r="AB584" s="272"/>
      <c r="AC584" s="272"/>
      <c r="AD584" s="272"/>
      <c r="AE584" s="272"/>
      <c r="AF584" s="272"/>
      <c r="AG584" s="272"/>
      <c r="AH584" s="272"/>
      <c r="AI584" s="272"/>
      <c r="AJ584" s="272"/>
      <c r="AK584" s="271"/>
      <c r="AL584" s="271"/>
      <c r="AM584" s="271"/>
      <c r="AN584" s="271"/>
      <c r="AO584" s="271"/>
      <c r="AP584" s="271"/>
      <c r="AQ584" s="271"/>
      <c r="AR584" s="273"/>
      <c r="AS584" s="271"/>
      <c r="AT584" s="271"/>
      <c r="AU584" s="258"/>
      <c r="AV584" s="258"/>
      <c r="AW584" s="258"/>
      <c r="AX584" s="258"/>
      <c r="AY584" s="258"/>
      <c r="AZ584" s="258"/>
      <c r="BA584" s="258"/>
      <c r="BB584" s="258"/>
      <c r="BC584" s="258"/>
    </row>
    <row r="585" spans="1:55" ht="12.75" customHeight="1">
      <c r="A585" s="271"/>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2"/>
      <c r="X585" s="272"/>
      <c r="Y585" s="272"/>
      <c r="Z585" s="272"/>
      <c r="AA585" s="272"/>
      <c r="AB585" s="272"/>
      <c r="AC585" s="272"/>
      <c r="AD585" s="272"/>
      <c r="AE585" s="272"/>
      <c r="AF585" s="272"/>
      <c r="AG585" s="272"/>
      <c r="AH585" s="272"/>
      <c r="AI585" s="272"/>
      <c r="AJ585" s="272"/>
      <c r="AK585" s="271"/>
      <c r="AL585" s="271"/>
      <c r="AM585" s="271"/>
      <c r="AN585" s="271"/>
      <c r="AO585" s="271"/>
      <c r="AP585" s="271"/>
      <c r="AQ585" s="271"/>
      <c r="AR585" s="273"/>
      <c r="AS585" s="271"/>
      <c r="AT585" s="271"/>
      <c r="AU585" s="258"/>
      <c r="AV585" s="258"/>
      <c r="AW585" s="258"/>
      <c r="AX585" s="258"/>
      <c r="AY585" s="258"/>
      <c r="AZ585" s="258"/>
      <c r="BA585" s="258"/>
      <c r="BB585" s="258"/>
      <c r="BC585" s="258"/>
    </row>
    <row r="586" spans="1:55" ht="12.75" customHeight="1">
      <c r="A586" s="271"/>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2"/>
      <c r="X586" s="272"/>
      <c r="Y586" s="272"/>
      <c r="Z586" s="272"/>
      <c r="AA586" s="272"/>
      <c r="AB586" s="272"/>
      <c r="AC586" s="272"/>
      <c r="AD586" s="272"/>
      <c r="AE586" s="272"/>
      <c r="AF586" s="272"/>
      <c r="AG586" s="272"/>
      <c r="AH586" s="272"/>
      <c r="AI586" s="272"/>
      <c r="AJ586" s="272"/>
      <c r="AK586" s="271"/>
      <c r="AL586" s="271"/>
      <c r="AM586" s="271"/>
      <c r="AN586" s="271"/>
      <c r="AO586" s="271"/>
      <c r="AP586" s="271"/>
      <c r="AQ586" s="271"/>
      <c r="AR586" s="273"/>
      <c r="AS586" s="271"/>
      <c r="AT586" s="271"/>
      <c r="AU586" s="258"/>
      <c r="AV586" s="258"/>
      <c r="AW586" s="258"/>
      <c r="AX586" s="258"/>
      <c r="AY586" s="258"/>
      <c r="AZ586" s="258"/>
      <c r="BA586" s="258"/>
      <c r="BB586" s="258"/>
      <c r="BC586" s="258"/>
    </row>
    <row r="587" spans="1:55" ht="12.75" customHeight="1">
      <c r="A587" s="271"/>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2"/>
      <c r="X587" s="272"/>
      <c r="Y587" s="272"/>
      <c r="Z587" s="272"/>
      <c r="AA587" s="272"/>
      <c r="AB587" s="272"/>
      <c r="AC587" s="272"/>
      <c r="AD587" s="272"/>
      <c r="AE587" s="272"/>
      <c r="AF587" s="272"/>
      <c r="AG587" s="272"/>
      <c r="AH587" s="272"/>
      <c r="AI587" s="272"/>
      <c r="AJ587" s="272"/>
      <c r="AK587" s="271"/>
      <c r="AL587" s="271"/>
      <c r="AM587" s="271"/>
      <c r="AN587" s="271"/>
      <c r="AO587" s="271"/>
      <c r="AP587" s="271"/>
      <c r="AQ587" s="271"/>
      <c r="AR587" s="273"/>
      <c r="AS587" s="271"/>
      <c r="AT587" s="271"/>
      <c r="AU587" s="258"/>
      <c r="AV587" s="258"/>
      <c r="AW587" s="258"/>
      <c r="AX587" s="258"/>
      <c r="AY587" s="258"/>
      <c r="AZ587" s="258"/>
      <c r="BA587" s="258"/>
      <c r="BB587" s="258"/>
      <c r="BC587" s="258"/>
    </row>
    <row r="588" spans="1:55" ht="12.75" customHeight="1">
      <c r="A588" s="271"/>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2"/>
      <c r="X588" s="272"/>
      <c r="Y588" s="272"/>
      <c r="Z588" s="272"/>
      <c r="AA588" s="272"/>
      <c r="AB588" s="272"/>
      <c r="AC588" s="272"/>
      <c r="AD588" s="272"/>
      <c r="AE588" s="272"/>
      <c r="AF588" s="272"/>
      <c r="AG588" s="272"/>
      <c r="AH588" s="272"/>
      <c r="AI588" s="272"/>
      <c r="AJ588" s="272"/>
      <c r="AK588" s="271"/>
      <c r="AL588" s="271"/>
      <c r="AM588" s="271"/>
      <c r="AN588" s="271"/>
      <c r="AO588" s="271"/>
      <c r="AP588" s="271"/>
      <c r="AQ588" s="271"/>
      <c r="AR588" s="273"/>
      <c r="AS588" s="271"/>
      <c r="AT588" s="271"/>
      <c r="AU588" s="258"/>
      <c r="AV588" s="258"/>
      <c r="AW588" s="258"/>
      <c r="AX588" s="258"/>
      <c r="AY588" s="258"/>
      <c r="AZ588" s="258"/>
      <c r="BA588" s="258"/>
      <c r="BB588" s="258"/>
      <c r="BC588" s="258"/>
    </row>
    <row r="589" spans="1:55" ht="12.75" customHeight="1">
      <c r="A589" s="271"/>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2"/>
      <c r="X589" s="272"/>
      <c r="Y589" s="272"/>
      <c r="Z589" s="272"/>
      <c r="AA589" s="272"/>
      <c r="AB589" s="272"/>
      <c r="AC589" s="272"/>
      <c r="AD589" s="272"/>
      <c r="AE589" s="272"/>
      <c r="AF589" s="272"/>
      <c r="AG589" s="272"/>
      <c r="AH589" s="272"/>
      <c r="AI589" s="272"/>
      <c r="AJ589" s="272"/>
      <c r="AK589" s="271"/>
      <c r="AL589" s="271"/>
      <c r="AM589" s="271"/>
      <c r="AN589" s="271"/>
      <c r="AO589" s="271"/>
      <c r="AP589" s="271"/>
      <c r="AQ589" s="271"/>
      <c r="AR589" s="273"/>
      <c r="AS589" s="271"/>
      <c r="AT589" s="271"/>
      <c r="AU589" s="258"/>
      <c r="AV589" s="258"/>
      <c r="AW589" s="258"/>
      <c r="AX589" s="258"/>
      <c r="AY589" s="258"/>
      <c r="AZ589" s="258"/>
      <c r="BA589" s="258"/>
      <c r="BB589" s="258"/>
      <c r="BC589" s="258"/>
    </row>
    <row r="590" spans="1:55" ht="12.75" customHeight="1">
      <c r="A590" s="271"/>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2"/>
      <c r="X590" s="272"/>
      <c r="Y590" s="272"/>
      <c r="Z590" s="272"/>
      <c r="AA590" s="272"/>
      <c r="AB590" s="272"/>
      <c r="AC590" s="272"/>
      <c r="AD590" s="272"/>
      <c r="AE590" s="272"/>
      <c r="AF590" s="272"/>
      <c r="AG590" s="272"/>
      <c r="AH590" s="272"/>
      <c r="AI590" s="272"/>
      <c r="AJ590" s="272"/>
      <c r="AK590" s="271"/>
      <c r="AL590" s="271"/>
      <c r="AM590" s="271"/>
      <c r="AN590" s="271"/>
      <c r="AO590" s="271"/>
      <c r="AP590" s="271"/>
      <c r="AQ590" s="271"/>
      <c r="AR590" s="273"/>
      <c r="AS590" s="271"/>
      <c r="AT590" s="271"/>
      <c r="AU590" s="258"/>
      <c r="AV590" s="258"/>
      <c r="AW590" s="258"/>
      <c r="AX590" s="258"/>
      <c r="AY590" s="258"/>
      <c r="AZ590" s="258"/>
      <c r="BA590" s="258"/>
      <c r="BB590" s="258"/>
      <c r="BC590" s="258"/>
    </row>
    <row r="591" spans="1:55" ht="12.75" customHeight="1">
      <c r="A591" s="271"/>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2"/>
      <c r="X591" s="272"/>
      <c r="Y591" s="272"/>
      <c r="Z591" s="272"/>
      <c r="AA591" s="272"/>
      <c r="AB591" s="272"/>
      <c r="AC591" s="272"/>
      <c r="AD591" s="272"/>
      <c r="AE591" s="272"/>
      <c r="AF591" s="272"/>
      <c r="AG591" s="272"/>
      <c r="AH591" s="272"/>
      <c r="AI591" s="272"/>
      <c r="AJ591" s="272"/>
      <c r="AK591" s="271"/>
      <c r="AL591" s="271"/>
      <c r="AM591" s="271"/>
      <c r="AN591" s="271"/>
      <c r="AO591" s="271"/>
      <c r="AP591" s="271"/>
      <c r="AQ591" s="271"/>
      <c r="AR591" s="273"/>
      <c r="AS591" s="271"/>
      <c r="AT591" s="271"/>
      <c r="AU591" s="258"/>
      <c r="AV591" s="258"/>
      <c r="AW591" s="258"/>
      <c r="AX591" s="258"/>
      <c r="AY591" s="258"/>
      <c r="AZ591" s="258"/>
      <c r="BA591" s="258"/>
      <c r="BB591" s="258"/>
      <c r="BC591" s="258"/>
    </row>
    <row r="592" spans="1:55" ht="12.75" customHeight="1">
      <c r="A592" s="271"/>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2"/>
      <c r="X592" s="272"/>
      <c r="Y592" s="272"/>
      <c r="Z592" s="272"/>
      <c r="AA592" s="272"/>
      <c r="AB592" s="272"/>
      <c r="AC592" s="272"/>
      <c r="AD592" s="272"/>
      <c r="AE592" s="272"/>
      <c r="AF592" s="272"/>
      <c r="AG592" s="272"/>
      <c r="AH592" s="272"/>
      <c r="AI592" s="272"/>
      <c r="AJ592" s="272"/>
      <c r="AK592" s="271"/>
      <c r="AL592" s="271"/>
      <c r="AM592" s="271"/>
      <c r="AN592" s="271"/>
      <c r="AO592" s="271"/>
      <c r="AP592" s="271"/>
      <c r="AQ592" s="271"/>
      <c r="AR592" s="273"/>
      <c r="AS592" s="271"/>
      <c r="AT592" s="271"/>
      <c r="AU592" s="258"/>
      <c r="AV592" s="258"/>
      <c r="AW592" s="258"/>
      <c r="AX592" s="258"/>
      <c r="AY592" s="258"/>
      <c r="AZ592" s="258"/>
      <c r="BA592" s="258"/>
      <c r="BB592" s="258"/>
      <c r="BC592" s="258"/>
    </row>
    <row r="593" spans="1:55" ht="12.75" customHeight="1">
      <c r="A593" s="271"/>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2"/>
      <c r="X593" s="272"/>
      <c r="Y593" s="272"/>
      <c r="Z593" s="272"/>
      <c r="AA593" s="272"/>
      <c r="AB593" s="272"/>
      <c r="AC593" s="272"/>
      <c r="AD593" s="272"/>
      <c r="AE593" s="272"/>
      <c r="AF593" s="272"/>
      <c r="AG593" s="272"/>
      <c r="AH593" s="272"/>
      <c r="AI593" s="272"/>
      <c r="AJ593" s="272"/>
      <c r="AK593" s="271"/>
      <c r="AL593" s="271"/>
      <c r="AM593" s="271"/>
      <c r="AN593" s="271"/>
      <c r="AO593" s="271"/>
      <c r="AP593" s="271"/>
      <c r="AQ593" s="271"/>
      <c r="AR593" s="273"/>
      <c r="AS593" s="271"/>
      <c r="AT593" s="271"/>
      <c r="AU593" s="258"/>
      <c r="AV593" s="258"/>
      <c r="AW593" s="258"/>
      <c r="AX593" s="258"/>
      <c r="AY593" s="258"/>
      <c r="AZ593" s="258"/>
      <c r="BA593" s="258"/>
      <c r="BB593" s="258"/>
      <c r="BC593" s="258"/>
    </row>
    <row r="594" spans="1:55" ht="12.75" customHeight="1">
      <c r="A594" s="271"/>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2"/>
      <c r="X594" s="272"/>
      <c r="Y594" s="272"/>
      <c r="Z594" s="272"/>
      <c r="AA594" s="272"/>
      <c r="AB594" s="272"/>
      <c r="AC594" s="272"/>
      <c r="AD594" s="272"/>
      <c r="AE594" s="272"/>
      <c r="AF594" s="272"/>
      <c r="AG594" s="272"/>
      <c r="AH594" s="272"/>
      <c r="AI594" s="272"/>
      <c r="AJ594" s="272"/>
      <c r="AK594" s="271"/>
      <c r="AL594" s="271"/>
      <c r="AM594" s="271"/>
      <c r="AN594" s="271"/>
      <c r="AO594" s="271"/>
      <c r="AP594" s="271"/>
      <c r="AQ594" s="271"/>
      <c r="AR594" s="273"/>
      <c r="AS594" s="271"/>
      <c r="AT594" s="271"/>
      <c r="AU594" s="258"/>
      <c r="AV594" s="258"/>
      <c r="AW594" s="258"/>
      <c r="AX594" s="258"/>
      <c r="AY594" s="258"/>
      <c r="AZ594" s="258"/>
      <c r="BA594" s="258"/>
      <c r="BB594" s="258"/>
      <c r="BC594" s="258"/>
    </row>
    <row r="595" spans="1:55" ht="12.75" customHeight="1">
      <c r="A595" s="271"/>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2"/>
      <c r="X595" s="272"/>
      <c r="Y595" s="272"/>
      <c r="Z595" s="272"/>
      <c r="AA595" s="272"/>
      <c r="AB595" s="272"/>
      <c r="AC595" s="272"/>
      <c r="AD595" s="272"/>
      <c r="AE595" s="272"/>
      <c r="AF595" s="272"/>
      <c r="AG595" s="272"/>
      <c r="AH595" s="272"/>
      <c r="AI595" s="272"/>
      <c r="AJ595" s="272"/>
      <c r="AK595" s="271"/>
      <c r="AL595" s="271"/>
      <c r="AM595" s="271"/>
      <c r="AN595" s="271"/>
      <c r="AO595" s="271"/>
      <c r="AP595" s="271"/>
      <c r="AQ595" s="271"/>
      <c r="AR595" s="273"/>
      <c r="AS595" s="271"/>
      <c r="AT595" s="271"/>
      <c r="AU595" s="258"/>
      <c r="AV595" s="258"/>
      <c r="AW595" s="258"/>
      <c r="AX595" s="258"/>
      <c r="AY595" s="258"/>
      <c r="AZ595" s="258"/>
      <c r="BA595" s="258"/>
      <c r="BB595" s="258"/>
      <c r="BC595" s="258"/>
    </row>
    <row r="596" spans="1:55" ht="12.75" customHeight="1">
      <c r="A596" s="271"/>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2"/>
      <c r="X596" s="272"/>
      <c r="Y596" s="272"/>
      <c r="Z596" s="272"/>
      <c r="AA596" s="272"/>
      <c r="AB596" s="272"/>
      <c r="AC596" s="272"/>
      <c r="AD596" s="272"/>
      <c r="AE596" s="272"/>
      <c r="AF596" s="272"/>
      <c r="AG596" s="272"/>
      <c r="AH596" s="272"/>
      <c r="AI596" s="272"/>
      <c r="AJ596" s="272"/>
      <c r="AK596" s="271"/>
      <c r="AL596" s="271"/>
      <c r="AM596" s="271"/>
      <c r="AN596" s="271"/>
      <c r="AO596" s="271"/>
      <c r="AP596" s="271"/>
      <c r="AQ596" s="271"/>
      <c r="AR596" s="273"/>
      <c r="AS596" s="271"/>
      <c r="AT596" s="271"/>
      <c r="AU596" s="258"/>
      <c r="AV596" s="258"/>
      <c r="AW596" s="258"/>
      <c r="AX596" s="258"/>
      <c r="AY596" s="258"/>
      <c r="AZ596" s="258"/>
      <c r="BA596" s="258"/>
      <c r="BB596" s="258"/>
      <c r="BC596" s="258"/>
    </row>
    <row r="597" spans="1:55" ht="12.75" customHeight="1">
      <c r="A597" s="271"/>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2"/>
      <c r="X597" s="272"/>
      <c r="Y597" s="272"/>
      <c r="Z597" s="272"/>
      <c r="AA597" s="272"/>
      <c r="AB597" s="272"/>
      <c r="AC597" s="272"/>
      <c r="AD597" s="272"/>
      <c r="AE597" s="272"/>
      <c r="AF597" s="272"/>
      <c r="AG597" s="272"/>
      <c r="AH597" s="272"/>
      <c r="AI597" s="272"/>
      <c r="AJ597" s="272"/>
      <c r="AK597" s="271"/>
      <c r="AL597" s="271"/>
      <c r="AM597" s="271"/>
      <c r="AN597" s="271"/>
      <c r="AO597" s="271"/>
      <c r="AP597" s="271"/>
      <c r="AQ597" s="271"/>
      <c r="AR597" s="273"/>
      <c r="AS597" s="271"/>
      <c r="AT597" s="271"/>
      <c r="AU597" s="258"/>
      <c r="AV597" s="258"/>
      <c r="AW597" s="258"/>
      <c r="AX597" s="258"/>
      <c r="AY597" s="258"/>
      <c r="AZ597" s="258"/>
      <c r="BA597" s="258"/>
      <c r="BB597" s="258"/>
      <c r="BC597" s="258"/>
    </row>
    <row r="598" spans="1:55" ht="12.75" customHeight="1">
      <c r="A598" s="271"/>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2"/>
      <c r="X598" s="272"/>
      <c r="Y598" s="272"/>
      <c r="Z598" s="272"/>
      <c r="AA598" s="272"/>
      <c r="AB598" s="272"/>
      <c r="AC598" s="272"/>
      <c r="AD598" s="272"/>
      <c r="AE598" s="272"/>
      <c r="AF598" s="272"/>
      <c r="AG598" s="272"/>
      <c r="AH598" s="272"/>
      <c r="AI598" s="272"/>
      <c r="AJ598" s="272"/>
      <c r="AK598" s="271"/>
      <c r="AL598" s="271"/>
      <c r="AM598" s="271"/>
      <c r="AN598" s="271"/>
      <c r="AO598" s="271"/>
      <c r="AP598" s="271"/>
      <c r="AQ598" s="271"/>
      <c r="AR598" s="273"/>
      <c r="AS598" s="271"/>
      <c r="AT598" s="271"/>
      <c r="AU598" s="258"/>
      <c r="AV598" s="258"/>
      <c r="AW598" s="258"/>
      <c r="AX598" s="258"/>
      <c r="AY598" s="258"/>
      <c r="AZ598" s="258"/>
      <c r="BA598" s="258"/>
      <c r="BB598" s="258"/>
      <c r="BC598" s="258"/>
    </row>
    <row r="599" spans="1:55" ht="12.75" customHeight="1">
      <c r="A599" s="271"/>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2"/>
      <c r="X599" s="272"/>
      <c r="Y599" s="272"/>
      <c r="Z599" s="272"/>
      <c r="AA599" s="272"/>
      <c r="AB599" s="272"/>
      <c r="AC599" s="272"/>
      <c r="AD599" s="272"/>
      <c r="AE599" s="272"/>
      <c r="AF599" s="272"/>
      <c r="AG599" s="272"/>
      <c r="AH599" s="272"/>
      <c r="AI599" s="272"/>
      <c r="AJ599" s="272"/>
      <c r="AK599" s="271"/>
      <c r="AL599" s="271"/>
      <c r="AM599" s="271"/>
      <c r="AN599" s="271"/>
      <c r="AO599" s="271"/>
      <c r="AP599" s="271"/>
      <c r="AQ599" s="271"/>
      <c r="AR599" s="273"/>
      <c r="AS599" s="271"/>
      <c r="AT599" s="271"/>
      <c r="AU599" s="258"/>
      <c r="AV599" s="258"/>
      <c r="AW599" s="258"/>
      <c r="AX599" s="258"/>
      <c r="AY599" s="258"/>
      <c r="AZ599" s="258"/>
      <c r="BA599" s="258"/>
      <c r="BB599" s="258"/>
      <c r="BC599" s="258"/>
    </row>
    <row r="600" spans="1:55" ht="12.75" customHeight="1">
      <c r="A600" s="271"/>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2"/>
      <c r="X600" s="272"/>
      <c r="Y600" s="272"/>
      <c r="Z600" s="272"/>
      <c r="AA600" s="272"/>
      <c r="AB600" s="272"/>
      <c r="AC600" s="272"/>
      <c r="AD600" s="272"/>
      <c r="AE600" s="272"/>
      <c r="AF600" s="272"/>
      <c r="AG600" s="272"/>
      <c r="AH600" s="272"/>
      <c r="AI600" s="272"/>
      <c r="AJ600" s="272"/>
      <c r="AK600" s="271"/>
      <c r="AL600" s="271"/>
      <c r="AM600" s="271"/>
      <c r="AN600" s="271"/>
      <c r="AO600" s="271"/>
      <c r="AP600" s="271"/>
      <c r="AQ600" s="271"/>
      <c r="AR600" s="273"/>
      <c r="AS600" s="271"/>
      <c r="AT600" s="271"/>
      <c r="AU600" s="258"/>
      <c r="AV600" s="258"/>
      <c r="AW600" s="258"/>
      <c r="AX600" s="258"/>
      <c r="AY600" s="258"/>
      <c r="AZ600" s="258"/>
      <c r="BA600" s="258"/>
      <c r="BB600" s="258"/>
      <c r="BC600" s="258"/>
    </row>
    <row r="601" spans="1:55" ht="12.75" customHeight="1">
      <c r="A601" s="271"/>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2"/>
      <c r="X601" s="272"/>
      <c r="Y601" s="272"/>
      <c r="Z601" s="272"/>
      <c r="AA601" s="272"/>
      <c r="AB601" s="272"/>
      <c r="AC601" s="272"/>
      <c r="AD601" s="272"/>
      <c r="AE601" s="272"/>
      <c r="AF601" s="272"/>
      <c r="AG601" s="272"/>
      <c r="AH601" s="272"/>
      <c r="AI601" s="272"/>
      <c r="AJ601" s="272"/>
      <c r="AK601" s="271"/>
      <c r="AL601" s="271"/>
      <c r="AM601" s="271"/>
      <c r="AN601" s="271"/>
      <c r="AO601" s="271"/>
      <c r="AP601" s="271"/>
      <c r="AQ601" s="271"/>
      <c r="AR601" s="273"/>
      <c r="AS601" s="271"/>
      <c r="AT601" s="271"/>
      <c r="AU601" s="258"/>
      <c r="AV601" s="258"/>
      <c r="AW601" s="258"/>
      <c r="AX601" s="258"/>
      <c r="AY601" s="258"/>
      <c r="AZ601" s="258"/>
      <c r="BA601" s="258"/>
      <c r="BB601" s="258"/>
      <c r="BC601" s="258"/>
    </row>
    <row r="602" spans="1:55" ht="12.75" customHeight="1">
      <c r="A602" s="271"/>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2"/>
      <c r="X602" s="272"/>
      <c r="Y602" s="272"/>
      <c r="Z602" s="272"/>
      <c r="AA602" s="272"/>
      <c r="AB602" s="272"/>
      <c r="AC602" s="272"/>
      <c r="AD602" s="272"/>
      <c r="AE602" s="272"/>
      <c r="AF602" s="272"/>
      <c r="AG602" s="272"/>
      <c r="AH602" s="272"/>
      <c r="AI602" s="272"/>
      <c r="AJ602" s="272"/>
      <c r="AK602" s="271"/>
      <c r="AL602" s="271"/>
      <c r="AM602" s="271"/>
      <c r="AN602" s="271"/>
      <c r="AO602" s="271"/>
      <c r="AP602" s="271"/>
      <c r="AQ602" s="271"/>
      <c r="AR602" s="273"/>
      <c r="AS602" s="271"/>
      <c r="AT602" s="271"/>
      <c r="AU602" s="258"/>
      <c r="AV602" s="258"/>
      <c r="AW602" s="258"/>
      <c r="AX602" s="258"/>
      <c r="AY602" s="258"/>
      <c r="AZ602" s="258"/>
      <c r="BA602" s="258"/>
      <c r="BB602" s="258"/>
      <c r="BC602" s="258"/>
    </row>
    <row r="603" spans="1:55" ht="12.75" customHeight="1">
      <c r="A603" s="271"/>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2"/>
      <c r="X603" s="272"/>
      <c r="Y603" s="272"/>
      <c r="Z603" s="272"/>
      <c r="AA603" s="272"/>
      <c r="AB603" s="272"/>
      <c r="AC603" s="272"/>
      <c r="AD603" s="272"/>
      <c r="AE603" s="272"/>
      <c r="AF603" s="272"/>
      <c r="AG603" s="272"/>
      <c r="AH603" s="272"/>
      <c r="AI603" s="272"/>
      <c r="AJ603" s="272"/>
      <c r="AK603" s="271"/>
      <c r="AL603" s="271"/>
      <c r="AM603" s="271"/>
      <c r="AN603" s="271"/>
      <c r="AO603" s="271"/>
      <c r="AP603" s="271"/>
      <c r="AQ603" s="271"/>
      <c r="AR603" s="273"/>
      <c r="AS603" s="271"/>
      <c r="AT603" s="271"/>
      <c r="AU603" s="258"/>
      <c r="AV603" s="258"/>
      <c r="AW603" s="258"/>
      <c r="AX603" s="258"/>
      <c r="AY603" s="258"/>
      <c r="AZ603" s="258"/>
      <c r="BA603" s="258"/>
      <c r="BB603" s="258"/>
      <c r="BC603" s="258"/>
    </row>
    <row r="604" spans="1:55" ht="12.75" customHeight="1">
      <c r="A604" s="271"/>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2"/>
      <c r="X604" s="272"/>
      <c r="Y604" s="272"/>
      <c r="Z604" s="272"/>
      <c r="AA604" s="272"/>
      <c r="AB604" s="272"/>
      <c r="AC604" s="272"/>
      <c r="AD604" s="272"/>
      <c r="AE604" s="272"/>
      <c r="AF604" s="272"/>
      <c r="AG604" s="272"/>
      <c r="AH604" s="272"/>
      <c r="AI604" s="272"/>
      <c r="AJ604" s="272"/>
      <c r="AK604" s="271"/>
      <c r="AL604" s="271"/>
      <c r="AM604" s="271"/>
      <c r="AN604" s="271"/>
      <c r="AO604" s="271"/>
      <c r="AP604" s="271"/>
      <c r="AQ604" s="271"/>
      <c r="AR604" s="273"/>
      <c r="AS604" s="271"/>
      <c r="AT604" s="271"/>
      <c r="AU604" s="258"/>
      <c r="AV604" s="258"/>
      <c r="AW604" s="258"/>
      <c r="AX604" s="258"/>
      <c r="AY604" s="258"/>
      <c r="AZ604" s="258"/>
      <c r="BA604" s="258"/>
      <c r="BB604" s="258"/>
      <c r="BC604" s="258"/>
    </row>
    <row r="605" spans="1:55" ht="12.75" customHeight="1">
      <c r="A605" s="271"/>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2"/>
      <c r="X605" s="272"/>
      <c r="Y605" s="272"/>
      <c r="Z605" s="272"/>
      <c r="AA605" s="272"/>
      <c r="AB605" s="272"/>
      <c r="AC605" s="272"/>
      <c r="AD605" s="272"/>
      <c r="AE605" s="272"/>
      <c r="AF605" s="272"/>
      <c r="AG605" s="272"/>
      <c r="AH605" s="272"/>
      <c r="AI605" s="272"/>
      <c r="AJ605" s="272"/>
      <c r="AK605" s="271"/>
      <c r="AL605" s="271"/>
      <c r="AM605" s="271"/>
      <c r="AN605" s="271"/>
      <c r="AO605" s="271"/>
      <c r="AP605" s="271"/>
      <c r="AQ605" s="271"/>
      <c r="AR605" s="273"/>
      <c r="AS605" s="271"/>
      <c r="AT605" s="271"/>
      <c r="AU605" s="258"/>
      <c r="AV605" s="258"/>
      <c r="AW605" s="258"/>
      <c r="AX605" s="258"/>
      <c r="AY605" s="258"/>
      <c r="AZ605" s="258"/>
      <c r="BA605" s="258"/>
      <c r="BB605" s="258"/>
      <c r="BC605" s="258"/>
    </row>
    <row r="606" spans="1:55" ht="12.75" customHeight="1">
      <c r="A606" s="271"/>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2"/>
      <c r="X606" s="272"/>
      <c r="Y606" s="272"/>
      <c r="Z606" s="272"/>
      <c r="AA606" s="272"/>
      <c r="AB606" s="272"/>
      <c r="AC606" s="272"/>
      <c r="AD606" s="272"/>
      <c r="AE606" s="272"/>
      <c r="AF606" s="272"/>
      <c r="AG606" s="272"/>
      <c r="AH606" s="272"/>
      <c r="AI606" s="272"/>
      <c r="AJ606" s="272"/>
      <c r="AK606" s="271"/>
      <c r="AL606" s="271"/>
      <c r="AM606" s="271"/>
      <c r="AN606" s="271"/>
      <c r="AO606" s="271"/>
      <c r="AP606" s="271"/>
      <c r="AQ606" s="271"/>
      <c r="AR606" s="273"/>
      <c r="AS606" s="271"/>
      <c r="AT606" s="271"/>
      <c r="AU606" s="258"/>
      <c r="AV606" s="258"/>
      <c r="AW606" s="258"/>
      <c r="AX606" s="258"/>
      <c r="AY606" s="258"/>
      <c r="AZ606" s="258"/>
      <c r="BA606" s="258"/>
      <c r="BB606" s="258"/>
      <c r="BC606" s="258"/>
    </row>
    <row r="607" spans="1:55" ht="12.75" customHeight="1">
      <c r="A607" s="271"/>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2"/>
      <c r="X607" s="272"/>
      <c r="Y607" s="272"/>
      <c r="Z607" s="272"/>
      <c r="AA607" s="272"/>
      <c r="AB607" s="272"/>
      <c r="AC607" s="272"/>
      <c r="AD607" s="272"/>
      <c r="AE607" s="272"/>
      <c r="AF607" s="272"/>
      <c r="AG607" s="272"/>
      <c r="AH607" s="272"/>
      <c r="AI607" s="272"/>
      <c r="AJ607" s="272"/>
      <c r="AK607" s="271"/>
      <c r="AL607" s="271"/>
      <c r="AM607" s="271"/>
      <c r="AN607" s="271"/>
      <c r="AO607" s="271"/>
      <c r="AP607" s="271"/>
      <c r="AQ607" s="271"/>
      <c r="AR607" s="273"/>
      <c r="AS607" s="271"/>
      <c r="AT607" s="271"/>
      <c r="AU607" s="258"/>
      <c r="AV607" s="258"/>
      <c r="AW607" s="258"/>
      <c r="AX607" s="258"/>
      <c r="AY607" s="258"/>
      <c r="AZ607" s="258"/>
      <c r="BA607" s="258"/>
      <c r="BB607" s="258"/>
      <c r="BC607" s="258"/>
    </row>
    <row r="608" spans="1:55" ht="12.75" customHeight="1">
      <c r="A608" s="271"/>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2"/>
      <c r="X608" s="272"/>
      <c r="Y608" s="272"/>
      <c r="Z608" s="272"/>
      <c r="AA608" s="272"/>
      <c r="AB608" s="272"/>
      <c r="AC608" s="272"/>
      <c r="AD608" s="272"/>
      <c r="AE608" s="272"/>
      <c r="AF608" s="272"/>
      <c r="AG608" s="272"/>
      <c r="AH608" s="272"/>
      <c r="AI608" s="272"/>
      <c r="AJ608" s="272"/>
      <c r="AK608" s="271"/>
      <c r="AL608" s="271"/>
      <c r="AM608" s="271"/>
      <c r="AN608" s="271"/>
      <c r="AO608" s="271"/>
      <c r="AP608" s="271"/>
      <c r="AQ608" s="271"/>
      <c r="AR608" s="273"/>
      <c r="AS608" s="271"/>
      <c r="AT608" s="271"/>
      <c r="AU608" s="258"/>
      <c r="AV608" s="258"/>
      <c r="AW608" s="258"/>
      <c r="AX608" s="258"/>
      <c r="AY608" s="258"/>
      <c r="AZ608" s="258"/>
      <c r="BA608" s="258"/>
      <c r="BB608" s="258"/>
      <c r="BC608" s="258"/>
    </row>
    <row r="609" spans="1:55" ht="12.75" customHeight="1">
      <c r="A609" s="271"/>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2"/>
      <c r="X609" s="272"/>
      <c r="Y609" s="272"/>
      <c r="Z609" s="272"/>
      <c r="AA609" s="272"/>
      <c r="AB609" s="272"/>
      <c r="AC609" s="272"/>
      <c r="AD609" s="272"/>
      <c r="AE609" s="272"/>
      <c r="AF609" s="272"/>
      <c r="AG609" s="272"/>
      <c r="AH609" s="272"/>
      <c r="AI609" s="272"/>
      <c r="AJ609" s="272"/>
      <c r="AK609" s="271"/>
      <c r="AL609" s="271"/>
      <c r="AM609" s="271"/>
      <c r="AN609" s="271"/>
      <c r="AO609" s="271"/>
      <c r="AP609" s="271"/>
      <c r="AQ609" s="271"/>
      <c r="AR609" s="273"/>
      <c r="AS609" s="271"/>
      <c r="AT609" s="271"/>
      <c r="AU609" s="258"/>
      <c r="AV609" s="258"/>
      <c r="AW609" s="258"/>
      <c r="AX609" s="258"/>
      <c r="AY609" s="258"/>
      <c r="AZ609" s="258"/>
      <c r="BA609" s="258"/>
      <c r="BB609" s="258"/>
      <c r="BC609" s="258"/>
    </row>
    <row r="610" spans="1:55" ht="12.75" customHeight="1">
      <c r="A610" s="271"/>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2"/>
      <c r="X610" s="272"/>
      <c r="Y610" s="272"/>
      <c r="Z610" s="272"/>
      <c r="AA610" s="272"/>
      <c r="AB610" s="272"/>
      <c r="AC610" s="272"/>
      <c r="AD610" s="272"/>
      <c r="AE610" s="272"/>
      <c r="AF610" s="272"/>
      <c r="AG610" s="272"/>
      <c r="AH610" s="272"/>
      <c r="AI610" s="272"/>
      <c r="AJ610" s="272"/>
      <c r="AK610" s="271"/>
      <c r="AL610" s="271"/>
      <c r="AM610" s="271"/>
      <c r="AN610" s="271"/>
      <c r="AO610" s="271"/>
      <c r="AP610" s="271"/>
      <c r="AQ610" s="271"/>
      <c r="AR610" s="273"/>
      <c r="AS610" s="271"/>
      <c r="AT610" s="271"/>
      <c r="AU610" s="258"/>
      <c r="AV610" s="258"/>
      <c r="AW610" s="258"/>
      <c r="AX610" s="258"/>
      <c r="AY610" s="258"/>
      <c r="AZ610" s="258"/>
      <c r="BA610" s="258"/>
      <c r="BB610" s="258"/>
      <c r="BC610" s="258"/>
    </row>
    <row r="611" spans="1:55" ht="12.75" customHeight="1">
      <c r="A611" s="271"/>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2"/>
      <c r="X611" s="272"/>
      <c r="Y611" s="272"/>
      <c r="Z611" s="272"/>
      <c r="AA611" s="272"/>
      <c r="AB611" s="272"/>
      <c r="AC611" s="272"/>
      <c r="AD611" s="272"/>
      <c r="AE611" s="272"/>
      <c r="AF611" s="272"/>
      <c r="AG611" s="272"/>
      <c r="AH611" s="272"/>
      <c r="AI611" s="272"/>
      <c r="AJ611" s="272"/>
      <c r="AK611" s="271"/>
      <c r="AL611" s="271"/>
      <c r="AM611" s="271"/>
      <c r="AN611" s="271"/>
      <c r="AO611" s="271"/>
      <c r="AP611" s="271"/>
      <c r="AQ611" s="271"/>
      <c r="AR611" s="273"/>
      <c r="AS611" s="271"/>
      <c r="AT611" s="271"/>
      <c r="AU611" s="258"/>
      <c r="AV611" s="258"/>
      <c r="AW611" s="258"/>
      <c r="AX611" s="258"/>
      <c r="AY611" s="258"/>
      <c r="AZ611" s="258"/>
      <c r="BA611" s="258"/>
      <c r="BB611" s="258"/>
      <c r="BC611" s="258"/>
    </row>
    <row r="612" spans="1:55" ht="12.75" customHeight="1">
      <c r="A612" s="271"/>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2"/>
      <c r="X612" s="272"/>
      <c r="Y612" s="272"/>
      <c r="Z612" s="272"/>
      <c r="AA612" s="272"/>
      <c r="AB612" s="272"/>
      <c r="AC612" s="272"/>
      <c r="AD612" s="272"/>
      <c r="AE612" s="272"/>
      <c r="AF612" s="272"/>
      <c r="AG612" s="272"/>
      <c r="AH612" s="272"/>
      <c r="AI612" s="272"/>
      <c r="AJ612" s="272"/>
      <c r="AK612" s="271"/>
      <c r="AL612" s="271"/>
      <c r="AM612" s="271"/>
      <c r="AN612" s="271"/>
      <c r="AO612" s="271"/>
      <c r="AP612" s="271"/>
      <c r="AQ612" s="271"/>
      <c r="AR612" s="273"/>
      <c r="AS612" s="271"/>
      <c r="AT612" s="271"/>
      <c r="AU612" s="258"/>
      <c r="AV612" s="258"/>
      <c r="AW612" s="258"/>
      <c r="AX612" s="258"/>
      <c r="AY612" s="258"/>
      <c r="AZ612" s="258"/>
      <c r="BA612" s="258"/>
      <c r="BB612" s="258"/>
      <c r="BC612" s="258"/>
    </row>
    <row r="613" spans="1:55" ht="12.75" customHeight="1">
      <c r="A613" s="271"/>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2"/>
      <c r="X613" s="272"/>
      <c r="Y613" s="272"/>
      <c r="Z613" s="272"/>
      <c r="AA613" s="272"/>
      <c r="AB613" s="272"/>
      <c r="AC613" s="272"/>
      <c r="AD613" s="272"/>
      <c r="AE613" s="272"/>
      <c r="AF613" s="272"/>
      <c r="AG613" s="272"/>
      <c r="AH613" s="272"/>
      <c r="AI613" s="272"/>
      <c r="AJ613" s="272"/>
      <c r="AK613" s="271"/>
      <c r="AL613" s="271"/>
      <c r="AM613" s="271"/>
      <c r="AN613" s="271"/>
      <c r="AO613" s="271"/>
      <c r="AP613" s="271"/>
      <c r="AQ613" s="271"/>
      <c r="AR613" s="273"/>
      <c r="AS613" s="271"/>
      <c r="AT613" s="271"/>
      <c r="AU613" s="258"/>
      <c r="AV613" s="258"/>
      <c r="AW613" s="258"/>
      <c r="AX613" s="258"/>
      <c r="AY613" s="258"/>
      <c r="AZ613" s="258"/>
      <c r="BA613" s="258"/>
      <c r="BB613" s="258"/>
      <c r="BC613" s="258"/>
    </row>
    <row r="614" spans="1:55" ht="12.75" customHeight="1">
      <c r="A614" s="271"/>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2"/>
      <c r="X614" s="272"/>
      <c r="Y614" s="272"/>
      <c r="Z614" s="272"/>
      <c r="AA614" s="272"/>
      <c r="AB614" s="272"/>
      <c r="AC614" s="272"/>
      <c r="AD614" s="272"/>
      <c r="AE614" s="272"/>
      <c r="AF614" s="272"/>
      <c r="AG614" s="272"/>
      <c r="AH614" s="272"/>
      <c r="AI614" s="272"/>
      <c r="AJ614" s="272"/>
      <c r="AK614" s="271"/>
      <c r="AL614" s="271"/>
      <c r="AM614" s="271"/>
      <c r="AN614" s="271"/>
      <c r="AO614" s="271"/>
      <c r="AP614" s="271"/>
      <c r="AQ614" s="271"/>
      <c r="AR614" s="273"/>
      <c r="AS614" s="271"/>
      <c r="AT614" s="271"/>
      <c r="AU614" s="258"/>
      <c r="AV614" s="258"/>
      <c r="AW614" s="258"/>
      <c r="AX614" s="258"/>
      <c r="AY614" s="258"/>
      <c r="AZ614" s="258"/>
      <c r="BA614" s="258"/>
      <c r="BB614" s="258"/>
      <c r="BC614" s="258"/>
    </row>
    <row r="615" spans="1:55" ht="12.75" customHeight="1">
      <c r="A615" s="271"/>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2"/>
      <c r="X615" s="272"/>
      <c r="Y615" s="272"/>
      <c r="Z615" s="272"/>
      <c r="AA615" s="272"/>
      <c r="AB615" s="272"/>
      <c r="AC615" s="272"/>
      <c r="AD615" s="272"/>
      <c r="AE615" s="272"/>
      <c r="AF615" s="272"/>
      <c r="AG615" s="272"/>
      <c r="AH615" s="272"/>
      <c r="AI615" s="272"/>
      <c r="AJ615" s="272"/>
      <c r="AK615" s="271"/>
      <c r="AL615" s="271"/>
      <c r="AM615" s="271"/>
      <c r="AN615" s="271"/>
      <c r="AO615" s="271"/>
      <c r="AP615" s="271"/>
      <c r="AQ615" s="271"/>
      <c r="AR615" s="273"/>
      <c r="AS615" s="271"/>
      <c r="AT615" s="271"/>
      <c r="AU615" s="258"/>
      <c r="AV615" s="258"/>
      <c r="AW615" s="258"/>
      <c r="AX615" s="258"/>
      <c r="AY615" s="258"/>
      <c r="AZ615" s="258"/>
      <c r="BA615" s="258"/>
      <c r="BB615" s="258"/>
      <c r="BC615" s="258"/>
    </row>
    <row r="616" spans="1:55" ht="12.75" customHeight="1">
      <c r="A616" s="271"/>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2"/>
      <c r="X616" s="272"/>
      <c r="Y616" s="272"/>
      <c r="Z616" s="272"/>
      <c r="AA616" s="272"/>
      <c r="AB616" s="272"/>
      <c r="AC616" s="272"/>
      <c r="AD616" s="272"/>
      <c r="AE616" s="272"/>
      <c r="AF616" s="272"/>
      <c r="AG616" s="272"/>
      <c r="AH616" s="272"/>
      <c r="AI616" s="272"/>
      <c r="AJ616" s="272"/>
      <c r="AK616" s="271"/>
      <c r="AL616" s="271"/>
      <c r="AM616" s="271"/>
      <c r="AN616" s="271"/>
      <c r="AO616" s="271"/>
      <c r="AP616" s="271"/>
      <c r="AQ616" s="271"/>
      <c r="AR616" s="273"/>
      <c r="AS616" s="271"/>
      <c r="AT616" s="271"/>
      <c r="AU616" s="258"/>
      <c r="AV616" s="258"/>
      <c r="AW616" s="258"/>
      <c r="AX616" s="258"/>
      <c r="AY616" s="258"/>
      <c r="AZ616" s="258"/>
      <c r="BA616" s="258"/>
      <c r="BB616" s="258"/>
      <c r="BC616" s="258"/>
    </row>
    <row r="617" spans="1:55" ht="12.75" customHeight="1">
      <c r="A617" s="271"/>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2"/>
      <c r="X617" s="272"/>
      <c r="Y617" s="272"/>
      <c r="Z617" s="272"/>
      <c r="AA617" s="272"/>
      <c r="AB617" s="272"/>
      <c r="AC617" s="272"/>
      <c r="AD617" s="272"/>
      <c r="AE617" s="272"/>
      <c r="AF617" s="272"/>
      <c r="AG617" s="272"/>
      <c r="AH617" s="272"/>
      <c r="AI617" s="272"/>
      <c r="AJ617" s="272"/>
      <c r="AK617" s="271"/>
      <c r="AL617" s="271"/>
      <c r="AM617" s="271"/>
      <c r="AN617" s="271"/>
      <c r="AO617" s="271"/>
      <c r="AP617" s="271"/>
      <c r="AQ617" s="271"/>
      <c r="AR617" s="273"/>
      <c r="AS617" s="271"/>
      <c r="AT617" s="271"/>
      <c r="AU617" s="258"/>
      <c r="AV617" s="258"/>
      <c r="AW617" s="258"/>
      <c r="AX617" s="258"/>
      <c r="AY617" s="258"/>
      <c r="AZ617" s="258"/>
      <c r="BA617" s="258"/>
      <c r="BB617" s="258"/>
      <c r="BC617" s="258"/>
    </row>
    <row r="618" spans="1:55" ht="12.75" customHeight="1">
      <c r="A618" s="271"/>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2"/>
      <c r="X618" s="272"/>
      <c r="Y618" s="272"/>
      <c r="Z618" s="272"/>
      <c r="AA618" s="272"/>
      <c r="AB618" s="272"/>
      <c r="AC618" s="272"/>
      <c r="AD618" s="272"/>
      <c r="AE618" s="272"/>
      <c r="AF618" s="272"/>
      <c r="AG618" s="272"/>
      <c r="AH618" s="272"/>
      <c r="AI618" s="272"/>
      <c r="AJ618" s="272"/>
      <c r="AK618" s="271"/>
      <c r="AL618" s="271"/>
      <c r="AM618" s="271"/>
      <c r="AN618" s="271"/>
      <c r="AO618" s="271"/>
      <c r="AP618" s="271"/>
      <c r="AQ618" s="271"/>
      <c r="AR618" s="273"/>
      <c r="AS618" s="271"/>
      <c r="AT618" s="271"/>
      <c r="AU618" s="258"/>
      <c r="AV618" s="258"/>
      <c r="AW618" s="258"/>
      <c r="AX618" s="258"/>
      <c r="AY618" s="258"/>
      <c r="AZ618" s="258"/>
      <c r="BA618" s="258"/>
      <c r="BB618" s="258"/>
      <c r="BC618" s="258"/>
    </row>
    <row r="619" spans="1:55" ht="12.75" customHeight="1">
      <c r="A619" s="271"/>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2"/>
      <c r="X619" s="272"/>
      <c r="Y619" s="272"/>
      <c r="Z619" s="272"/>
      <c r="AA619" s="272"/>
      <c r="AB619" s="272"/>
      <c r="AC619" s="272"/>
      <c r="AD619" s="272"/>
      <c r="AE619" s="272"/>
      <c r="AF619" s="272"/>
      <c r="AG619" s="272"/>
      <c r="AH619" s="272"/>
      <c r="AI619" s="272"/>
      <c r="AJ619" s="272"/>
      <c r="AK619" s="271"/>
      <c r="AL619" s="271"/>
      <c r="AM619" s="271"/>
      <c r="AN619" s="271"/>
      <c r="AO619" s="271"/>
      <c r="AP619" s="271"/>
      <c r="AQ619" s="271"/>
      <c r="AR619" s="273"/>
      <c r="AS619" s="271"/>
      <c r="AT619" s="271"/>
      <c r="AU619" s="258"/>
      <c r="AV619" s="258"/>
      <c r="AW619" s="258"/>
      <c r="AX619" s="258"/>
      <c r="AY619" s="258"/>
      <c r="AZ619" s="258"/>
      <c r="BA619" s="258"/>
      <c r="BB619" s="258"/>
      <c r="BC619" s="258"/>
    </row>
    <row r="620" spans="1:55" ht="12.75" customHeight="1">
      <c r="A620" s="271"/>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2"/>
      <c r="X620" s="272"/>
      <c r="Y620" s="272"/>
      <c r="Z620" s="272"/>
      <c r="AA620" s="272"/>
      <c r="AB620" s="272"/>
      <c r="AC620" s="272"/>
      <c r="AD620" s="272"/>
      <c r="AE620" s="272"/>
      <c r="AF620" s="272"/>
      <c r="AG620" s="272"/>
      <c r="AH620" s="272"/>
      <c r="AI620" s="272"/>
      <c r="AJ620" s="272"/>
      <c r="AK620" s="271"/>
      <c r="AL620" s="271"/>
      <c r="AM620" s="271"/>
      <c r="AN620" s="271"/>
      <c r="AO620" s="271"/>
      <c r="AP620" s="271"/>
      <c r="AQ620" s="271"/>
      <c r="AR620" s="273"/>
      <c r="AS620" s="271"/>
      <c r="AT620" s="271"/>
      <c r="AU620" s="258"/>
      <c r="AV620" s="258"/>
      <c r="AW620" s="258"/>
      <c r="AX620" s="258"/>
      <c r="AY620" s="258"/>
      <c r="AZ620" s="258"/>
      <c r="BA620" s="258"/>
      <c r="BB620" s="258"/>
      <c r="BC620" s="258"/>
    </row>
    <row r="621" spans="1:55" ht="12.75" customHeight="1">
      <c r="A621" s="271"/>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2"/>
      <c r="X621" s="272"/>
      <c r="Y621" s="272"/>
      <c r="Z621" s="272"/>
      <c r="AA621" s="272"/>
      <c r="AB621" s="272"/>
      <c r="AC621" s="272"/>
      <c r="AD621" s="272"/>
      <c r="AE621" s="272"/>
      <c r="AF621" s="272"/>
      <c r="AG621" s="272"/>
      <c r="AH621" s="272"/>
      <c r="AI621" s="272"/>
      <c r="AJ621" s="272"/>
      <c r="AK621" s="271"/>
      <c r="AL621" s="271"/>
      <c r="AM621" s="271"/>
      <c r="AN621" s="271"/>
      <c r="AO621" s="271"/>
      <c r="AP621" s="271"/>
      <c r="AQ621" s="271"/>
      <c r="AR621" s="273"/>
      <c r="AS621" s="271"/>
      <c r="AT621" s="271"/>
      <c r="AU621" s="258"/>
      <c r="AV621" s="258"/>
      <c r="AW621" s="258"/>
      <c r="AX621" s="258"/>
      <c r="AY621" s="258"/>
      <c r="AZ621" s="258"/>
      <c r="BA621" s="258"/>
      <c r="BB621" s="258"/>
      <c r="BC621" s="258"/>
    </row>
    <row r="622" spans="1:55" ht="12.75" customHeight="1">
      <c r="A622" s="271"/>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2"/>
      <c r="X622" s="272"/>
      <c r="Y622" s="272"/>
      <c r="Z622" s="272"/>
      <c r="AA622" s="272"/>
      <c r="AB622" s="272"/>
      <c r="AC622" s="272"/>
      <c r="AD622" s="272"/>
      <c r="AE622" s="272"/>
      <c r="AF622" s="272"/>
      <c r="AG622" s="272"/>
      <c r="AH622" s="272"/>
      <c r="AI622" s="272"/>
      <c r="AJ622" s="272"/>
      <c r="AK622" s="271"/>
      <c r="AL622" s="271"/>
      <c r="AM622" s="271"/>
      <c r="AN622" s="271"/>
      <c r="AO622" s="271"/>
      <c r="AP622" s="271"/>
      <c r="AQ622" s="271"/>
      <c r="AR622" s="273"/>
      <c r="AS622" s="271"/>
      <c r="AT622" s="271"/>
      <c r="AU622" s="258"/>
      <c r="AV622" s="258"/>
      <c r="AW622" s="258"/>
      <c r="AX622" s="258"/>
      <c r="AY622" s="258"/>
      <c r="AZ622" s="258"/>
      <c r="BA622" s="258"/>
      <c r="BB622" s="258"/>
      <c r="BC622" s="258"/>
    </row>
    <row r="623" spans="1:55" ht="12.75" customHeight="1">
      <c r="A623" s="271"/>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2"/>
      <c r="X623" s="272"/>
      <c r="Y623" s="272"/>
      <c r="Z623" s="272"/>
      <c r="AA623" s="272"/>
      <c r="AB623" s="272"/>
      <c r="AC623" s="272"/>
      <c r="AD623" s="272"/>
      <c r="AE623" s="272"/>
      <c r="AF623" s="272"/>
      <c r="AG623" s="272"/>
      <c r="AH623" s="272"/>
      <c r="AI623" s="272"/>
      <c r="AJ623" s="272"/>
      <c r="AK623" s="271"/>
      <c r="AL623" s="271"/>
      <c r="AM623" s="271"/>
      <c r="AN623" s="271"/>
      <c r="AO623" s="271"/>
      <c r="AP623" s="271"/>
      <c r="AQ623" s="271"/>
      <c r="AR623" s="273"/>
      <c r="AS623" s="271"/>
      <c r="AT623" s="271"/>
      <c r="AU623" s="258"/>
      <c r="AV623" s="258"/>
      <c r="AW623" s="258"/>
      <c r="AX623" s="258"/>
      <c r="AY623" s="258"/>
      <c r="AZ623" s="258"/>
      <c r="BA623" s="258"/>
      <c r="BB623" s="258"/>
      <c r="BC623" s="258"/>
    </row>
    <row r="624" spans="1:55" ht="12.75" customHeight="1">
      <c r="A624" s="271"/>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2"/>
      <c r="X624" s="272"/>
      <c r="Y624" s="272"/>
      <c r="Z624" s="272"/>
      <c r="AA624" s="272"/>
      <c r="AB624" s="272"/>
      <c r="AC624" s="272"/>
      <c r="AD624" s="272"/>
      <c r="AE624" s="272"/>
      <c r="AF624" s="272"/>
      <c r="AG624" s="272"/>
      <c r="AH624" s="272"/>
      <c r="AI624" s="272"/>
      <c r="AJ624" s="272"/>
      <c r="AK624" s="271"/>
      <c r="AL624" s="271"/>
      <c r="AM624" s="271"/>
      <c r="AN624" s="271"/>
      <c r="AO624" s="271"/>
      <c r="AP624" s="271"/>
      <c r="AQ624" s="271"/>
      <c r="AR624" s="273"/>
      <c r="AS624" s="271"/>
      <c r="AT624" s="271"/>
      <c r="AU624" s="258"/>
      <c r="AV624" s="258"/>
      <c r="AW624" s="258"/>
      <c r="AX624" s="258"/>
      <c r="AY624" s="258"/>
      <c r="AZ624" s="258"/>
      <c r="BA624" s="258"/>
      <c r="BB624" s="258"/>
      <c r="BC624" s="258"/>
    </row>
    <row r="625" spans="1:55" ht="12.75" customHeight="1">
      <c r="A625" s="271"/>
      <c r="B625" s="271"/>
      <c r="C625" s="271"/>
      <c r="D625" s="271"/>
      <c r="E625" s="271"/>
      <c r="F625" s="271"/>
      <c r="G625" s="271"/>
      <c r="H625" s="271"/>
      <c r="I625" s="271"/>
      <c r="J625" s="271"/>
      <c r="K625" s="271"/>
      <c r="L625" s="271"/>
      <c r="M625" s="271"/>
      <c r="N625" s="271"/>
      <c r="O625" s="271"/>
      <c r="P625" s="271"/>
      <c r="Q625" s="271"/>
      <c r="R625" s="271"/>
      <c r="S625" s="271"/>
      <c r="T625" s="271"/>
      <c r="U625" s="271"/>
      <c r="V625" s="271"/>
      <c r="W625" s="272"/>
      <c r="X625" s="272"/>
      <c r="Y625" s="272"/>
      <c r="Z625" s="272"/>
      <c r="AA625" s="272"/>
      <c r="AB625" s="272"/>
      <c r="AC625" s="272"/>
      <c r="AD625" s="272"/>
      <c r="AE625" s="272"/>
      <c r="AF625" s="272"/>
      <c r="AG625" s="272"/>
      <c r="AH625" s="272"/>
      <c r="AI625" s="272"/>
      <c r="AJ625" s="272"/>
      <c r="AK625" s="271"/>
      <c r="AL625" s="271"/>
      <c r="AM625" s="271"/>
      <c r="AN625" s="271"/>
      <c r="AO625" s="271"/>
      <c r="AP625" s="271"/>
      <c r="AQ625" s="271"/>
      <c r="AR625" s="273"/>
      <c r="AS625" s="271"/>
      <c r="AT625" s="271"/>
      <c r="AU625" s="258"/>
      <c r="AV625" s="258"/>
      <c r="AW625" s="258"/>
      <c r="AX625" s="258"/>
      <c r="AY625" s="258"/>
      <c r="AZ625" s="258"/>
      <c r="BA625" s="258"/>
      <c r="BB625" s="258"/>
      <c r="BC625" s="258"/>
    </row>
    <row r="626" spans="1:55" ht="12.75" customHeight="1">
      <c r="A626" s="271"/>
      <c r="B626" s="271"/>
      <c r="C626" s="271"/>
      <c r="D626" s="271"/>
      <c r="E626" s="271"/>
      <c r="F626" s="271"/>
      <c r="G626" s="271"/>
      <c r="H626" s="271"/>
      <c r="I626" s="271"/>
      <c r="J626" s="271"/>
      <c r="K626" s="271"/>
      <c r="L626" s="271"/>
      <c r="M626" s="271"/>
      <c r="N626" s="271"/>
      <c r="O626" s="271"/>
      <c r="P626" s="271"/>
      <c r="Q626" s="271"/>
      <c r="R626" s="271"/>
      <c r="S626" s="271"/>
      <c r="T626" s="271"/>
      <c r="U626" s="271"/>
      <c r="V626" s="271"/>
      <c r="W626" s="272"/>
      <c r="X626" s="272"/>
      <c r="Y626" s="272"/>
      <c r="Z626" s="272"/>
      <c r="AA626" s="272"/>
      <c r="AB626" s="272"/>
      <c r="AC626" s="272"/>
      <c r="AD626" s="272"/>
      <c r="AE626" s="272"/>
      <c r="AF626" s="272"/>
      <c r="AG626" s="272"/>
      <c r="AH626" s="272"/>
      <c r="AI626" s="272"/>
      <c r="AJ626" s="272"/>
      <c r="AK626" s="271"/>
      <c r="AL626" s="271"/>
      <c r="AM626" s="271"/>
      <c r="AN626" s="271"/>
      <c r="AO626" s="271"/>
      <c r="AP626" s="271"/>
      <c r="AQ626" s="271"/>
      <c r="AR626" s="273"/>
      <c r="AS626" s="271"/>
      <c r="AT626" s="271"/>
      <c r="AU626" s="258"/>
      <c r="AV626" s="258"/>
      <c r="AW626" s="258"/>
      <c r="AX626" s="258"/>
      <c r="AY626" s="258"/>
      <c r="AZ626" s="258"/>
      <c r="BA626" s="258"/>
      <c r="BB626" s="258"/>
      <c r="BC626" s="258"/>
    </row>
    <row r="627" spans="1:55" ht="12.75" customHeight="1">
      <c r="A627" s="271"/>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2"/>
      <c r="X627" s="272"/>
      <c r="Y627" s="272"/>
      <c r="Z627" s="272"/>
      <c r="AA627" s="272"/>
      <c r="AB627" s="272"/>
      <c r="AC627" s="272"/>
      <c r="AD627" s="272"/>
      <c r="AE627" s="272"/>
      <c r="AF627" s="272"/>
      <c r="AG627" s="272"/>
      <c r="AH627" s="272"/>
      <c r="AI627" s="272"/>
      <c r="AJ627" s="272"/>
      <c r="AK627" s="271"/>
      <c r="AL627" s="271"/>
      <c r="AM627" s="271"/>
      <c r="AN627" s="271"/>
      <c r="AO627" s="271"/>
      <c r="AP627" s="271"/>
      <c r="AQ627" s="271"/>
      <c r="AR627" s="273"/>
      <c r="AS627" s="271"/>
      <c r="AT627" s="271"/>
      <c r="AU627" s="258"/>
      <c r="AV627" s="258"/>
      <c r="AW627" s="258"/>
      <c r="AX627" s="258"/>
      <c r="AY627" s="258"/>
      <c r="AZ627" s="258"/>
      <c r="BA627" s="258"/>
      <c r="BB627" s="258"/>
      <c r="BC627" s="258"/>
    </row>
    <row r="628" spans="1:55" ht="12.75" customHeight="1">
      <c r="A628" s="271"/>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2"/>
      <c r="X628" s="272"/>
      <c r="Y628" s="272"/>
      <c r="Z628" s="272"/>
      <c r="AA628" s="272"/>
      <c r="AB628" s="272"/>
      <c r="AC628" s="272"/>
      <c r="AD628" s="272"/>
      <c r="AE628" s="272"/>
      <c r="AF628" s="272"/>
      <c r="AG628" s="272"/>
      <c r="AH628" s="272"/>
      <c r="AI628" s="272"/>
      <c r="AJ628" s="272"/>
      <c r="AK628" s="271"/>
      <c r="AL628" s="271"/>
      <c r="AM628" s="271"/>
      <c r="AN628" s="271"/>
      <c r="AO628" s="271"/>
      <c r="AP628" s="271"/>
      <c r="AQ628" s="271"/>
      <c r="AR628" s="273"/>
      <c r="AS628" s="271"/>
      <c r="AT628" s="271"/>
      <c r="AU628" s="258"/>
      <c r="AV628" s="258"/>
      <c r="AW628" s="258"/>
      <c r="AX628" s="258"/>
      <c r="AY628" s="258"/>
      <c r="AZ628" s="258"/>
      <c r="BA628" s="258"/>
      <c r="BB628" s="258"/>
      <c r="BC628" s="258"/>
    </row>
    <row r="629" spans="1:55" ht="12.75" customHeight="1">
      <c r="A629" s="271"/>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2"/>
      <c r="X629" s="272"/>
      <c r="Y629" s="272"/>
      <c r="Z629" s="272"/>
      <c r="AA629" s="272"/>
      <c r="AB629" s="272"/>
      <c r="AC629" s="272"/>
      <c r="AD629" s="272"/>
      <c r="AE629" s="272"/>
      <c r="AF629" s="272"/>
      <c r="AG629" s="272"/>
      <c r="AH629" s="272"/>
      <c r="AI629" s="272"/>
      <c r="AJ629" s="272"/>
      <c r="AK629" s="271"/>
      <c r="AL629" s="271"/>
      <c r="AM629" s="271"/>
      <c r="AN629" s="271"/>
      <c r="AO629" s="271"/>
      <c r="AP629" s="271"/>
      <c r="AQ629" s="271"/>
      <c r="AR629" s="273"/>
      <c r="AS629" s="271"/>
      <c r="AT629" s="271"/>
      <c r="AU629" s="258"/>
      <c r="AV629" s="258"/>
      <c r="AW629" s="258"/>
      <c r="AX629" s="258"/>
      <c r="AY629" s="258"/>
      <c r="AZ629" s="258"/>
      <c r="BA629" s="258"/>
      <c r="BB629" s="258"/>
      <c r="BC629" s="258"/>
    </row>
    <row r="630" spans="1:55" ht="12.75" customHeight="1">
      <c r="A630" s="271"/>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2"/>
      <c r="X630" s="272"/>
      <c r="Y630" s="272"/>
      <c r="Z630" s="272"/>
      <c r="AA630" s="272"/>
      <c r="AB630" s="272"/>
      <c r="AC630" s="272"/>
      <c r="AD630" s="272"/>
      <c r="AE630" s="272"/>
      <c r="AF630" s="272"/>
      <c r="AG630" s="272"/>
      <c r="AH630" s="272"/>
      <c r="AI630" s="272"/>
      <c r="AJ630" s="272"/>
      <c r="AK630" s="271"/>
      <c r="AL630" s="271"/>
      <c r="AM630" s="271"/>
      <c r="AN630" s="271"/>
      <c r="AO630" s="271"/>
      <c r="AP630" s="271"/>
      <c r="AQ630" s="271"/>
      <c r="AR630" s="273"/>
      <c r="AS630" s="271"/>
      <c r="AT630" s="271"/>
      <c r="AU630" s="258"/>
      <c r="AV630" s="258"/>
      <c r="AW630" s="258"/>
      <c r="AX630" s="258"/>
      <c r="AY630" s="258"/>
      <c r="AZ630" s="258"/>
      <c r="BA630" s="258"/>
      <c r="BB630" s="258"/>
      <c r="BC630" s="258"/>
    </row>
    <row r="631" spans="1:55" ht="12.75" customHeight="1">
      <c r="A631" s="271"/>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2"/>
      <c r="X631" s="272"/>
      <c r="Y631" s="272"/>
      <c r="Z631" s="272"/>
      <c r="AA631" s="272"/>
      <c r="AB631" s="272"/>
      <c r="AC631" s="272"/>
      <c r="AD631" s="272"/>
      <c r="AE631" s="272"/>
      <c r="AF631" s="272"/>
      <c r="AG631" s="272"/>
      <c r="AH631" s="272"/>
      <c r="AI631" s="272"/>
      <c r="AJ631" s="272"/>
      <c r="AK631" s="271"/>
      <c r="AL631" s="271"/>
      <c r="AM631" s="271"/>
      <c r="AN631" s="271"/>
      <c r="AO631" s="271"/>
      <c r="AP631" s="271"/>
      <c r="AQ631" s="271"/>
      <c r="AR631" s="273"/>
      <c r="AS631" s="271"/>
      <c r="AT631" s="271"/>
      <c r="AU631" s="258"/>
      <c r="AV631" s="258"/>
      <c r="AW631" s="258"/>
      <c r="AX631" s="258"/>
      <c r="AY631" s="258"/>
      <c r="AZ631" s="258"/>
      <c r="BA631" s="258"/>
      <c r="BB631" s="258"/>
      <c r="BC631" s="258"/>
    </row>
    <row r="632" spans="1:55" ht="12.75" customHeight="1">
      <c r="A632" s="271"/>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2"/>
      <c r="X632" s="272"/>
      <c r="Y632" s="272"/>
      <c r="Z632" s="272"/>
      <c r="AA632" s="272"/>
      <c r="AB632" s="272"/>
      <c r="AC632" s="272"/>
      <c r="AD632" s="272"/>
      <c r="AE632" s="272"/>
      <c r="AF632" s="272"/>
      <c r="AG632" s="272"/>
      <c r="AH632" s="272"/>
      <c r="AI632" s="272"/>
      <c r="AJ632" s="272"/>
      <c r="AK632" s="271"/>
      <c r="AL632" s="271"/>
      <c r="AM632" s="271"/>
      <c r="AN632" s="271"/>
      <c r="AO632" s="271"/>
      <c r="AP632" s="271"/>
      <c r="AQ632" s="271"/>
      <c r="AR632" s="273"/>
      <c r="AS632" s="271"/>
      <c r="AT632" s="271"/>
      <c r="AU632" s="258"/>
      <c r="AV632" s="258"/>
      <c r="AW632" s="258"/>
      <c r="AX632" s="258"/>
      <c r="AY632" s="258"/>
      <c r="AZ632" s="258"/>
      <c r="BA632" s="258"/>
      <c r="BB632" s="258"/>
      <c r="BC632" s="258"/>
    </row>
    <row r="633" spans="1:55" ht="12.75" customHeight="1">
      <c r="A633" s="271"/>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2"/>
      <c r="X633" s="272"/>
      <c r="Y633" s="272"/>
      <c r="Z633" s="272"/>
      <c r="AA633" s="272"/>
      <c r="AB633" s="272"/>
      <c r="AC633" s="272"/>
      <c r="AD633" s="272"/>
      <c r="AE633" s="272"/>
      <c r="AF633" s="272"/>
      <c r="AG633" s="272"/>
      <c r="AH633" s="272"/>
      <c r="AI633" s="272"/>
      <c r="AJ633" s="272"/>
      <c r="AK633" s="271"/>
      <c r="AL633" s="271"/>
      <c r="AM633" s="271"/>
      <c r="AN633" s="271"/>
      <c r="AO633" s="271"/>
      <c r="AP633" s="271"/>
      <c r="AQ633" s="271"/>
      <c r="AR633" s="273"/>
      <c r="AS633" s="271"/>
      <c r="AT633" s="271"/>
      <c r="AU633" s="258"/>
      <c r="AV633" s="258"/>
      <c r="AW633" s="258"/>
      <c r="AX633" s="258"/>
      <c r="AY633" s="258"/>
      <c r="AZ633" s="258"/>
      <c r="BA633" s="258"/>
      <c r="BB633" s="258"/>
      <c r="BC633" s="258"/>
    </row>
    <row r="634" spans="1:55" ht="12.75" customHeight="1">
      <c r="A634" s="271"/>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2"/>
      <c r="X634" s="272"/>
      <c r="Y634" s="272"/>
      <c r="Z634" s="272"/>
      <c r="AA634" s="272"/>
      <c r="AB634" s="272"/>
      <c r="AC634" s="272"/>
      <c r="AD634" s="272"/>
      <c r="AE634" s="272"/>
      <c r="AF634" s="272"/>
      <c r="AG634" s="272"/>
      <c r="AH634" s="272"/>
      <c r="AI634" s="272"/>
      <c r="AJ634" s="272"/>
      <c r="AK634" s="271"/>
      <c r="AL634" s="271"/>
      <c r="AM634" s="271"/>
      <c r="AN634" s="271"/>
      <c r="AO634" s="271"/>
      <c r="AP634" s="271"/>
      <c r="AQ634" s="271"/>
      <c r="AR634" s="273"/>
      <c r="AS634" s="271"/>
      <c r="AT634" s="271"/>
      <c r="AU634" s="258"/>
      <c r="AV634" s="258"/>
      <c r="AW634" s="258"/>
      <c r="AX634" s="258"/>
      <c r="AY634" s="258"/>
      <c r="AZ634" s="258"/>
      <c r="BA634" s="258"/>
      <c r="BB634" s="258"/>
      <c r="BC634" s="258"/>
    </row>
    <row r="635" spans="1:55" ht="12.75" customHeight="1">
      <c r="A635" s="271"/>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2"/>
      <c r="X635" s="272"/>
      <c r="Y635" s="272"/>
      <c r="Z635" s="272"/>
      <c r="AA635" s="272"/>
      <c r="AB635" s="272"/>
      <c r="AC635" s="272"/>
      <c r="AD635" s="272"/>
      <c r="AE635" s="272"/>
      <c r="AF635" s="272"/>
      <c r="AG635" s="272"/>
      <c r="AH635" s="272"/>
      <c r="AI635" s="272"/>
      <c r="AJ635" s="272"/>
      <c r="AK635" s="271"/>
      <c r="AL635" s="271"/>
      <c r="AM635" s="271"/>
      <c r="AN635" s="271"/>
      <c r="AO635" s="271"/>
      <c r="AP635" s="271"/>
      <c r="AQ635" s="271"/>
      <c r="AR635" s="273"/>
      <c r="AS635" s="271"/>
      <c r="AT635" s="271"/>
      <c r="AU635" s="258"/>
      <c r="AV635" s="258"/>
      <c r="AW635" s="258"/>
      <c r="AX635" s="258"/>
      <c r="AY635" s="258"/>
      <c r="AZ635" s="258"/>
      <c r="BA635" s="258"/>
      <c r="BB635" s="258"/>
      <c r="BC635" s="258"/>
    </row>
    <row r="636" spans="1:55" ht="12.75" customHeight="1">
      <c r="A636" s="271"/>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2"/>
      <c r="X636" s="272"/>
      <c r="Y636" s="272"/>
      <c r="Z636" s="272"/>
      <c r="AA636" s="272"/>
      <c r="AB636" s="272"/>
      <c r="AC636" s="272"/>
      <c r="AD636" s="272"/>
      <c r="AE636" s="272"/>
      <c r="AF636" s="272"/>
      <c r="AG636" s="272"/>
      <c r="AH636" s="272"/>
      <c r="AI636" s="272"/>
      <c r="AJ636" s="272"/>
      <c r="AK636" s="271"/>
      <c r="AL636" s="271"/>
      <c r="AM636" s="271"/>
      <c r="AN636" s="271"/>
      <c r="AO636" s="271"/>
      <c r="AP636" s="271"/>
      <c r="AQ636" s="271"/>
      <c r="AR636" s="273"/>
      <c r="AS636" s="271"/>
      <c r="AT636" s="271"/>
      <c r="AU636" s="258"/>
      <c r="AV636" s="258"/>
      <c r="AW636" s="258"/>
      <c r="AX636" s="258"/>
      <c r="AY636" s="258"/>
      <c r="AZ636" s="258"/>
      <c r="BA636" s="258"/>
      <c r="BB636" s="258"/>
      <c r="BC636" s="258"/>
    </row>
    <row r="637" spans="1:55" ht="12.75" customHeight="1">
      <c r="A637" s="271"/>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2"/>
      <c r="X637" s="272"/>
      <c r="Y637" s="272"/>
      <c r="Z637" s="272"/>
      <c r="AA637" s="272"/>
      <c r="AB637" s="272"/>
      <c r="AC637" s="272"/>
      <c r="AD637" s="272"/>
      <c r="AE637" s="272"/>
      <c r="AF637" s="272"/>
      <c r="AG637" s="272"/>
      <c r="AH637" s="272"/>
      <c r="AI637" s="272"/>
      <c r="AJ637" s="272"/>
      <c r="AK637" s="271"/>
      <c r="AL637" s="271"/>
      <c r="AM637" s="271"/>
      <c r="AN637" s="271"/>
      <c r="AO637" s="271"/>
      <c r="AP637" s="271"/>
      <c r="AQ637" s="271"/>
      <c r="AR637" s="273"/>
      <c r="AS637" s="271"/>
      <c r="AT637" s="271"/>
      <c r="AU637" s="258"/>
      <c r="AV637" s="258"/>
      <c r="AW637" s="258"/>
      <c r="AX637" s="258"/>
      <c r="AY637" s="258"/>
      <c r="AZ637" s="258"/>
      <c r="BA637" s="258"/>
      <c r="BB637" s="258"/>
      <c r="BC637" s="258"/>
    </row>
    <row r="638" spans="1:55" ht="12.75" customHeight="1">
      <c r="A638" s="271"/>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2"/>
      <c r="X638" s="272"/>
      <c r="Y638" s="272"/>
      <c r="Z638" s="272"/>
      <c r="AA638" s="272"/>
      <c r="AB638" s="272"/>
      <c r="AC638" s="272"/>
      <c r="AD638" s="272"/>
      <c r="AE638" s="272"/>
      <c r="AF638" s="272"/>
      <c r="AG638" s="272"/>
      <c r="AH638" s="272"/>
      <c r="AI638" s="272"/>
      <c r="AJ638" s="272"/>
      <c r="AK638" s="271"/>
      <c r="AL638" s="271"/>
      <c r="AM638" s="271"/>
      <c r="AN638" s="271"/>
      <c r="AO638" s="271"/>
      <c r="AP638" s="271"/>
      <c r="AQ638" s="271"/>
      <c r="AR638" s="273"/>
      <c r="AS638" s="271"/>
      <c r="AT638" s="271"/>
      <c r="AU638" s="258"/>
      <c r="AV638" s="258"/>
      <c r="AW638" s="258"/>
      <c r="AX638" s="258"/>
      <c r="AY638" s="258"/>
      <c r="AZ638" s="258"/>
      <c r="BA638" s="258"/>
      <c r="BB638" s="258"/>
      <c r="BC638" s="258"/>
    </row>
    <row r="639" spans="1:55" ht="12.75" customHeight="1">
      <c r="A639" s="271"/>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2"/>
      <c r="X639" s="272"/>
      <c r="Y639" s="272"/>
      <c r="Z639" s="272"/>
      <c r="AA639" s="272"/>
      <c r="AB639" s="272"/>
      <c r="AC639" s="272"/>
      <c r="AD639" s="272"/>
      <c r="AE639" s="272"/>
      <c r="AF639" s="272"/>
      <c r="AG639" s="272"/>
      <c r="AH639" s="272"/>
      <c r="AI639" s="272"/>
      <c r="AJ639" s="272"/>
      <c r="AK639" s="271"/>
      <c r="AL639" s="271"/>
      <c r="AM639" s="271"/>
      <c r="AN639" s="271"/>
      <c r="AO639" s="271"/>
      <c r="AP639" s="271"/>
      <c r="AQ639" s="271"/>
      <c r="AR639" s="273"/>
      <c r="AS639" s="271"/>
      <c r="AT639" s="271"/>
      <c r="AU639" s="258"/>
      <c r="AV639" s="258"/>
      <c r="AW639" s="258"/>
      <c r="AX639" s="258"/>
      <c r="AY639" s="258"/>
      <c r="AZ639" s="258"/>
      <c r="BA639" s="258"/>
      <c r="BB639" s="258"/>
      <c r="BC639" s="258"/>
    </row>
    <row r="640" spans="1:55" ht="12.75" customHeight="1">
      <c r="A640" s="271"/>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2"/>
      <c r="X640" s="272"/>
      <c r="Y640" s="272"/>
      <c r="Z640" s="272"/>
      <c r="AA640" s="272"/>
      <c r="AB640" s="272"/>
      <c r="AC640" s="272"/>
      <c r="AD640" s="272"/>
      <c r="AE640" s="272"/>
      <c r="AF640" s="272"/>
      <c r="AG640" s="272"/>
      <c r="AH640" s="272"/>
      <c r="AI640" s="272"/>
      <c r="AJ640" s="272"/>
      <c r="AK640" s="271"/>
      <c r="AL640" s="271"/>
      <c r="AM640" s="271"/>
      <c r="AN640" s="271"/>
      <c r="AO640" s="271"/>
      <c r="AP640" s="271"/>
      <c r="AQ640" s="271"/>
      <c r="AR640" s="273"/>
      <c r="AS640" s="271"/>
      <c r="AT640" s="271"/>
      <c r="AU640" s="258"/>
      <c r="AV640" s="258"/>
      <c r="AW640" s="258"/>
      <c r="AX640" s="258"/>
      <c r="AY640" s="258"/>
      <c r="AZ640" s="258"/>
      <c r="BA640" s="258"/>
      <c r="BB640" s="258"/>
      <c r="BC640" s="258"/>
    </row>
    <row r="641" spans="1:55" ht="12.75" customHeight="1">
      <c r="A641" s="271"/>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2"/>
      <c r="X641" s="272"/>
      <c r="Y641" s="272"/>
      <c r="Z641" s="272"/>
      <c r="AA641" s="272"/>
      <c r="AB641" s="272"/>
      <c r="AC641" s="272"/>
      <c r="AD641" s="272"/>
      <c r="AE641" s="272"/>
      <c r="AF641" s="272"/>
      <c r="AG641" s="272"/>
      <c r="AH641" s="272"/>
      <c r="AI641" s="272"/>
      <c r="AJ641" s="272"/>
      <c r="AK641" s="271"/>
      <c r="AL641" s="271"/>
      <c r="AM641" s="271"/>
      <c r="AN641" s="271"/>
      <c r="AO641" s="271"/>
      <c r="AP641" s="271"/>
      <c r="AQ641" s="271"/>
      <c r="AR641" s="273"/>
      <c r="AS641" s="271"/>
      <c r="AT641" s="271"/>
      <c r="AU641" s="258"/>
      <c r="AV641" s="258"/>
      <c r="AW641" s="258"/>
      <c r="AX641" s="258"/>
      <c r="AY641" s="258"/>
      <c r="AZ641" s="258"/>
      <c r="BA641" s="258"/>
      <c r="BB641" s="258"/>
      <c r="BC641" s="258"/>
    </row>
    <row r="642" spans="1:55" ht="12.75" customHeight="1">
      <c r="A642" s="271"/>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2"/>
      <c r="X642" s="272"/>
      <c r="Y642" s="272"/>
      <c r="Z642" s="272"/>
      <c r="AA642" s="272"/>
      <c r="AB642" s="272"/>
      <c r="AC642" s="272"/>
      <c r="AD642" s="272"/>
      <c r="AE642" s="272"/>
      <c r="AF642" s="272"/>
      <c r="AG642" s="272"/>
      <c r="AH642" s="272"/>
      <c r="AI642" s="272"/>
      <c r="AJ642" s="272"/>
      <c r="AK642" s="271"/>
      <c r="AL642" s="271"/>
      <c r="AM642" s="271"/>
      <c r="AN642" s="271"/>
      <c r="AO642" s="271"/>
      <c r="AP642" s="271"/>
      <c r="AQ642" s="271"/>
      <c r="AR642" s="273"/>
      <c r="AS642" s="271"/>
      <c r="AT642" s="271"/>
      <c r="AU642" s="258"/>
      <c r="AV642" s="258"/>
      <c r="AW642" s="258"/>
      <c r="AX642" s="258"/>
      <c r="AY642" s="258"/>
      <c r="AZ642" s="258"/>
      <c r="BA642" s="258"/>
      <c r="BB642" s="258"/>
      <c r="BC642" s="258"/>
    </row>
    <row r="643" spans="1:55" ht="12.75" customHeight="1">
      <c r="A643" s="271"/>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2"/>
      <c r="X643" s="272"/>
      <c r="Y643" s="272"/>
      <c r="Z643" s="272"/>
      <c r="AA643" s="272"/>
      <c r="AB643" s="272"/>
      <c r="AC643" s="272"/>
      <c r="AD643" s="272"/>
      <c r="AE643" s="272"/>
      <c r="AF643" s="272"/>
      <c r="AG643" s="272"/>
      <c r="AH643" s="272"/>
      <c r="AI643" s="272"/>
      <c r="AJ643" s="272"/>
      <c r="AK643" s="271"/>
      <c r="AL643" s="271"/>
      <c r="AM643" s="271"/>
      <c r="AN643" s="271"/>
      <c r="AO643" s="271"/>
      <c r="AP643" s="271"/>
      <c r="AQ643" s="271"/>
      <c r="AR643" s="273"/>
      <c r="AS643" s="271"/>
      <c r="AT643" s="271"/>
      <c r="AU643" s="258"/>
      <c r="AV643" s="258"/>
      <c r="AW643" s="258"/>
      <c r="AX643" s="258"/>
      <c r="AY643" s="258"/>
      <c r="AZ643" s="258"/>
      <c r="BA643" s="258"/>
      <c r="BB643" s="258"/>
      <c r="BC643" s="258"/>
    </row>
    <row r="644" spans="1:55" ht="12.75" customHeight="1">
      <c r="A644" s="271"/>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2"/>
      <c r="X644" s="272"/>
      <c r="Y644" s="272"/>
      <c r="Z644" s="272"/>
      <c r="AA644" s="272"/>
      <c r="AB644" s="272"/>
      <c r="AC644" s="272"/>
      <c r="AD644" s="272"/>
      <c r="AE644" s="272"/>
      <c r="AF644" s="272"/>
      <c r="AG644" s="272"/>
      <c r="AH644" s="272"/>
      <c r="AI644" s="272"/>
      <c r="AJ644" s="272"/>
      <c r="AK644" s="271"/>
      <c r="AL644" s="271"/>
      <c r="AM644" s="271"/>
      <c r="AN644" s="271"/>
      <c r="AO644" s="271"/>
      <c r="AP644" s="271"/>
      <c r="AQ644" s="271"/>
      <c r="AR644" s="273"/>
      <c r="AS644" s="271"/>
      <c r="AT644" s="271"/>
      <c r="AU644" s="258"/>
      <c r="AV644" s="258"/>
      <c r="AW644" s="258"/>
      <c r="AX644" s="258"/>
      <c r="AY644" s="258"/>
      <c r="AZ644" s="258"/>
      <c r="BA644" s="258"/>
      <c r="BB644" s="258"/>
      <c r="BC644" s="258"/>
    </row>
    <row r="645" spans="1:55" ht="12.75" customHeight="1">
      <c r="A645" s="271"/>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2"/>
      <c r="X645" s="272"/>
      <c r="Y645" s="272"/>
      <c r="Z645" s="272"/>
      <c r="AA645" s="272"/>
      <c r="AB645" s="272"/>
      <c r="AC645" s="272"/>
      <c r="AD645" s="272"/>
      <c r="AE645" s="272"/>
      <c r="AF645" s="272"/>
      <c r="AG645" s="272"/>
      <c r="AH645" s="272"/>
      <c r="AI645" s="272"/>
      <c r="AJ645" s="272"/>
      <c r="AK645" s="271"/>
      <c r="AL645" s="271"/>
      <c r="AM645" s="271"/>
      <c r="AN645" s="271"/>
      <c r="AO645" s="271"/>
      <c r="AP645" s="271"/>
      <c r="AQ645" s="271"/>
      <c r="AR645" s="273"/>
      <c r="AS645" s="271"/>
      <c r="AT645" s="271"/>
      <c r="AU645" s="258"/>
      <c r="AV645" s="258"/>
      <c r="AW645" s="258"/>
      <c r="AX645" s="258"/>
      <c r="AY645" s="258"/>
      <c r="AZ645" s="258"/>
      <c r="BA645" s="258"/>
      <c r="BB645" s="258"/>
      <c r="BC645" s="258"/>
    </row>
    <row r="646" spans="1:55" ht="12.75" customHeight="1">
      <c r="A646" s="271"/>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2"/>
      <c r="X646" s="272"/>
      <c r="Y646" s="272"/>
      <c r="Z646" s="272"/>
      <c r="AA646" s="272"/>
      <c r="AB646" s="272"/>
      <c r="AC646" s="272"/>
      <c r="AD646" s="272"/>
      <c r="AE646" s="272"/>
      <c r="AF646" s="272"/>
      <c r="AG646" s="272"/>
      <c r="AH646" s="272"/>
      <c r="AI646" s="272"/>
      <c r="AJ646" s="272"/>
      <c r="AK646" s="271"/>
      <c r="AL646" s="271"/>
      <c r="AM646" s="271"/>
      <c r="AN646" s="271"/>
      <c r="AO646" s="271"/>
      <c r="AP646" s="271"/>
      <c r="AQ646" s="271"/>
      <c r="AR646" s="273"/>
      <c r="AS646" s="271"/>
      <c r="AT646" s="271"/>
      <c r="AU646" s="258"/>
      <c r="AV646" s="258"/>
      <c r="AW646" s="258"/>
      <c r="AX646" s="258"/>
      <c r="AY646" s="258"/>
      <c r="AZ646" s="258"/>
      <c r="BA646" s="258"/>
      <c r="BB646" s="258"/>
      <c r="BC646" s="258"/>
    </row>
    <row r="647" spans="1:55" ht="12.75" customHeight="1">
      <c r="A647" s="271"/>
      <c r="B647" s="271"/>
      <c r="C647" s="271"/>
      <c r="D647" s="271"/>
      <c r="E647" s="271"/>
      <c r="F647" s="271"/>
      <c r="G647" s="271"/>
      <c r="H647" s="271"/>
      <c r="I647" s="271"/>
      <c r="J647" s="271"/>
      <c r="K647" s="271"/>
      <c r="L647" s="271"/>
      <c r="M647" s="271"/>
      <c r="N647" s="271"/>
      <c r="O647" s="271"/>
      <c r="P647" s="271"/>
      <c r="Q647" s="271"/>
      <c r="R647" s="271"/>
      <c r="S647" s="271"/>
      <c r="T647" s="271"/>
      <c r="U647" s="271"/>
      <c r="V647" s="271"/>
      <c r="W647" s="272"/>
      <c r="X647" s="272"/>
      <c r="Y647" s="272"/>
      <c r="Z647" s="272"/>
      <c r="AA647" s="272"/>
      <c r="AB647" s="272"/>
      <c r="AC647" s="272"/>
      <c r="AD647" s="272"/>
      <c r="AE647" s="272"/>
      <c r="AF647" s="272"/>
      <c r="AG647" s="272"/>
      <c r="AH647" s="272"/>
      <c r="AI647" s="272"/>
      <c r="AJ647" s="272"/>
      <c r="AK647" s="271"/>
      <c r="AL647" s="271"/>
      <c r="AM647" s="271"/>
      <c r="AN647" s="271"/>
      <c r="AO647" s="271"/>
      <c r="AP647" s="271"/>
      <c r="AQ647" s="271"/>
      <c r="AR647" s="273"/>
      <c r="AS647" s="271"/>
      <c r="AT647" s="271"/>
      <c r="AU647" s="258"/>
      <c r="AV647" s="258"/>
      <c r="AW647" s="258"/>
      <c r="AX647" s="258"/>
      <c r="AY647" s="258"/>
      <c r="AZ647" s="258"/>
      <c r="BA647" s="258"/>
      <c r="BB647" s="258"/>
      <c r="BC647" s="258"/>
    </row>
    <row r="648" spans="1:55" ht="12.75" customHeight="1">
      <c r="A648" s="271"/>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2"/>
      <c r="X648" s="272"/>
      <c r="Y648" s="272"/>
      <c r="Z648" s="272"/>
      <c r="AA648" s="272"/>
      <c r="AB648" s="272"/>
      <c r="AC648" s="272"/>
      <c r="AD648" s="272"/>
      <c r="AE648" s="272"/>
      <c r="AF648" s="272"/>
      <c r="AG648" s="272"/>
      <c r="AH648" s="272"/>
      <c r="AI648" s="272"/>
      <c r="AJ648" s="272"/>
      <c r="AK648" s="271"/>
      <c r="AL648" s="271"/>
      <c r="AM648" s="271"/>
      <c r="AN648" s="271"/>
      <c r="AO648" s="271"/>
      <c r="AP648" s="271"/>
      <c r="AQ648" s="271"/>
      <c r="AR648" s="273"/>
      <c r="AS648" s="271"/>
      <c r="AT648" s="271"/>
      <c r="AU648" s="258"/>
      <c r="AV648" s="258"/>
      <c r="AW648" s="258"/>
      <c r="AX648" s="258"/>
      <c r="AY648" s="258"/>
      <c r="AZ648" s="258"/>
      <c r="BA648" s="258"/>
      <c r="BB648" s="258"/>
      <c r="BC648" s="258"/>
    </row>
    <row r="649" spans="1:55" ht="12.75" customHeight="1">
      <c r="A649" s="271"/>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2"/>
      <c r="X649" s="272"/>
      <c r="Y649" s="272"/>
      <c r="Z649" s="272"/>
      <c r="AA649" s="272"/>
      <c r="AB649" s="272"/>
      <c r="AC649" s="272"/>
      <c r="AD649" s="272"/>
      <c r="AE649" s="272"/>
      <c r="AF649" s="272"/>
      <c r="AG649" s="272"/>
      <c r="AH649" s="272"/>
      <c r="AI649" s="272"/>
      <c r="AJ649" s="272"/>
      <c r="AK649" s="271"/>
      <c r="AL649" s="271"/>
      <c r="AM649" s="271"/>
      <c r="AN649" s="271"/>
      <c r="AO649" s="271"/>
      <c r="AP649" s="271"/>
      <c r="AQ649" s="271"/>
      <c r="AR649" s="273"/>
      <c r="AS649" s="271"/>
      <c r="AT649" s="271"/>
      <c r="AU649" s="258"/>
      <c r="AV649" s="258"/>
      <c r="AW649" s="258"/>
      <c r="AX649" s="258"/>
      <c r="AY649" s="258"/>
      <c r="AZ649" s="258"/>
      <c r="BA649" s="258"/>
      <c r="BB649" s="258"/>
      <c r="BC649" s="258"/>
    </row>
    <row r="650" spans="1:55" ht="12.75" customHeight="1">
      <c r="A650" s="271"/>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2"/>
      <c r="X650" s="272"/>
      <c r="Y650" s="272"/>
      <c r="Z650" s="272"/>
      <c r="AA650" s="272"/>
      <c r="AB650" s="272"/>
      <c r="AC650" s="272"/>
      <c r="AD650" s="272"/>
      <c r="AE650" s="272"/>
      <c r="AF650" s="272"/>
      <c r="AG650" s="272"/>
      <c r="AH650" s="272"/>
      <c r="AI650" s="272"/>
      <c r="AJ650" s="272"/>
      <c r="AK650" s="271"/>
      <c r="AL650" s="271"/>
      <c r="AM650" s="271"/>
      <c r="AN650" s="271"/>
      <c r="AO650" s="271"/>
      <c r="AP650" s="271"/>
      <c r="AQ650" s="271"/>
      <c r="AR650" s="273"/>
      <c r="AS650" s="271"/>
      <c r="AT650" s="271"/>
      <c r="AU650" s="258"/>
      <c r="AV650" s="258"/>
      <c r="AW650" s="258"/>
      <c r="AX650" s="258"/>
      <c r="AY650" s="258"/>
      <c r="AZ650" s="258"/>
      <c r="BA650" s="258"/>
      <c r="BB650" s="258"/>
      <c r="BC650" s="258"/>
    </row>
    <row r="651" spans="1:55" ht="12.75" customHeight="1">
      <c r="A651" s="271"/>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2"/>
      <c r="X651" s="272"/>
      <c r="Y651" s="272"/>
      <c r="Z651" s="272"/>
      <c r="AA651" s="272"/>
      <c r="AB651" s="272"/>
      <c r="AC651" s="272"/>
      <c r="AD651" s="272"/>
      <c r="AE651" s="272"/>
      <c r="AF651" s="272"/>
      <c r="AG651" s="272"/>
      <c r="AH651" s="272"/>
      <c r="AI651" s="272"/>
      <c r="AJ651" s="272"/>
      <c r="AK651" s="271"/>
      <c r="AL651" s="271"/>
      <c r="AM651" s="271"/>
      <c r="AN651" s="271"/>
      <c r="AO651" s="271"/>
      <c r="AP651" s="271"/>
      <c r="AQ651" s="271"/>
      <c r="AR651" s="273"/>
      <c r="AS651" s="271"/>
      <c r="AT651" s="271"/>
      <c r="AU651" s="258"/>
      <c r="AV651" s="258"/>
      <c r="AW651" s="258"/>
      <c r="AX651" s="258"/>
      <c r="AY651" s="258"/>
      <c r="AZ651" s="258"/>
      <c r="BA651" s="258"/>
      <c r="BB651" s="258"/>
      <c r="BC651" s="258"/>
    </row>
    <row r="652" spans="1:55" ht="12.75" customHeight="1">
      <c r="A652" s="271"/>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2"/>
      <c r="X652" s="272"/>
      <c r="Y652" s="272"/>
      <c r="Z652" s="272"/>
      <c r="AA652" s="272"/>
      <c r="AB652" s="272"/>
      <c r="AC652" s="272"/>
      <c r="AD652" s="272"/>
      <c r="AE652" s="272"/>
      <c r="AF652" s="272"/>
      <c r="AG652" s="272"/>
      <c r="AH652" s="272"/>
      <c r="AI652" s="272"/>
      <c r="AJ652" s="272"/>
      <c r="AK652" s="271"/>
      <c r="AL652" s="271"/>
      <c r="AM652" s="271"/>
      <c r="AN652" s="271"/>
      <c r="AO652" s="271"/>
      <c r="AP652" s="271"/>
      <c r="AQ652" s="271"/>
      <c r="AR652" s="273"/>
      <c r="AS652" s="271"/>
      <c r="AT652" s="271"/>
      <c r="AU652" s="258"/>
      <c r="AV652" s="258"/>
      <c r="AW652" s="258"/>
      <c r="AX652" s="258"/>
      <c r="AY652" s="258"/>
      <c r="AZ652" s="258"/>
      <c r="BA652" s="258"/>
      <c r="BB652" s="258"/>
      <c r="BC652" s="258"/>
    </row>
    <row r="653" spans="1:55" ht="12.75" customHeight="1">
      <c r="A653" s="271"/>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2"/>
      <c r="X653" s="272"/>
      <c r="Y653" s="272"/>
      <c r="Z653" s="272"/>
      <c r="AA653" s="272"/>
      <c r="AB653" s="272"/>
      <c r="AC653" s="272"/>
      <c r="AD653" s="272"/>
      <c r="AE653" s="272"/>
      <c r="AF653" s="272"/>
      <c r="AG653" s="272"/>
      <c r="AH653" s="272"/>
      <c r="AI653" s="272"/>
      <c r="AJ653" s="272"/>
      <c r="AK653" s="271"/>
      <c r="AL653" s="271"/>
      <c r="AM653" s="271"/>
      <c r="AN653" s="271"/>
      <c r="AO653" s="271"/>
      <c r="AP653" s="271"/>
      <c r="AQ653" s="271"/>
      <c r="AR653" s="273"/>
      <c r="AS653" s="271"/>
      <c r="AT653" s="271"/>
      <c r="AU653" s="258"/>
      <c r="AV653" s="258"/>
      <c r="AW653" s="258"/>
      <c r="AX653" s="258"/>
      <c r="AY653" s="258"/>
      <c r="AZ653" s="258"/>
      <c r="BA653" s="258"/>
      <c r="BB653" s="258"/>
      <c r="BC653" s="258"/>
    </row>
    <row r="654" spans="1:55" ht="12.75" customHeight="1">
      <c r="A654" s="271"/>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2"/>
      <c r="X654" s="272"/>
      <c r="Y654" s="272"/>
      <c r="Z654" s="272"/>
      <c r="AA654" s="272"/>
      <c r="AB654" s="272"/>
      <c r="AC654" s="272"/>
      <c r="AD654" s="272"/>
      <c r="AE654" s="272"/>
      <c r="AF654" s="272"/>
      <c r="AG654" s="272"/>
      <c r="AH654" s="272"/>
      <c r="AI654" s="272"/>
      <c r="AJ654" s="272"/>
      <c r="AK654" s="271"/>
      <c r="AL654" s="271"/>
      <c r="AM654" s="271"/>
      <c r="AN654" s="271"/>
      <c r="AO654" s="271"/>
      <c r="AP654" s="271"/>
      <c r="AQ654" s="271"/>
      <c r="AR654" s="273"/>
      <c r="AS654" s="271"/>
      <c r="AT654" s="271"/>
      <c r="AU654" s="258"/>
      <c r="AV654" s="258"/>
      <c r="AW654" s="258"/>
      <c r="AX654" s="258"/>
      <c r="AY654" s="258"/>
      <c r="AZ654" s="258"/>
      <c r="BA654" s="258"/>
      <c r="BB654" s="258"/>
      <c r="BC654" s="258"/>
    </row>
    <row r="655" spans="1:55" ht="12.75" customHeight="1">
      <c r="A655" s="271"/>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2"/>
      <c r="X655" s="272"/>
      <c r="Y655" s="272"/>
      <c r="Z655" s="272"/>
      <c r="AA655" s="272"/>
      <c r="AB655" s="272"/>
      <c r="AC655" s="272"/>
      <c r="AD655" s="272"/>
      <c r="AE655" s="272"/>
      <c r="AF655" s="272"/>
      <c r="AG655" s="272"/>
      <c r="AH655" s="272"/>
      <c r="AI655" s="272"/>
      <c r="AJ655" s="272"/>
      <c r="AK655" s="271"/>
      <c r="AL655" s="271"/>
      <c r="AM655" s="271"/>
      <c r="AN655" s="271"/>
      <c r="AO655" s="271"/>
      <c r="AP655" s="271"/>
      <c r="AQ655" s="271"/>
      <c r="AR655" s="273"/>
      <c r="AS655" s="271"/>
      <c r="AT655" s="271"/>
      <c r="AU655" s="258"/>
      <c r="AV655" s="258"/>
      <c r="AW655" s="258"/>
      <c r="AX655" s="258"/>
      <c r="AY655" s="258"/>
      <c r="AZ655" s="258"/>
      <c r="BA655" s="258"/>
      <c r="BB655" s="258"/>
      <c r="BC655" s="258"/>
    </row>
    <row r="656" spans="1:55" ht="12.75" customHeight="1">
      <c r="A656" s="271"/>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2"/>
      <c r="X656" s="272"/>
      <c r="Y656" s="272"/>
      <c r="Z656" s="272"/>
      <c r="AA656" s="272"/>
      <c r="AB656" s="272"/>
      <c r="AC656" s="272"/>
      <c r="AD656" s="272"/>
      <c r="AE656" s="272"/>
      <c r="AF656" s="272"/>
      <c r="AG656" s="272"/>
      <c r="AH656" s="272"/>
      <c r="AI656" s="272"/>
      <c r="AJ656" s="272"/>
      <c r="AK656" s="271"/>
      <c r="AL656" s="271"/>
      <c r="AM656" s="271"/>
      <c r="AN656" s="271"/>
      <c r="AO656" s="271"/>
      <c r="AP656" s="271"/>
      <c r="AQ656" s="271"/>
      <c r="AR656" s="273"/>
      <c r="AS656" s="271"/>
      <c r="AT656" s="271"/>
      <c r="AU656" s="258"/>
      <c r="AV656" s="258"/>
      <c r="AW656" s="258"/>
      <c r="AX656" s="258"/>
      <c r="AY656" s="258"/>
      <c r="AZ656" s="258"/>
      <c r="BA656" s="258"/>
      <c r="BB656" s="258"/>
      <c r="BC656" s="258"/>
    </row>
    <row r="657" spans="1:55" ht="12.75" customHeight="1">
      <c r="A657" s="271"/>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2"/>
      <c r="X657" s="272"/>
      <c r="Y657" s="272"/>
      <c r="Z657" s="272"/>
      <c r="AA657" s="272"/>
      <c r="AB657" s="272"/>
      <c r="AC657" s="272"/>
      <c r="AD657" s="272"/>
      <c r="AE657" s="272"/>
      <c r="AF657" s="272"/>
      <c r="AG657" s="272"/>
      <c r="AH657" s="272"/>
      <c r="AI657" s="272"/>
      <c r="AJ657" s="272"/>
      <c r="AK657" s="271"/>
      <c r="AL657" s="271"/>
      <c r="AM657" s="271"/>
      <c r="AN657" s="271"/>
      <c r="AO657" s="271"/>
      <c r="AP657" s="271"/>
      <c r="AQ657" s="271"/>
      <c r="AR657" s="273"/>
      <c r="AS657" s="271"/>
      <c r="AT657" s="271"/>
      <c r="AU657" s="258"/>
      <c r="AV657" s="258"/>
      <c r="AW657" s="258"/>
      <c r="AX657" s="258"/>
      <c r="AY657" s="258"/>
      <c r="AZ657" s="258"/>
      <c r="BA657" s="258"/>
      <c r="BB657" s="258"/>
      <c r="BC657" s="258"/>
    </row>
    <row r="658" spans="1:55" ht="12.75" customHeight="1">
      <c r="A658" s="271"/>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2"/>
      <c r="X658" s="272"/>
      <c r="Y658" s="272"/>
      <c r="Z658" s="272"/>
      <c r="AA658" s="272"/>
      <c r="AB658" s="272"/>
      <c r="AC658" s="272"/>
      <c r="AD658" s="272"/>
      <c r="AE658" s="272"/>
      <c r="AF658" s="272"/>
      <c r="AG658" s="272"/>
      <c r="AH658" s="272"/>
      <c r="AI658" s="272"/>
      <c r="AJ658" s="272"/>
      <c r="AK658" s="271"/>
      <c r="AL658" s="271"/>
      <c r="AM658" s="271"/>
      <c r="AN658" s="271"/>
      <c r="AO658" s="271"/>
      <c r="AP658" s="271"/>
      <c r="AQ658" s="271"/>
      <c r="AR658" s="273"/>
      <c r="AS658" s="271"/>
      <c r="AT658" s="271"/>
      <c r="AU658" s="258"/>
      <c r="AV658" s="258"/>
      <c r="AW658" s="258"/>
      <c r="AX658" s="258"/>
      <c r="AY658" s="258"/>
      <c r="AZ658" s="258"/>
      <c r="BA658" s="258"/>
      <c r="BB658" s="258"/>
      <c r="BC658" s="258"/>
    </row>
    <row r="659" spans="1:55" ht="12.75" customHeight="1">
      <c r="A659" s="271"/>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2"/>
      <c r="X659" s="272"/>
      <c r="Y659" s="272"/>
      <c r="Z659" s="272"/>
      <c r="AA659" s="272"/>
      <c r="AB659" s="272"/>
      <c r="AC659" s="272"/>
      <c r="AD659" s="272"/>
      <c r="AE659" s="272"/>
      <c r="AF659" s="272"/>
      <c r="AG659" s="272"/>
      <c r="AH659" s="272"/>
      <c r="AI659" s="272"/>
      <c r="AJ659" s="272"/>
      <c r="AK659" s="271"/>
      <c r="AL659" s="271"/>
      <c r="AM659" s="271"/>
      <c r="AN659" s="271"/>
      <c r="AO659" s="271"/>
      <c r="AP659" s="271"/>
      <c r="AQ659" s="271"/>
      <c r="AR659" s="273"/>
      <c r="AS659" s="271"/>
      <c r="AT659" s="271"/>
      <c r="AU659" s="258"/>
      <c r="AV659" s="258"/>
      <c r="AW659" s="258"/>
      <c r="AX659" s="258"/>
      <c r="AY659" s="258"/>
      <c r="AZ659" s="258"/>
      <c r="BA659" s="258"/>
      <c r="BB659" s="258"/>
      <c r="BC659" s="258"/>
    </row>
    <row r="660" spans="1:55" ht="12.75" customHeight="1">
      <c r="A660" s="271"/>
      <c r="B660" s="271"/>
      <c r="C660" s="271"/>
      <c r="D660" s="271"/>
      <c r="E660" s="271"/>
      <c r="F660" s="271"/>
      <c r="G660" s="271"/>
      <c r="H660" s="271"/>
      <c r="I660" s="271"/>
      <c r="J660" s="271"/>
      <c r="K660" s="271"/>
      <c r="L660" s="271"/>
      <c r="M660" s="271"/>
      <c r="N660" s="271"/>
      <c r="O660" s="271"/>
      <c r="P660" s="271"/>
      <c r="Q660" s="271"/>
      <c r="R660" s="271"/>
      <c r="S660" s="271"/>
      <c r="T660" s="271"/>
      <c r="U660" s="271"/>
      <c r="V660" s="271"/>
      <c r="W660" s="272"/>
      <c r="X660" s="272"/>
      <c r="Y660" s="272"/>
      <c r="Z660" s="272"/>
      <c r="AA660" s="272"/>
      <c r="AB660" s="272"/>
      <c r="AC660" s="272"/>
      <c r="AD660" s="272"/>
      <c r="AE660" s="272"/>
      <c r="AF660" s="272"/>
      <c r="AG660" s="272"/>
      <c r="AH660" s="272"/>
      <c r="AI660" s="272"/>
      <c r="AJ660" s="272"/>
      <c r="AK660" s="271"/>
      <c r="AL660" s="271"/>
      <c r="AM660" s="271"/>
      <c r="AN660" s="271"/>
      <c r="AO660" s="271"/>
      <c r="AP660" s="271"/>
      <c r="AQ660" s="271"/>
      <c r="AR660" s="273"/>
      <c r="AS660" s="271"/>
      <c r="AT660" s="271"/>
      <c r="AU660" s="258"/>
      <c r="AV660" s="258"/>
      <c r="AW660" s="258"/>
      <c r="AX660" s="258"/>
      <c r="AY660" s="258"/>
      <c r="AZ660" s="258"/>
      <c r="BA660" s="258"/>
      <c r="BB660" s="258"/>
      <c r="BC660" s="258"/>
    </row>
    <row r="661" spans="1:55" ht="12.75" customHeight="1">
      <c r="A661" s="271"/>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2"/>
      <c r="X661" s="272"/>
      <c r="Y661" s="272"/>
      <c r="Z661" s="272"/>
      <c r="AA661" s="272"/>
      <c r="AB661" s="272"/>
      <c r="AC661" s="272"/>
      <c r="AD661" s="272"/>
      <c r="AE661" s="272"/>
      <c r="AF661" s="272"/>
      <c r="AG661" s="272"/>
      <c r="AH661" s="272"/>
      <c r="AI661" s="272"/>
      <c r="AJ661" s="272"/>
      <c r="AK661" s="271"/>
      <c r="AL661" s="271"/>
      <c r="AM661" s="271"/>
      <c r="AN661" s="271"/>
      <c r="AO661" s="271"/>
      <c r="AP661" s="271"/>
      <c r="AQ661" s="271"/>
      <c r="AR661" s="273"/>
      <c r="AS661" s="271"/>
      <c r="AT661" s="271"/>
      <c r="AU661" s="258"/>
      <c r="AV661" s="258"/>
      <c r="AW661" s="258"/>
      <c r="AX661" s="258"/>
      <c r="AY661" s="258"/>
      <c r="AZ661" s="258"/>
      <c r="BA661" s="258"/>
      <c r="BB661" s="258"/>
      <c r="BC661" s="258"/>
    </row>
    <row r="662" spans="1:55" ht="12.75" customHeight="1">
      <c r="A662" s="271"/>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2"/>
      <c r="X662" s="272"/>
      <c r="Y662" s="272"/>
      <c r="Z662" s="272"/>
      <c r="AA662" s="272"/>
      <c r="AB662" s="272"/>
      <c r="AC662" s="272"/>
      <c r="AD662" s="272"/>
      <c r="AE662" s="272"/>
      <c r="AF662" s="272"/>
      <c r="AG662" s="272"/>
      <c r="AH662" s="272"/>
      <c r="AI662" s="272"/>
      <c r="AJ662" s="272"/>
      <c r="AK662" s="271"/>
      <c r="AL662" s="271"/>
      <c r="AM662" s="271"/>
      <c r="AN662" s="271"/>
      <c r="AO662" s="271"/>
      <c r="AP662" s="271"/>
      <c r="AQ662" s="271"/>
      <c r="AR662" s="273"/>
      <c r="AS662" s="271"/>
      <c r="AT662" s="271"/>
      <c r="AU662" s="258"/>
      <c r="AV662" s="258"/>
      <c r="AW662" s="258"/>
      <c r="AX662" s="258"/>
      <c r="AY662" s="258"/>
      <c r="AZ662" s="258"/>
      <c r="BA662" s="258"/>
      <c r="BB662" s="258"/>
      <c r="BC662" s="258"/>
    </row>
    <row r="663" spans="1:55" ht="12.75" customHeight="1">
      <c r="A663" s="271"/>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2"/>
      <c r="X663" s="272"/>
      <c r="Y663" s="272"/>
      <c r="Z663" s="272"/>
      <c r="AA663" s="272"/>
      <c r="AB663" s="272"/>
      <c r="AC663" s="272"/>
      <c r="AD663" s="272"/>
      <c r="AE663" s="272"/>
      <c r="AF663" s="272"/>
      <c r="AG663" s="272"/>
      <c r="AH663" s="272"/>
      <c r="AI663" s="272"/>
      <c r="AJ663" s="272"/>
      <c r="AK663" s="271"/>
      <c r="AL663" s="271"/>
      <c r="AM663" s="271"/>
      <c r="AN663" s="271"/>
      <c r="AO663" s="271"/>
      <c r="AP663" s="271"/>
      <c r="AQ663" s="271"/>
      <c r="AR663" s="273"/>
      <c r="AS663" s="271"/>
      <c r="AT663" s="271"/>
      <c r="AU663" s="258"/>
      <c r="AV663" s="258"/>
      <c r="AW663" s="258"/>
      <c r="AX663" s="258"/>
      <c r="AY663" s="258"/>
      <c r="AZ663" s="258"/>
      <c r="BA663" s="258"/>
      <c r="BB663" s="258"/>
      <c r="BC663" s="258"/>
    </row>
    <row r="664" spans="1:55" ht="12.75" customHeight="1">
      <c r="A664" s="271"/>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2"/>
      <c r="X664" s="272"/>
      <c r="Y664" s="272"/>
      <c r="Z664" s="272"/>
      <c r="AA664" s="272"/>
      <c r="AB664" s="272"/>
      <c r="AC664" s="272"/>
      <c r="AD664" s="272"/>
      <c r="AE664" s="272"/>
      <c r="AF664" s="272"/>
      <c r="AG664" s="272"/>
      <c r="AH664" s="272"/>
      <c r="AI664" s="272"/>
      <c r="AJ664" s="272"/>
      <c r="AK664" s="271"/>
      <c r="AL664" s="271"/>
      <c r="AM664" s="271"/>
      <c r="AN664" s="271"/>
      <c r="AO664" s="271"/>
      <c r="AP664" s="271"/>
      <c r="AQ664" s="271"/>
      <c r="AR664" s="273"/>
      <c r="AS664" s="271"/>
      <c r="AT664" s="271"/>
      <c r="AU664" s="258"/>
      <c r="AV664" s="258"/>
      <c r="AW664" s="258"/>
      <c r="AX664" s="258"/>
      <c r="AY664" s="258"/>
      <c r="AZ664" s="258"/>
      <c r="BA664" s="258"/>
      <c r="BB664" s="258"/>
      <c r="BC664" s="258"/>
    </row>
    <row r="665" spans="1:55" ht="12.75" customHeight="1">
      <c r="A665" s="271"/>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2"/>
      <c r="X665" s="272"/>
      <c r="Y665" s="272"/>
      <c r="Z665" s="272"/>
      <c r="AA665" s="272"/>
      <c r="AB665" s="272"/>
      <c r="AC665" s="272"/>
      <c r="AD665" s="272"/>
      <c r="AE665" s="272"/>
      <c r="AF665" s="272"/>
      <c r="AG665" s="272"/>
      <c r="AH665" s="272"/>
      <c r="AI665" s="272"/>
      <c r="AJ665" s="272"/>
      <c r="AK665" s="271"/>
      <c r="AL665" s="271"/>
      <c r="AM665" s="271"/>
      <c r="AN665" s="271"/>
      <c r="AO665" s="271"/>
      <c r="AP665" s="271"/>
      <c r="AQ665" s="271"/>
      <c r="AR665" s="273"/>
      <c r="AS665" s="271"/>
      <c r="AT665" s="271"/>
      <c r="AU665" s="258"/>
      <c r="AV665" s="258"/>
      <c r="AW665" s="258"/>
      <c r="AX665" s="258"/>
      <c r="AY665" s="258"/>
      <c r="AZ665" s="258"/>
      <c r="BA665" s="258"/>
      <c r="BB665" s="258"/>
      <c r="BC665" s="258"/>
    </row>
    <row r="666" spans="1:55" ht="12.75" customHeight="1">
      <c r="A666" s="271"/>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2"/>
      <c r="X666" s="272"/>
      <c r="Y666" s="272"/>
      <c r="Z666" s="272"/>
      <c r="AA666" s="272"/>
      <c r="AB666" s="272"/>
      <c r="AC666" s="272"/>
      <c r="AD666" s="272"/>
      <c r="AE666" s="272"/>
      <c r="AF666" s="272"/>
      <c r="AG666" s="272"/>
      <c r="AH666" s="272"/>
      <c r="AI666" s="272"/>
      <c r="AJ666" s="272"/>
      <c r="AK666" s="271"/>
      <c r="AL666" s="271"/>
      <c r="AM666" s="271"/>
      <c r="AN666" s="271"/>
      <c r="AO666" s="271"/>
      <c r="AP666" s="271"/>
      <c r="AQ666" s="271"/>
      <c r="AR666" s="273"/>
      <c r="AS666" s="271"/>
      <c r="AT666" s="271"/>
      <c r="AU666" s="258"/>
      <c r="AV666" s="258"/>
      <c r="AW666" s="258"/>
      <c r="AX666" s="258"/>
      <c r="AY666" s="258"/>
      <c r="AZ666" s="258"/>
      <c r="BA666" s="258"/>
      <c r="BB666" s="258"/>
      <c r="BC666" s="258"/>
    </row>
    <row r="667" spans="1:55" ht="12.75" customHeight="1">
      <c r="A667" s="271"/>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2"/>
      <c r="X667" s="272"/>
      <c r="Y667" s="272"/>
      <c r="Z667" s="272"/>
      <c r="AA667" s="272"/>
      <c r="AB667" s="272"/>
      <c r="AC667" s="272"/>
      <c r="AD667" s="272"/>
      <c r="AE667" s="272"/>
      <c r="AF667" s="272"/>
      <c r="AG667" s="272"/>
      <c r="AH667" s="272"/>
      <c r="AI667" s="272"/>
      <c r="AJ667" s="272"/>
      <c r="AK667" s="271"/>
      <c r="AL667" s="271"/>
      <c r="AM667" s="271"/>
      <c r="AN667" s="271"/>
      <c r="AO667" s="271"/>
      <c r="AP667" s="271"/>
      <c r="AQ667" s="271"/>
      <c r="AR667" s="273"/>
      <c r="AS667" s="271"/>
      <c r="AT667" s="271"/>
      <c r="AU667" s="258"/>
      <c r="AV667" s="258"/>
      <c r="AW667" s="258"/>
      <c r="AX667" s="258"/>
      <c r="AY667" s="258"/>
      <c r="AZ667" s="258"/>
      <c r="BA667" s="258"/>
      <c r="BB667" s="258"/>
      <c r="BC667" s="258"/>
    </row>
    <row r="668" spans="1:55" ht="12.75" customHeight="1">
      <c r="A668" s="271"/>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2"/>
      <c r="X668" s="272"/>
      <c r="Y668" s="272"/>
      <c r="Z668" s="272"/>
      <c r="AA668" s="272"/>
      <c r="AB668" s="272"/>
      <c r="AC668" s="272"/>
      <c r="AD668" s="272"/>
      <c r="AE668" s="272"/>
      <c r="AF668" s="272"/>
      <c r="AG668" s="272"/>
      <c r="AH668" s="272"/>
      <c r="AI668" s="272"/>
      <c r="AJ668" s="272"/>
      <c r="AK668" s="271"/>
      <c r="AL668" s="271"/>
      <c r="AM668" s="271"/>
      <c r="AN668" s="271"/>
      <c r="AO668" s="271"/>
      <c r="AP668" s="271"/>
      <c r="AQ668" s="271"/>
      <c r="AR668" s="273"/>
      <c r="AS668" s="271"/>
      <c r="AT668" s="271"/>
      <c r="AU668" s="258"/>
      <c r="AV668" s="258"/>
      <c r="AW668" s="258"/>
      <c r="AX668" s="258"/>
      <c r="AY668" s="258"/>
      <c r="AZ668" s="258"/>
      <c r="BA668" s="258"/>
      <c r="BB668" s="258"/>
      <c r="BC668" s="258"/>
    </row>
    <row r="669" spans="1:55" ht="12.75" customHeight="1">
      <c r="A669" s="271"/>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2"/>
      <c r="X669" s="272"/>
      <c r="Y669" s="272"/>
      <c r="Z669" s="272"/>
      <c r="AA669" s="272"/>
      <c r="AB669" s="272"/>
      <c r="AC669" s="272"/>
      <c r="AD669" s="272"/>
      <c r="AE669" s="272"/>
      <c r="AF669" s="272"/>
      <c r="AG669" s="272"/>
      <c r="AH669" s="272"/>
      <c r="AI669" s="272"/>
      <c r="AJ669" s="272"/>
      <c r="AK669" s="271"/>
      <c r="AL669" s="271"/>
      <c r="AM669" s="271"/>
      <c r="AN669" s="271"/>
      <c r="AO669" s="271"/>
      <c r="AP669" s="271"/>
      <c r="AQ669" s="271"/>
      <c r="AR669" s="273"/>
      <c r="AS669" s="271"/>
      <c r="AT669" s="271"/>
      <c r="AU669" s="258"/>
      <c r="AV669" s="258"/>
      <c r="AW669" s="258"/>
      <c r="AX669" s="258"/>
      <c r="AY669" s="258"/>
      <c r="AZ669" s="258"/>
      <c r="BA669" s="258"/>
      <c r="BB669" s="258"/>
      <c r="BC669" s="258"/>
    </row>
    <row r="670" spans="1:55" ht="12.75" customHeight="1">
      <c r="A670" s="271"/>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2"/>
      <c r="X670" s="272"/>
      <c r="Y670" s="272"/>
      <c r="Z670" s="272"/>
      <c r="AA670" s="272"/>
      <c r="AB670" s="272"/>
      <c r="AC670" s="272"/>
      <c r="AD670" s="272"/>
      <c r="AE670" s="272"/>
      <c r="AF670" s="272"/>
      <c r="AG670" s="272"/>
      <c r="AH670" s="272"/>
      <c r="AI670" s="272"/>
      <c r="AJ670" s="272"/>
      <c r="AK670" s="271"/>
      <c r="AL670" s="271"/>
      <c r="AM670" s="271"/>
      <c r="AN670" s="271"/>
      <c r="AO670" s="271"/>
      <c r="AP670" s="271"/>
      <c r="AQ670" s="271"/>
      <c r="AR670" s="273"/>
      <c r="AS670" s="271"/>
      <c r="AT670" s="271"/>
      <c r="AU670" s="258"/>
      <c r="AV670" s="258"/>
      <c r="AW670" s="258"/>
      <c r="AX670" s="258"/>
      <c r="AY670" s="258"/>
      <c r="AZ670" s="258"/>
      <c r="BA670" s="258"/>
      <c r="BB670" s="258"/>
      <c r="BC670" s="258"/>
    </row>
    <row r="671" spans="1:55" ht="12.75" customHeight="1">
      <c r="A671" s="271"/>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2"/>
      <c r="X671" s="272"/>
      <c r="Y671" s="272"/>
      <c r="Z671" s="272"/>
      <c r="AA671" s="272"/>
      <c r="AB671" s="272"/>
      <c r="AC671" s="272"/>
      <c r="AD671" s="272"/>
      <c r="AE671" s="272"/>
      <c r="AF671" s="272"/>
      <c r="AG671" s="272"/>
      <c r="AH671" s="272"/>
      <c r="AI671" s="272"/>
      <c r="AJ671" s="272"/>
      <c r="AK671" s="271"/>
      <c r="AL671" s="271"/>
      <c r="AM671" s="271"/>
      <c r="AN671" s="271"/>
      <c r="AO671" s="271"/>
      <c r="AP671" s="271"/>
      <c r="AQ671" s="271"/>
      <c r="AR671" s="273"/>
      <c r="AS671" s="271"/>
      <c r="AT671" s="271"/>
      <c r="AU671" s="258"/>
      <c r="AV671" s="258"/>
      <c r="AW671" s="258"/>
      <c r="AX671" s="258"/>
      <c r="AY671" s="258"/>
      <c r="AZ671" s="258"/>
      <c r="BA671" s="258"/>
      <c r="BB671" s="258"/>
      <c r="BC671" s="258"/>
    </row>
    <row r="672" spans="1:55" ht="12.75" customHeight="1">
      <c r="A672" s="271"/>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2"/>
      <c r="X672" s="272"/>
      <c r="Y672" s="272"/>
      <c r="Z672" s="272"/>
      <c r="AA672" s="272"/>
      <c r="AB672" s="272"/>
      <c r="AC672" s="272"/>
      <c r="AD672" s="272"/>
      <c r="AE672" s="272"/>
      <c r="AF672" s="272"/>
      <c r="AG672" s="272"/>
      <c r="AH672" s="272"/>
      <c r="AI672" s="272"/>
      <c r="AJ672" s="272"/>
      <c r="AK672" s="271"/>
      <c r="AL672" s="271"/>
      <c r="AM672" s="271"/>
      <c r="AN672" s="271"/>
      <c r="AO672" s="271"/>
      <c r="AP672" s="271"/>
      <c r="AQ672" s="271"/>
      <c r="AR672" s="273"/>
      <c r="AS672" s="271"/>
      <c r="AT672" s="271"/>
      <c r="AU672" s="258"/>
      <c r="AV672" s="258"/>
      <c r="AW672" s="258"/>
      <c r="AX672" s="258"/>
      <c r="AY672" s="258"/>
      <c r="AZ672" s="258"/>
      <c r="BA672" s="258"/>
      <c r="BB672" s="258"/>
      <c r="BC672" s="258"/>
    </row>
    <row r="673" spans="1:55" ht="12.75" customHeight="1">
      <c r="A673" s="271"/>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2"/>
      <c r="X673" s="272"/>
      <c r="Y673" s="272"/>
      <c r="Z673" s="272"/>
      <c r="AA673" s="272"/>
      <c r="AB673" s="272"/>
      <c r="AC673" s="272"/>
      <c r="AD673" s="272"/>
      <c r="AE673" s="272"/>
      <c r="AF673" s="272"/>
      <c r="AG673" s="272"/>
      <c r="AH673" s="272"/>
      <c r="AI673" s="272"/>
      <c r="AJ673" s="272"/>
      <c r="AK673" s="271"/>
      <c r="AL673" s="271"/>
      <c r="AM673" s="271"/>
      <c r="AN673" s="271"/>
      <c r="AO673" s="271"/>
      <c r="AP673" s="271"/>
      <c r="AQ673" s="271"/>
      <c r="AR673" s="273"/>
      <c r="AS673" s="271"/>
      <c r="AT673" s="271"/>
      <c r="AU673" s="258"/>
      <c r="AV673" s="258"/>
      <c r="AW673" s="258"/>
      <c r="AX673" s="258"/>
      <c r="AY673" s="258"/>
      <c r="AZ673" s="258"/>
      <c r="BA673" s="258"/>
      <c r="BB673" s="258"/>
      <c r="BC673" s="258"/>
    </row>
    <row r="674" spans="1:55" ht="12.75" customHeight="1">
      <c r="A674" s="271"/>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2"/>
      <c r="X674" s="272"/>
      <c r="Y674" s="272"/>
      <c r="Z674" s="272"/>
      <c r="AA674" s="272"/>
      <c r="AB674" s="272"/>
      <c r="AC674" s="272"/>
      <c r="AD674" s="272"/>
      <c r="AE674" s="272"/>
      <c r="AF674" s="272"/>
      <c r="AG674" s="272"/>
      <c r="AH674" s="272"/>
      <c r="AI674" s="272"/>
      <c r="AJ674" s="272"/>
      <c r="AK674" s="271"/>
      <c r="AL674" s="271"/>
      <c r="AM674" s="271"/>
      <c r="AN674" s="271"/>
      <c r="AO674" s="271"/>
      <c r="AP674" s="271"/>
      <c r="AQ674" s="271"/>
      <c r="AR674" s="273"/>
      <c r="AS674" s="271"/>
      <c r="AT674" s="271"/>
      <c r="AU674" s="258"/>
      <c r="AV674" s="258"/>
      <c r="AW674" s="258"/>
      <c r="AX674" s="258"/>
      <c r="AY674" s="258"/>
      <c r="AZ674" s="258"/>
      <c r="BA674" s="258"/>
      <c r="BB674" s="258"/>
      <c r="BC674" s="258"/>
    </row>
    <row r="675" spans="1:55" ht="12.75" customHeight="1">
      <c r="A675" s="271"/>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2"/>
      <c r="X675" s="272"/>
      <c r="Y675" s="272"/>
      <c r="Z675" s="272"/>
      <c r="AA675" s="272"/>
      <c r="AB675" s="272"/>
      <c r="AC675" s="272"/>
      <c r="AD675" s="272"/>
      <c r="AE675" s="272"/>
      <c r="AF675" s="272"/>
      <c r="AG675" s="272"/>
      <c r="AH675" s="272"/>
      <c r="AI675" s="272"/>
      <c r="AJ675" s="272"/>
      <c r="AK675" s="271"/>
      <c r="AL675" s="271"/>
      <c r="AM675" s="271"/>
      <c r="AN675" s="271"/>
      <c r="AO675" s="271"/>
      <c r="AP675" s="271"/>
      <c r="AQ675" s="271"/>
      <c r="AR675" s="273"/>
      <c r="AS675" s="271"/>
      <c r="AT675" s="271"/>
      <c r="AU675" s="258"/>
      <c r="AV675" s="258"/>
      <c r="AW675" s="258"/>
      <c r="AX675" s="258"/>
      <c r="AY675" s="258"/>
      <c r="AZ675" s="258"/>
      <c r="BA675" s="258"/>
      <c r="BB675" s="258"/>
      <c r="BC675" s="258"/>
    </row>
    <row r="676" spans="1:55" ht="12.75" customHeight="1">
      <c r="A676" s="271"/>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2"/>
      <c r="X676" s="272"/>
      <c r="Y676" s="272"/>
      <c r="Z676" s="272"/>
      <c r="AA676" s="272"/>
      <c r="AB676" s="272"/>
      <c r="AC676" s="272"/>
      <c r="AD676" s="272"/>
      <c r="AE676" s="272"/>
      <c r="AF676" s="272"/>
      <c r="AG676" s="272"/>
      <c r="AH676" s="272"/>
      <c r="AI676" s="272"/>
      <c r="AJ676" s="272"/>
      <c r="AK676" s="271"/>
      <c r="AL676" s="271"/>
      <c r="AM676" s="271"/>
      <c r="AN676" s="271"/>
      <c r="AO676" s="271"/>
      <c r="AP676" s="271"/>
      <c r="AQ676" s="271"/>
      <c r="AR676" s="273"/>
      <c r="AS676" s="271"/>
      <c r="AT676" s="271"/>
      <c r="AU676" s="258"/>
      <c r="AV676" s="258"/>
      <c r="AW676" s="258"/>
      <c r="AX676" s="258"/>
      <c r="AY676" s="258"/>
      <c r="AZ676" s="258"/>
      <c r="BA676" s="258"/>
      <c r="BB676" s="258"/>
      <c r="BC676" s="258"/>
    </row>
    <row r="677" spans="1:55" ht="12.75" customHeight="1">
      <c r="A677" s="271"/>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2"/>
      <c r="X677" s="272"/>
      <c r="Y677" s="272"/>
      <c r="Z677" s="272"/>
      <c r="AA677" s="272"/>
      <c r="AB677" s="272"/>
      <c r="AC677" s="272"/>
      <c r="AD677" s="272"/>
      <c r="AE677" s="272"/>
      <c r="AF677" s="272"/>
      <c r="AG677" s="272"/>
      <c r="AH677" s="272"/>
      <c r="AI677" s="272"/>
      <c r="AJ677" s="272"/>
      <c r="AK677" s="271"/>
      <c r="AL677" s="271"/>
      <c r="AM677" s="271"/>
      <c r="AN677" s="271"/>
      <c r="AO677" s="271"/>
      <c r="AP677" s="271"/>
      <c r="AQ677" s="271"/>
      <c r="AR677" s="273"/>
      <c r="AS677" s="271"/>
      <c r="AT677" s="271"/>
      <c r="AU677" s="258"/>
      <c r="AV677" s="258"/>
      <c r="AW677" s="258"/>
      <c r="AX677" s="258"/>
      <c r="AY677" s="258"/>
      <c r="AZ677" s="258"/>
      <c r="BA677" s="258"/>
      <c r="BB677" s="258"/>
      <c r="BC677" s="258"/>
    </row>
    <row r="678" spans="1:55" ht="12.75" customHeight="1">
      <c r="A678" s="271"/>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2"/>
      <c r="X678" s="272"/>
      <c r="Y678" s="272"/>
      <c r="Z678" s="272"/>
      <c r="AA678" s="272"/>
      <c r="AB678" s="272"/>
      <c r="AC678" s="272"/>
      <c r="AD678" s="272"/>
      <c r="AE678" s="272"/>
      <c r="AF678" s="272"/>
      <c r="AG678" s="272"/>
      <c r="AH678" s="272"/>
      <c r="AI678" s="272"/>
      <c r="AJ678" s="272"/>
      <c r="AK678" s="271"/>
      <c r="AL678" s="271"/>
      <c r="AM678" s="271"/>
      <c r="AN678" s="271"/>
      <c r="AO678" s="271"/>
      <c r="AP678" s="271"/>
      <c r="AQ678" s="271"/>
      <c r="AR678" s="273"/>
      <c r="AS678" s="271"/>
      <c r="AT678" s="271"/>
      <c r="AU678" s="258"/>
      <c r="AV678" s="258"/>
      <c r="AW678" s="258"/>
      <c r="AX678" s="258"/>
      <c r="AY678" s="258"/>
      <c r="AZ678" s="258"/>
      <c r="BA678" s="258"/>
      <c r="BB678" s="258"/>
      <c r="BC678" s="258"/>
    </row>
    <row r="679" spans="1:55" ht="12.75" customHeight="1">
      <c r="A679" s="271"/>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2"/>
      <c r="X679" s="272"/>
      <c r="Y679" s="272"/>
      <c r="Z679" s="272"/>
      <c r="AA679" s="272"/>
      <c r="AB679" s="272"/>
      <c r="AC679" s="272"/>
      <c r="AD679" s="272"/>
      <c r="AE679" s="272"/>
      <c r="AF679" s="272"/>
      <c r="AG679" s="272"/>
      <c r="AH679" s="272"/>
      <c r="AI679" s="272"/>
      <c r="AJ679" s="272"/>
      <c r="AK679" s="271"/>
      <c r="AL679" s="271"/>
      <c r="AM679" s="271"/>
      <c r="AN679" s="271"/>
      <c r="AO679" s="271"/>
      <c r="AP679" s="271"/>
      <c r="AQ679" s="271"/>
      <c r="AR679" s="273"/>
      <c r="AS679" s="271"/>
      <c r="AT679" s="271"/>
      <c r="AU679" s="258"/>
      <c r="AV679" s="258"/>
      <c r="AW679" s="258"/>
      <c r="AX679" s="258"/>
      <c r="AY679" s="258"/>
      <c r="AZ679" s="258"/>
      <c r="BA679" s="258"/>
      <c r="BB679" s="258"/>
      <c r="BC679" s="258"/>
    </row>
    <row r="680" spans="1:55" ht="12.75" customHeight="1">
      <c r="A680" s="271"/>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2"/>
      <c r="X680" s="272"/>
      <c r="Y680" s="272"/>
      <c r="Z680" s="272"/>
      <c r="AA680" s="272"/>
      <c r="AB680" s="272"/>
      <c r="AC680" s="272"/>
      <c r="AD680" s="272"/>
      <c r="AE680" s="272"/>
      <c r="AF680" s="272"/>
      <c r="AG680" s="272"/>
      <c r="AH680" s="272"/>
      <c r="AI680" s="272"/>
      <c r="AJ680" s="272"/>
      <c r="AK680" s="271"/>
      <c r="AL680" s="271"/>
      <c r="AM680" s="271"/>
      <c r="AN680" s="271"/>
      <c r="AO680" s="271"/>
      <c r="AP680" s="271"/>
      <c r="AQ680" s="271"/>
      <c r="AR680" s="273"/>
      <c r="AS680" s="271"/>
      <c r="AT680" s="271"/>
      <c r="AU680" s="258"/>
      <c r="AV680" s="258"/>
      <c r="AW680" s="258"/>
      <c r="AX680" s="258"/>
      <c r="AY680" s="258"/>
      <c r="AZ680" s="258"/>
      <c r="BA680" s="258"/>
      <c r="BB680" s="258"/>
      <c r="BC680" s="258"/>
    </row>
    <row r="681" spans="1:55" ht="12.75" customHeight="1">
      <c r="A681" s="271"/>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2"/>
      <c r="X681" s="272"/>
      <c r="Y681" s="272"/>
      <c r="Z681" s="272"/>
      <c r="AA681" s="272"/>
      <c r="AB681" s="272"/>
      <c r="AC681" s="272"/>
      <c r="AD681" s="272"/>
      <c r="AE681" s="272"/>
      <c r="AF681" s="272"/>
      <c r="AG681" s="272"/>
      <c r="AH681" s="272"/>
      <c r="AI681" s="272"/>
      <c r="AJ681" s="272"/>
      <c r="AK681" s="271"/>
      <c r="AL681" s="271"/>
      <c r="AM681" s="271"/>
      <c r="AN681" s="271"/>
      <c r="AO681" s="271"/>
      <c r="AP681" s="271"/>
      <c r="AQ681" s="271"/>
      <c r="AR681" s="273"/>
      <c r="AS681" s="271"/>
      <c r="AT681" s="271"/>
      <c r="AU681" s="258"/>
      <c r="AV681" s="258"/>
      <c r="AW681" s="258"/>
      <c r="AX681" s="258"/>
      <c r="AY681" s="258"/>
      <c r="AZ681" s="258"/>
      <c r="BA681" s="258"/>
      <c r="BB681" s="258"/>
      <c r="BC681" s="258"/>
    </row>
    <row r="682" spans="1:55" ht="12.75" customHeight="1">
      <c r="A682" s="271"/>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2"/>
      <c r="X682" s="272"/>
      <c r="Y682" s="272"/>
      <c r="Z682" s="272"/>
      <c r="AA682" s="272"/>
      <c r="AB682" s="272"/>
      <c r="AC682" s="272"/>
      <c r="AD682" s="272"/>
      <c r="AE682" s="272"/>
      <c r="AF682" s="272"/>
      <c r="AG682" s="272"/>
      <c r="AH682" s="272"/>
      <c r="AI682" s="272"/>
      <c r="AJ682" s="272"/>
      <c r="AK682" s="271"/>
      <c r="AL682" s="271"/>
      <c r="AM682" s="271"/>
      <c r="AN682" s="271"/>
      <c r="AO682" s="271"/>
      <c r="AP682" s="271"/>
      <c r="AQ682" s="271"/>
      <c r="AR682" s="273"/>
      <c r="AS682" s="271"/>
      <c r="AT682" s="271"/>
      <c r="AU682" s="258"/>
      <c r="AV682" s="258"/>
      <c r="AW682" s="258"/>
      <c r="AX682" s="258"/>
      <c r="AY682" s="258"/>
      <c r="AZ682" s="258"/>
      <c r="BA682" s="258"/>
      <c r="BB682" s="258"/>
      <c r="BC682" s="258"/>
    </row>
    <row r="683" spans="1:55" ht="12.75" customHeight="1">
      <c r="A683" s="271"/>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2"/>
      <c r="X683" s="272"/>
      <c r="Y683" s="272"/>
      <c r="Z683" s="272"/>
      <c r="AA683" s="272"/>
      <c r="AB683" s="272"/>
      <c r="AC683" s="272"/>
      <c r="AD683" s="272"/>
      <c r="AE683" s="272"/>
      <c r="AF683" s="272"/>
      <c r="AG683" s="272"/>
      <c r="AH683" s="272"/>
      <c r="AI683" s="272"/>
      <c r="AJ683" s="272"/>
      <c r="AK683" s="271"/>
      <c r="AL683" s="271"/>
      <c r="AM683" s="271"/>
      <c r="AN683" s="271"/>
      <c r="AO683" s="271"/>
      <c r="AP683" s="271"/>
      <c r="AQ683" s="271"/>
      <c r="AR683" s="273"/>
      <c r="AS683" s="271"/>
      <c r="AT683" s="271"/>
      <c r="AU683" s="258"/>
      <c r="AV683" s="258"/>
      <c r="AW683" s="258"/>
      <c r="AX683" s="258"/>
      <c r="AY683" s="258"/>
      <c r="AZ683" s="258"/>
      <c r="BA683" s="258"/>
      <c r="BB683" s="258"/>
      <c r="BC683" s="258"/>
    </row>
    <row r="684" spans="1:55" ht="12.75" customHeight="1">
      <c r="A684" s="271"/>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2"/>
      <c r="X684" s="272"/>
      <c r="Y684" s="272"/>
      <c r="Z684" s="272"/>
      <c r="AA684" s="272"/>
      <c r="AB684" s="272"/>
      <c r="AC684" s="272"/>
      <c r="AD684" s="272"/>
      <c r="AE684" s="272"/>
      <c r="AF684" s="272"/>
      <c r="AG684" s="272"/>
      <c r="AH684" s="272"/>
      <c r="AI684" s="272"/>
      <c r="AJ684" s="272"/>
      <c r="AK684" s="271"/>
      <c r="AL684" s="271"/>
      <c r="AM684" s="271"/>
      <c r="AN684" s="271"/>
      <c r="AO684" s="271"/>
      <c r="AP684" s="271"/>
      <c r="AQ684" s="271"/>
      <c r="AR684" s="273"/>
      <c r="AS684" s="271"/>
      <c r="AT684" s="271"/>
      <c r="AU684" s="258"/>
      <c r="AV684" s="258"/>
      <c r="AW684" s="258"/>
      <c r="AX684" s="258"/>
      <c r="AY684" s="258"/>
      <c r="AZ684" s="258"/>
      <c r="BA684" s="258"/>
      <c r="BB684" s="258"/>
      <c r="BC684" s="258"/>
    </row>
    <row r="685" spans="1:55" ht="12.75" customHeight="1">
      <c r="A685" s="271"/>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2"/>
      <c r="X685" s="272"/>
      <c r="Y685" s="272"/>
      <c r="Z685" s="272"/>
      <c r="AA685" s="272"/>
      <c r="AB685" s="272"/>
      <c r="AC685" s="272"/>
      <c r="AD685" s="272"/>
      <c r="AE685" s="272"/>
      <c r="AF685" s="272"/>
      <c r="AG685" s="272"/>
      <c r="AH685" s="272"/>
      <c r="AI685" s="272"/>
      <c r="AJ685" s="272"/>
      <c r="AK685" s="271"/>
      <c r="AL685" s="271"/>
      <c r="AM685" s="271"/>
      <c r="AN685" s="271"/>
      <c r="AO685" s="271"/>
      <c r="AP685" s="271"/>
      <c r="AQ685" s="271"/>
      <c r="AR685" s="273"/>
      <c r="AS685" s="271"/>
      <c r="AT685" s="271"/>
      <c r="AU685" s="258"/>
      <c r="AV685" s="258"/>
      <c r="AW685" s="258"/>
      <c r="AX685" s="258"/>
      <c r="AY685" s="258"/>
      <c r="AZ685" s="258"/>
      <c r="BA685" s="258"/>
      <c r="BB685" s="258"/>
      <c r="BC685" s="258"/>
    </row>
    <row r="686" spans="1:55" ht="12.75" customHeight="1">
      <c r="A686" s="271"/>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2"/>
      <c r="X686" s="272"/>
      <c r="Y686" s="272"/>
      <c r="Z686" s="272"/>
      <c r="AA686" s="272"/>
      <c r="AB686" s="272"/>
      <c r="AC686" s="272"/>
      <c r="AD686" s="272"/>
      <c r="AE686" s="272"/>
      <c r="AF686" s="272"/>
      <c r="AG686" s="272"/>
      <c r="AH686" s="272"/>
      <c r="AI686" s="272"/>
      <c r="AJ686" s="272"/>
      <c r="AK686" s="271"/>
      <c r="AL686" s="271"/>
      <c r="AM686" s="271"/>
      <c r="AN686" s="271"/>
      <c r="AO686" s="271"/>
      <c r="AP686" s="271"/>
      <c r="AQ686" s="271"/>
      <c r="AR686" s="273"/>
      <c r="AS686" s="271"/>
      <c r="AT686" s="271"/>
      <c r="AU686" s="258"/>
      <c r="AV686" s="258"/>
      <c r="AW686" s="258"/>
      <c r="AX686" s="258"/>
      <c r="AY686" s="258"/>
      <c r="AZ686" s="258"/>
      <c r="BA686" s="258"/>
      <c r="BB686" s="258"/>
      <c r="BC686" s="258"/>
    </row>
    <row r="687" spans="1:55" ht="12.75" customHeight="1">
      <c r="A687" s="271"/>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2"/>
      <c r="X687" s="272"/>
      <c r="Y687" s="272"/>
      <c r="Z687" s="272"/>
      <c r="AA687" s="272"/>
      <c r="AB687" s="272"/>
      <c r="AC687" s="272"/>
      <c r="AD687" s="272"/>
      <c r="AE687" s="272"/>
      <c r="AF687" s="272"/>
      <c r="AG687" s="272"/>
      <c r="AH687" s="272"/>
      <c r="AI687" s="272"/>
      <c r="AJ687" s="272"/>
      <c r="AK687" s="271"/>
      <c r="AL687" s="271"/>
      <c r="AM687" s="271"/>
      <c r="AN687" s="271"/>
      <c r="AO687" s="271"/>
      <c r="AP687" s="271"/>
      <c r="AQ687" s="271"/>
      <c r="AR687" s="273"/>
      <c r="AS687" s="271"/>
      <c r="AT687" s="271"/>
      <c r="AU687" s="258"/>
      <c r="AV687" s="258"/>
      <c r="AW687" s="258"/>
      <c r="AX687" s="258"/>
      <c r="AY687" s="258"/>
      <c r="AZ687" s="258"/>
      <c r="BA687" s="258"/>
      <c r="BB687" s="258"/>
      <c r="BC687" s="258"/>
    </row>
    <row r="688" spans="1:55" ht="12.75" customHeight="1">
      <c r="A688" s="271"/>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2"/>
      <c r="X688" s="272"/>
      <c r="Y688" s="272"/>
      <c r="Z688" s="272"/>
      <c r="AA688" s="272"/>
      <c r="AB688" s="272"/>
      <c r="AC688" s="272"/>
      <c r="AD688" s="272"/>
      <c r="AE688" s="272"/>
      <c r="AF688" s="272"/>
      <c r="AG688" s="272"/>
      <c r="AH688" s="272"/>
      <c r="AI688" s="272"/>
      <c r="AJ688" s="272"/>
      <c r="AK688" s="271"/>
      <c r="AL688" s="271"/>
      <c r="AM688" s="271"/>
      <c r="AN688" s="271"/>
      <c r="AO688" s="271"/>
      <c r="AP688" s="271"/>
      <c r="AQ688" s="271"/>
      <c r="AR688" s="273"/>
      <c r="AS688" s="271"/>
      <c r="AT688" s="271"/>
      <c r="AU688" s="258"/>
      <c r="AV688" s="258"/>
      <c r="AW688" s="258"/>
      <c r="AX688" s="258"/>
      <c r="AY688" s="258"/>
      <c r="AZ688" s="258"/>
      <c r="BA688" s="258"/>
      <c r="BB688" s="258"/>
      <c r="BC688" s="258"/>
    </row>
    <row r="689" spans="1:55" ht="12.75" customHeight="1">
      <c r="A689" s="271"/>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2"/>
      <c r="X689" s="272"/>
      <c r="Y689" s="272"/>
      <c r="Z689" s="272"/>
      <c r="AA689" s="272"/>
      <c r="AB689" s="272"/>
      <c r="AC689" s="272"/>
      <c r="AD689" s="272"/>
      <c r="AE689" s="272"/>
      <c r="AF689" s="272"/>
      <c r="AG689" s="272"/>
      <c r="AH689" s="272"/>
      <c r="AI689" s="272"/>
      <c r="AJ689" s="272"/>
      <c r="AK689" s="271"/>
      <c r="AL689" s="271"/>
      <c r="AM689" s="271"/>
      <c r="AN689" s="271"/>
      <c r="AO689" s="271"/>
      <c r="AP689" s="271"/>
      <c r="AQ689" s="271"/>
      <c r="AR689" s="273"/>
      <c r="AS689" s="271"/>
      <c r="AT689" s="271"/>
      <c r="AU689" s="258"/>
      <c r="AV689" s="258"/>
      <c r="AW689" s="258"/>
      <c r="AX689" s="258"/>
      <c r="AY689" s="258"/>
      <c r="AZ689" s="258"/>
      <c r="BA689" s="258"/>
      <c r="BB689" s="258"/>
      <c r="BC689" s="258"/>
    </row>
    <row r="690" spans="1:55" ht="12.75" customHeight="1">
      <c r="A690" s="271"/>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2"/>
      <c r="X690" s="272"/>
      <c r="Y690" s="272"/>
      <c r="Z690" s="272"/>
      <c r="AA690" s="272"/>
      <c r="AB690" s="272"/>
      <c r="AC690" s="272"/>
      <c r="AD690" s="272"/>
      <c r="AE690" s="272"/>
      <c r="AF690" s="272"/>
      <c r="AG690" s="272"/>
      <c r="AH690" s="272"/>
      <c r="AI690" s="272"/>
      <c r="AJ690" s="272"/>
      <c r="AK690" s="271"/>
      <c r="AL690" s="271"/>
      <c r="AM690" s="271"/>
      <c r="AN690" s="271"/>
      <c r="AO690" s="271"/>
      <c r="AP690" s="271"/>
      <c r="AQ690" s="271"/>
      <c r="AR690" s="273"/>
      <c r="AS690" s="271"/>
      <c r="AT690" s="271"/>
      <c r="AU690" s="258"/>
      <c r="AV690" s="258"/>
      <c r="AW690" s="258"/>
      <c r="AX690" s="258"/>
      <c r="AY690" s="258"/>
      <c r="AZ690" s="258"/>
      <c r="BA690" s="258"/>
      <c r="BB690" s="258"/>
      <c r="BC690" s="258"/>
    </row>
    <row r="691" spans="1:55" ht="12.75" customHeight="1">
      <c r="A691" s="271"/>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2"/>
      <c r="X691" s="272"/>
      <c r="Y691" s="272"/>
      <c r="Z691" s="272"/>
      <c r="AA691" s="272"/>
      <c r="AB691" s="272"/>
      <c r="AC691" s="272"/>
      <c r="AD691" s="272"/>
      <c r="AE691" s="272"/>
      <c r="AF691" s="272"/>
      <c r="AG691" s="272"/>
      <c r="AH691" s="272"/>
      <c r="AI691" s="272"/>
      <c r="AJ691" s="272"/>
      <c r="AK691" s="271"/>
      <c r="AL691" s="271"/>
      <c r="AM691" s="271"/>
      <c r="AN691" s="271"/>
      <c r="AO691" s="271"/>
      <c r="AP691" s="271"/>
      <c r="AQ691" s="271"/>
      <c r="AR691" s="273"/>
      <c r="AS691" s="271"/>
      <c r="AT691" s="271"/>
      <c r="AU691" s="258"/>
      <c r="AV691" s="258"/>
      <c r="AW691" s="258"/>
      <c r="AX691" s="258"/>
      <c r="AY691" s="258"/>
      <c r="AZ691" s="258"/>
      <c r="BA691" s="258"/>
      <c r="BB691" s="258"/>
      <c r="BC691" s="258"/>
    </row>
    <row r="692" spans="1:55" ht="12.75" customHeight="1">
      <c r="A692" s="271"/>
      <c r="B692" s="271"/>
      <c r="C692" s="271"/>
      <c r="D692" s="271"/>
      <c r="E692" s="271"/>
      <c r="F692" s="271"/>
      <c r="G692" s="271"/>
      <c r="H692" s="271"/>
      <c r="I692" s="271"/>
      <c r="J692" s="271"/>
      <c r="K692" s="271"/>
      <c r="L692" s="271"/>
      <c r="M692" s="271"/>
      <c r="N692" s="271"/>
      <c r="O692" s="271"/>
      <c r="P692" s="271"/>
      <c r="Q692" s="271"/>
      <c r="R692" s="271"/>
      <c r="S692" s="271"/>
      <c r="T692" s="271"/>
      <c r="U692" s="271"/>
      <c r="V692" s="271"/>
      <c r="W692" s="272"/>
      <c r="X692" s="272"/>
      <c r="Y692" s="272"/>
      <c r="Z692" s="272"/>
      <c r="AA692" s="272"/>
      <c r="AB692" s="272"/>
      <c r="AC692" s="272"/>
      <c r="AD692" s="272"/>
      <c r="AE692" s="272"/>
      <c r="AF692" s="272"/>
      <c r="AG692" s="272"/>
      <c r="AH692" s="272"/>
      <c r="AI692" s="272"/>
      <c r="AJ692" s="272"/>
      <c r="AK692" s="271"/>
      <c r="AL692" s="271"/>
      <c r="AM692" s="271"/>
      <c r="AN692" s="271"/>
      <c r="AO692" s="271"/>
      <c r="AP692" s="271"/>
      <c r="AQ692" s="271"/>
      <c r="AR692" s="273"/>
      <c r="AS692" s="271"/>
      <c r="AT692" s="271"/>
      <c r="AU692" s="258"/>
      <c r="AV692" s="258"/>
      <c r="AW692" s="258"/>
      <c r="AX692" s="258"/>
      <c r="AY692" s="258"/>
      <c r="AZ692" s="258"/>
      <c r="BA692" s="258"/>
      <c r="BB692" s="258"/>
      <c r="BC692" s="258"/>
    </row>
    <row r="693" spans="1:55" ht="12.75" customHeight="1">
      <c r="A693" s="271"/>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2"/>
      <c r="X693" s="272"/>
      <c r="Y693" s="272"/>
      <c r="Z693" s="272"/>
      <c r="AA693" s="272"/>
      <c r="AB693" s="272"/>
      <c r="AC693" s="272"/>
      <c r="AD693" s="272"/>
      <c r="AE693" s="272"/>
      <c r="AF693" s="272"/>
      <c r="AG693" s="272"/>
      <c r="AH693" s="272"/>
      <c r="AI693" s="272"/>
      <c r="AJ693" s="272"/>
      <c r="AK693" s="271"/>
      <c r="AL693" s="271"/>
      <c r="AM693" s="271"/>
      <c r="AN693" s="271"/>
      <c r="AO693" s="271"/>
      <c r="AP693" s="271"/>
      <c r="AQ693" s="271"/>
      <c r="AR693" s="273"/>
      <c r="AS693" s="271"/>
      <c r="AT693" s="271"/>
      <c r="AU693" s="258"/>
      <c r="AV693" s="258"/>
      <c r="AW693" s="258"/>
      <c r="AX693" s="258"/>
      <c r="AY693" s="258"/>
      <c r="AZ693" s="258"/>
      <c r="BA693" s="258"/>
      <c r="BB693" s="258"/>
      <c r="BC693" s="258"/>
    </row>
    <row r="694" spans="1:55" ht="12.75" customHeight="1">
      <c r="A694" s="271"/>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2"/>
      <c r="X694" s="272"/>
      <c r="Y694" s="272"/>
      <c r="Z694" s="272"/>
      <c r="AA694" s="272"/>
      <c r="AB694" s="272"/>
      <c r="AC694" s="272"/>
      <c r="AD694" s="272"/>
      <c r="AE694" s="272"/>
      <c r="AF694" s="272"/>
      <c r="AG694" s="272"/>
      <c r="AH694" s="272"/>
      <c r="AI694" s="272"/>
      <c r="AJ694" s="272"/>
      <c r="AK694" s="271"/>
      <c r="AL694" s="271"/>
      <c r="AM694" s="271"/>
      <c r="AN694" s="271"/>
      <c r="AO694" s="271"/>
      <c r="AP694" s="271"/>
      <c r="AQ694" s="271"/>
      <c r="AR694" s="273"/>
      <c r="AS694" s="271"/>
      <c r="AT694" s="271"/>
      <c r="AU694" s="258"/>
      <c r="AV694" s="258"/>
      <c r="AW694" s="258"/>
      <c r="AX694" s="258"/>
      <c r="AY694" s="258"/>
      <c r="AZ694" s="258"/>
      <c r="BA694" s="258"/>
      <c r="BB694" s="258"/>
      <c r="BC694" s="258"/>
    </row>
    <row r="695" spans="1:55" ht="12.75" customHeight="1">
      <c r="A695" s="271"/>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2"/>
      <c r="X695" s="272"/>
      <c r="Y695" s="272"/>
      <c r="Z695" s="272"/>
      <c r="AA695" s="272"/>
      <c r="AB695" s="272"/>
      <c r="AC695" s="272"/>
      <c r="AD695" s="272"/>
      <c r="AE695" s="272"/>
      <c r="AF695" s="272"/>
      <c r="AG695" s="272"/>
      <c r="AH695" s="272"/>
      <c r="AI695" s="272"/>
      <c r="AJ695" s="272"/>
      <c r="AK695" s="271"/>
      <c r="AL695" s="271"/>
      <c r="AM695" s="271"/>
      <c r="AN695" s="271"/>
      <c r="AO695" s="271"/>
      <c r="AP695" s="271"/>
      <c r="AQ695" s="271"/>
      <c r="AR695" s="273"/>
      <c r="AS695" s="271"/>
      <c r="AT695" s="271"/>
      <c r="AU695" s="258"/>
      <c r="AV695" s="258"/>
      <c r="AW695" s="258"/>
      <c r="AX695" s="258"/>
      <c r="AY695" s="258"/>
      <c r="AZ695" s="258"/>
      <c r="BA695" s="258"/>
      <c r="BB695" s="258"/>
      <c r="BC695" s="258"/>
    </row>
    <row r="696" spans="1:55" ht="12.75" customHeight="1">
      <c r="A696" s="271"/>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2"/>
      <c r="X696" s="272"/>
      <c r="Y696" s="272"/>
      <c r="Z696" s="272"/>
      <c r="AA696" s="272"/>
      <c r="AB696" s="272"/>
      <c r="AC696" s="272"/>
      <c r="AD696" s="272"/>
      <c r="AE696" s="272"/>
      <c r="AF696" s="272"/>
      <c r="AG696" s="272"/>
      <c r="AH696" s="272"/>
      <c r="AI696" s="272"/>
      <c r="AJ696" s="272"/>
      <c r="AK696" s="271"/>
      <c r="AL696" s="271"/>
      <c r="AM696" s="271"/>
      <c r="AN696" s="271"/>
      <c r="AO696" s="271"/>
      <c r="AP696" s="271"/>
      <c r="AQ696" s="271"/>
      <c r="AR696" s="273"/>
      <c r="AS696" s="271"/>
      <c r="AT696" s="271"/>
      <c r="AU696" s="258"/>
      <c r="AV696" s="258"/>
      <c r="AW696" s="258"/>
      <c r="AX696" s="258"/>
      <c r="AY696" s="258"/>
      <c r="AZ696" s="258"/>
      <c r="BA696" s="258"/>
      <c r="BB696" s="258"/>
      <c r="BC696" s="258"/>
    </row>
    <row r="697" spans="1:55" ht="12.75" customHeight="1">
      <c r="A697" s="271"/>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2"/>
      <c r="X697" s="272"/>
      <c r="Y697" s="272"/>
      <c r="Z697" s="272"/>
      <c r="AA697" s="272"/>
      <c r="AB697" s="272"/>
      <c r="AC697" s="272"/>
      <c r="AD697" s="272"/>
      <c r="AE697" s="272"/>
      <c r="AF697" s="272"/>
      <c r="AG697" s="272"/>
      <c r="AH697" s="272"/>
      <c r="AI697" s="272"/>
      <c r="AJ697" s="272"/>
      <c r="AK697" s="271"/>
      <c r="AL697" s="271"/>
      <c r="AM697" s="271"/>
      <c r="AN697" s="271"/>
      <c r="AO697" s="271"/>
      <c r="AP697" s="271"/>
      <c r="AQ697" s="271"/>
      <c r="AR697" s="273"/>
      <c r="AS697" s="271"/>
      <c r="AT697" s="271"/>
      <c r="AU697" s="258"/>
      <c r="AV697" s="258"/>
      <c r="AW697" s="258"/>
      <c r="AX697" s="258"/>
      <c r="AY697" s="258"/>
      <c r="AZ697" s="258"/>
      <c r="BA697" s="258"/>
      <c r="BB697" s="258"/>
      <c r="BC697" s="258"/>
    </row>
    <row r="698" spans="1:55" ht="12.75" customHeight="1">
      <c r="A698" s="271"/>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2"/>
      <c r="X698" s="272"/>
      <c r="Y698" s="272"/>
      <c r="Z698" s="272"/>
      <c r="AA698" s="272"/>
      <c r="AB698" s="272"/>
      <c r="AC698" s="272"/>
      <c r="AD698" s="272"/>
      <c r="AE698" s="272"/>
      <c r="AF698" s="272"/>
      <c r="AG698" s="272"/>
      <c r="AH698" s="272"/>
      <c r="AI698" s="272"/>
      <c r="AJ698" s="272"/>
      <c r="AK698" s="271"/>
      <c r="AL698" s="271"/>
      <c r="AM698" s="271"/>
      <c r="AN698" s="271"/>
      <c r="AO698" s="271"/>
      <c r="AP698" s="271"/>
      <c r="AQ698" s="271"/>
      <c r="AR698" s="273"/>
      <c r="AS698" s="271"/>
      <c r="AT698" s="271"/>
      <c r="AU698" s="258"/>
      <c r="AV698" s="258"/>
      <c r="AW698" s="258"/>
      <c r="AX698" s="258"/>
      <c r="AY698" s="258"/>
      <c r="AZ698" s="258"/>
      <c r="BA698" s="258"/>
      <c r="BB698" s="258"/>
      <c r="BC698" s="258"/>
    </row>
    <row r="699" spans="1:55" ht="12.75" customHeight="1">
      <c r="A699" s="271"/>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2"/>
      <c r="X699" s="272"/>
      <c r="Y699" s="272"/>
      <c r="Z699" s="272"/>
      <c r="AA699" s="272"/>
      <c r="AB699" s="272"/>
      <c r="AC699" s="272"/>
      <c r="AD699" s="272"/>
      <c r="AE699" s="272"/>
      <c r="AF699" s="272"/>
      <c r="AG699" s="272"/>
      <c r="AH699" s="272"/>
      <c r="AI699" s="272"/>
      <c r="AJ699" s="272"/>
      <c r="AK699" s="271"/>
      <c r="AL699" s="271"/>
      <c r="AM699" s="271"/>
      <c r="AN699" s="271"/>
      <c r="AO699" s="271"/>
      <c r="AP699" s="271"/>
      <c r="AQ699" s="271"/>
      <c r="AR699" s="273"/>
      <c r="AS699" s="271"/>
      <c r="AT699" s="271"/>
      <c r="AU699" s="258"/>
      <c r="AV699" s="258"/>
      <c r="AW699" s="258"/>
      <c r="AX699" s="258"/>
      <c r="AY699" s="258"/>
      <c r="AZ699" s="258"/>
      <c r="BA699" s="258"/>
      <c r="BB699" s="258"/>
      <c r="BC699" s="258"/>
    </row>
    <row r="700" spans="1:55" ht="12.75" customHeight="1">
      <c r="A700" s="271"/>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2"/>
      <c r="X700" s="272"/>
      <c r="Y700" s="272"/>
      <c r="Z700" s="272"/>
      <c r="AA700" s="272"/>
      <c r="AB700" s="272"/>
      <c r="AC700" s="272"/>
      <c r="AD700" s="272"/>
      <c r="AE700" s="272"/>
      <c r="AF700" s="272"/>
      <c r="AG700" s="272"/>
      <c r="AH700" s="272"/>
      <c r="AI700" s="272"/>
      <c r="AJ700" s="272"/>
      <c r="AK700" s="271"/>
      <c r="AL700" s="271"/>
      <c r="AM700" s="271"/>
      <c r="AN700" s="271"/>
      <c r="AO700" s="271"/>
      <c r="AP700" s="271"/>
      <c r="AQ700" s="271"/>
      <c r="AR700" s="273"/>
      <c r="AS700" s="271"/>
      <c r="AT700" s="271"/>
      <c r="AU700" s="258"/>
      <c r="AV700" s="258"/>
      <c r="AW700" s="258"/>
      <c r="AX700" s="258"/>
      <c r="AY700" s="258"/>
      <c r="AZ700" s="258"/>
      <c r="BA700" s="258"/>
      <c r="BB700" s="258"/>
      <c r="BC700" s="258"/>
    </row>
    <row r="701" spans="1:55" ht="12.75" customHeight="1">
      <c r="A701" s="271"/>
      <c r="B701" s="271"/>
      <c r="C701" s="271"/>
      <c r="D701" s="271"/>
      <c r="E701" s="271"/>
      <c r="F701" s="271"/>
      <c r="G701" s="271"/>
      <c r="H701" s="271"/>
      <c r="I701" s="271"/>
      <c r="J701" s="271"/>
      <c r="K701" s="271"/>
      <c r="L701" s="271"/>
      <c r="M701" s="271"/>
      <c r="N701" s="271"/>
      <c r="O701" s="271"/>
      <c r="P701" s="271"/>
      <c r="Q701" s="271"/>
      <c r="R701" s="271"/>
      <c r="S701" s="271"/>
      <c r="T701" s="271"/>
      <c r="U701" s="271"/>
      <c r="V701" s="271"/>
      <c r="W701" s="272"/>
      <c r="X701" s="272"/>
      <c r="Y701" s="272"/>
      <c r="Z701" s="272"/>
      <c r="AA701" s="272"/>
      <c r="AB701" s="272"/>
      <c r="AC701" s="272"/>
      <c r="AD701" s="272"/>
      <c r="AE701" s="272"/>
      <c r="AF701" s="272"/>
      <c r="AG701" s="272"/>
      <c r="AH701" s="272"/>
      <c r="AI701" s="272"/>
      <c r="AJ701" s="272"/>
      <c r="AK701" s="271"/>
      <c r="AL701" s="271"/>
      <c r="AM701" s="271"/>
      <c r="AN701" s="271"/>
      <c r="AO701" s="271"/>
      <c r="AP701" s="271"/>
      <c r="AQ701" s="271"/>
      <c r="AR701" s="273"/>
      <c r="AS701" s="271"/>
      <c r="AT701" s="271"/>
      <c r="AU701" s="258"/>
      <c r="AV701" s="258"/>
      <c r="AW701" s="258"/>
      <c r="AX701" s="258"/>
      <c r="AY701" s="258"/>
      <c r="AZ701" s="258"/>
      <c r="BA701" s="258"/>
      <c r="BB701" s="258"/>
      <c r="BC701" s="258"/>
    </row>
    <row r="702" spans="1:55" ht="12.75" customHeight="1">
      <c r="A702" s="271"/>
      <c r="B702" s="271"/>
      <c r="C702" s="271"/>
      <c r="D702" s="271"/>
      <c r="E702" s="271"/>
      <c r="F702" s="271"/>
      <c r="G702" s="271"/>
      <c r="H702" s="271"/>
      <c r="I702" s="271"/>
      <c r="J702" s="271"/>
      <c r="K702" s="271"/>
      <c r="L702" s="271"/>
      <c r="M702" s="271"/>
      <c r="N702" s="271"/>
      <c r="O702" s="271"/>
      <c r="P702" s="271"/>
      <c r="Q702" s="271"/>
      <c r="R702" s="271"/>
      <c r="S702" s="271"/>
      <c r="T702" s="271"/>
      <c r="U702" s="271"/>
      <c r="V702" s="271"/>
      <c r="W702" s="272"/>
      <c r="X702" s="272"/>
      <c r="Y702" s="272"/>
      <c r="Z702" s="272"/>
      <c r="AA702" s="272"/>
      <c r="AB702" s="272"/>
      <c r="AC702" s="272"/>
      <c r="AD702" s="272"/>
      <c r="AE702" s="272"/>
      <c r="AF702" s="272"/>
      <c r="AG702" s="272"/>
      <c r="AH702" s="272"/>
      <c r="AI702" s="272"/>
      <c r="AJ702" s="272"/>
      <c r="AK702" s="271"/>
      <c r="AL702" s="271"/>
      <c r="AM702" s="271"/>
      <c r="AN702" s="271"/>
      <c r="AO702" s="271"/>
      <c r="AP702" s="271"/>
      <c r="AQ702" s="271"/>
      <c r="AR702" s="273"/>
      <c r="AS702" s="271"/>
      <c r="AT702" s="271"/>
      <c r="AU702" s="258"/>
      <c r="AV702" s="258"/>
      <c r="AW702" s="258"/>
      <c r="AX702" s="258"/>
      <c r="AY702" s="258"/>
      <c r="AZ702" s="258"/>
      <c r="BA702" s="258"/>
      <c r="BB702" s="258"/>
      <c r="BC702" s="258"/>
    </row>
    <row r="703" spans="1:55" ht="12.75" customHeight="1">
      <c r="A703" s="271"/>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2"/>
      <c r="X703" s="272"/>
      <c r="Y703" s="272"/>
      <c r="Z703" s="272"/>
      <c r="AA703" s="272"/>
      <c r="AB703" s="272"/>
      <c r="AC703" s="272"/>
      <c r="AD703" s="272"/>
      <c r="AE703" s="272"/>
      <c r="AF703" s="272"/>
      <c r="AG703" s="272"/>
      <c r="AH703" s="272"/>
      <c r="AI703" s="272"/>
      <c r="AJ703" s="272"/>
      <c r="AK703" s="271"/>
      <c r="AL703" s="271"/>
      <c r="AM703" s="271"/>
      <c r="AN703" s="271"/>
      <c r="AO703" s="271"/>
      <c r="AP703" s="271"/>
      <c r="AQ703" s="271"/>
      <c r="AR703" s="273"/>
      <c r="AS703" s="271"/>
      <c r="AT703" s="271"/>
      <c r="AU703" s="258"/>
      <c r="AV703" s="258"/>
      <c r="AW703" s="258"/>
      <c r="AX703" s="258"/>
      <c r="AY703" s="258"/>
      <c r="AZ703" s="258"/>
      <c r="BA703" s="258"/>
      <c r="BB703" s="258"/>
      <c r="BC703" s="258"/>
    </row>
    <row r="704" spans="1:55" ht="12.75" customHeight="1">
      <c r="A704" s="271"/>
      <c r="B704" s="271"/>
      <c r="C704" s="271"/>
      <c r="D704" s="271"/>
      <c r="E704" s="271"/>
      <c r="F704" s="271"/>
      <c r="G704" s="271"/>
      <c r="H704" s="271"/>
      <c r="I704" s="271"/>
      <c r="J704" s="271"/>
      <c r="K704" s="271"/>
      <c r="L704" s="271"/>
      <c r="M704" s="271"/>
      <c r="N704" s="271"/>
      <c r="O704" s="271"/>
      <c r="P704" s="271"/>
      <c r="Q704" s="271"/>
      <c r="R704" s="271"/>
      <c r="S704" s="271"/>
      <c r="T704" s="271"/>
      <c r="U704" s="271"/>
      <c r="V704" s="271"/>
      <c r="W704" s="272"/>
      <c r="X704" s="272"/>
      <c r="Y704" s="272"/>
      <c r="Z704" s="272"/>
      <c r="AA704" s="272"/>
      <c r="AB704" s="272"/>
      <c r="AC704" s="272"/>
      <c r="AD704" s="272"/>
      <c r="AE704" s="272"/>
      <c r="AF704" s="272"/>
      <c r="AG704" s="272"/>
      <c r="AH704" s="272"/>
      <c r="AI704" s="272"/>
      <c r="AJ704" s="272"/>
      <c r="AK704" s="271"/>
      <c r="AL704" s="271"/>
      <c r="AM704" s="271"/>
      <c r="AN704" s="271"/>
      <c r="AO704" s="271"/>
      <c r="AP704" s="271"/>
      <c r="AQ704" s="271"/>
      <c r="AR704" s="273"/>
      <c r="AS704" s="271"/>
      <c r="AT704" s="271"/>
      <c r="AU704" s="258"/>
      <c r="AV704" s="258"/>
      <c r="AW704" s="258"/>
      <c r="AX704" s="258"/>
      <c r="AY704" s="258"/>
      <c r="AZ704" s="258"/>
      <c r="BA704" s="258"/>
      <c r="BB704" s="258"/>
      <c r="BC704" s="258"/>
    </row>
    <row r="705" spans="1:55" ht="12.75" customHeight="1">
      <c r="A705" s="271"/>
      <c r="B705" s="271"/>
      <c r="C705" s="271"/>
      <c r="D705" s="271"/>
      <c r="E705" s="271"/>
      <c r="F705" s="271"/>
      <c r="G705" s="271"/>
      <c r="H705" s="271"/>
      <c r="I705" s="271"/>
      <c r="J705" s="271"/>
      <c r="K705" s="271"/>
      <c r="L705" s="271"/>
      <c r="M705" s="271"/>
      <c r="N705" s="271"/>
      <c r="O705" s="271"/>
      <c r="P705" s="271"/>
      <c r="Q705" s="271"/>
      <c r="R705" s="271"/>
      <c r="S705" s="271"/>
      <c r="T705" s="271"/>
      <c r="U705" s="271"/>
      <c r="V705" s="271"/>
      <c r="W705" s="272"/>
      <c r="X705" s="272"/>
      <c r="Y705" s="272"/>
      <c r="Z705" s="272"/>
      <c r="AA705" s="272"/>
      <c r="AB705" s="272"/>
      <c r="AC705" s="272"/>
      <c r="AD705" s="272"/>
      <c r="AE705" s="272"/>
      <c r="AF705" s="272"/>
      <c r="AG705" s="272"/>
      <c r="AH705" s="272"/>
      <c r="AI705" s="272"/>
      <c r="AJ705" s="272"/>
      <c r="AK705" s="271"/>
      <c r="AL705" s="271"/>
      <c r="AM705" s="271"/>
      <c r="AN705" s="271"/>
      <c r="AO705" s="271"/>
      <c r="AP705" s="271"/>
      <c r="AQ705" s="271"/>
      <c r="AR705" s="273"/>
      <c r="AS705" s="271"/>
      <c r="AT705" s="271"/>
      <c r="AU705" s="258"/>
      <c r="AV705" s="258"/>
      <c r="AW705" s="258"/>
      <c r="AX705" s="258"/>
      <c r="AY705" s="258"/>
      <c r="AZ705" s="258"/>
      <c r="BA705" s="258"/>
      <c r="BB705" s="258"/>
      <c r="BC705" s="258"/>
    </row>
    <row r="706" spans="1:55" ht="12.75" customHeight="1">
      <c r="A706" s="271"/>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2"/>
      <c r="X706" s="272"/>
      <c r="Y706" s="272"/>
      <c r="Z706" s="272"/>
      <c r="AA706" s="272"/>
      <c r="AB706" s="272"/>
      <c r="AC706" s="272"/>
      <c r="AD706" s="272"/>
      <c r="AE706" s="272"/>
      <c r="AF706" s="272"/>
      <c r="AG706" s="272"/>
      <c r="AH706" s="272"/>
      <c r="AI706" s="272"/>
      <c r="AJ706" s="272"/>
      <c r="AK706" s="271"/>
      <c r="AL706" s="271"/>
      <c r="AM706" s="271"/>
      <c r="AN706" s="271"/>
      <c r="AO706" s="271"/>
      <c r="AP706" s="271"/>
      <c r="AQ706" s="271"/>
      <c r="AR706" s="273"/>
      <c r="AS706" s="271"/>
      <c r="AT706" s="271"/>
      <c r="AU706" s="258"/>
      <c r="AV706" s="258"/>
      <c r="AW706" s="258"/>
      <c r="AX706" s="258"/>
      <c r="AY706" s="258"/>
      <c r="AZ706" s="258"/>
      <c r="BA706" s="258"/>
      <c r="BB706" s="258"/>
      <c r="BC706" s="258"/>
    </row>
    <row r="707" spans="1:55" ht="12.75" customHeight="1">
      <c r="A707" s="271"/>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2"/>
      <c r="X707" s="272"/>
      <c r="Y707" s="272"/>
      <c r="Z707" s="272"/>
      <c r="AA707" s="272"/>
      <c r="AB707" s="272"/>
      <c r="AC707" s="272"/>
      <c r="AD707" s="272"/>
      <c r="AE707" s="272"/>
      <c r="AF707" s="272"/>
      <c r="AG707" s="272"/>
      <c r="AH707" s="272"/>
      <c r="AI707" s="272"/>
      <c r="AJ707" s="272"/>
      <c r="AK707" s="271"/>
      <c r="AL707" s="271"/>
      <c r="AM707" s="271"/>
      <c r="AN707" s="271"/>
      <c r="AO707" s="271"/>
      <c r="AP707" s="271"/>
      <c r="AQ707" s="271"/>
      <c r="AR707" s="273"/>
      <c r="AS707" s="271"/>
      <c r="AT707" s="271"/>
      <c r="AU707" s="258"/>
      <c r="AV707" s="258"/>
      <c r="AW707" s="258"/>
      <c r="AX707" s="258"/>
      <c r="AY707" s="258"/>
      <c r="AZ707" s="258"/>
      <c r="BA707" s="258"/>
      <c r="BB707" s="258"/>
      <c r="BC707" s="258"/>
    </row>
    <row r="708" spans="1:55" ht="12.75" customHeight="1">
      <c r="A708" s="271"/>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2"/>
      <c r="X708" s="272"/>
      <c r="Y708" s="272"/>
      <c r="Z708" s="272"/>
      <c r="AA708" s="272"/>
      <c r="AB708" s="272"/>
      <c r="AC708" s="272"/>
      <c r="AD708" s="272"/>
      <c r="AE708" s="272"/>
      <c r="AF708" s="272"/>
      <c r="AG708" s="272"/>
      <c r="AH708" s="272"/>
      <c r="AI708" s="272"/>
      <c r="AJ708" s="272"/>
      <c r="AK708" s="271"/>
      <c r="AL708" s="271"/>
      <c r="AM708" s="271"/>
      <c r="AN708" s="271"/>
      <c r="AO708" s="271"/>
      <c r="AP708" s="271"/>
      <c r="AQ708" s="271"/>
      <c r="AR708" s="273"/>
      <c r="AS708" s="271"/>
      <c r="AT708" s="271"/>
      <c r="AU708" s="258"/>
      <c r="AV708" s="258"/>
      <c r="AW708" s="258"/>
      <c r="AX708" s="258"/>
      <c r="AY708" s="258"/>
      <c r="AZ708" s="258"/>
      <c r="BA708" s="258"/>
      <c r="BB708" s="258"/>
      <c r="BC708" s="258"/>
    </row>
    <row r="709" spans="1:55" ht="12.75" customHeight="1">
      <c r="A709" s="271"/>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2"/>
      <c r="X709" s="272"/>
      <c r="Y709" s="272"/>
      <c r="Z709" s="272"/>
      <c r="AA709" s="272"/>
      <c r="AB709" s="272"/>
      <c r="AC709" s="272"/>
      <c r="AD709" s="272"/>
      <c r="AE709" s="272"/>
      <c r="AF709" s="272"/>
      <c r="AG709" s="272"/>
      <c r="AH709" s="272"/>
      <c r="AI709" s="272"/>
      <c r="AJ709" s="272"/>
      <c r="AK709" s="271"/>
      <c r="AL709" s="271"/>
      <c r="AM709" s="271"/>
      <c r="AN709" s="271"/>
      <c r="AO709" s="271"/>
      <c r="AP709" s="271"/>
      <c r="AQ709" s="271"/>
      <c r="AR709" s="273"/>
      <c r="AS709" s="271"/>
      <c r="AT709" s="271"/>
      <c r="AU709" s="258"/>
      <c r="AV709" s="258"/>
      <c r="AW709" s="258"/>
      <c r="AX709" s="258"/>
      <c r="AY709" s="258"/>
      <c r="AZ709" s="258"/>
      <c r="BA709" s="258"/>
      <c r="BB709" s="258"/>
      <c r="BC709" s="258"/>
    </row>
    <row r="710" spans="1:55" ht="12.75" customHeight="1">
      <c r="A710" s="271"/>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2"/>
      <c r="X710" s="272"/>
      <c r="Y710" s="272"/>
      <c r="Z710" s="272"/>
      <c r="AA710" s="272"/>
      <c r="AB710" s="272"/>
      <c r="AC710" s="272"/>
      <c r="AD710" s="272"/>
      <c r="AE710" s="272"/>
      <c r="AF710" s="272"/>
      <c r="AG710" s="272"/>
      <c r="AH710" s="272"/>
      <c r="AI710" s="272"/>
      <c r="AJ710" s="272"/>
      <c r="AK710" s="271"/>
      <c r="AL710" s="271"/>
      <c r="AM710" s="271"/>
      <c r="AN710" s="271"/>
      <c r="AO710" s="271"/>
      <c r="AP710" s="271"/>
      <c r="AQ710" s="271"/>
      <c r="AR710" s="273"/>
      <c r="AS710" s="271"/>
      <c r="AT710" s="271"/>
      <c r="AU710" s="258"/>
      <c r="AV710" s="258"/>
      <c r="AW710" s="258"/>
      <c r="AX710" s="258"/>
      <c r="AY710" s="258"/>
      <c r="AZ710" s="258"/>
      <c r="BA710" s="258"/>
      <c r="BB710" s="258"/>
      <c r="BC710" s="258"/>
    </row>
    <row r="711" spans="1:55" ht="12.75" customHeight="1">
      <c r="A711" s="271"/>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2"/>
      <c r="X711" s="272"/>
      <c r="Y711" s="272"/>
      <c r="Z711" s="272"/>
      <c r="AA711" s="272"/>
      <c r="AB711" s="272"/>
      <c r="AC711" s="272"/>
      <c r="AD711" s="272"/>
      <c r="AE711" s="272"/>
      <c r="AF711" s="272"/>
      <c r="AG711" s="272"/>
      <c r="AH711" s="272"/>
      <c r="AI711" s="272"/>
      <c r="AJ711" s="272"/>
      <c r="AK711" s="271"/>
      <c r="AL711" s="271"/>
      <c r="AM711" s="271"/>
      <c r="AN711" s="271"/>
      <c r="AO711" s="271"/>
      <c r="AP711" s="271"/>
      <c r="AQ711" s="271"/>
      <c r="AR711" s="273"/>
      <c r="AS711" s="271"/>
      <c r="AT711" s="271"/>
      <c r="AU711" s="258"/>
      <c r="AV711" s="258"/>
      <c r="AW711" s="258"/>
      <c r="AX711" s="258"/>
      <c r="AY711" s="258"/>
      <c r="AZ711" s="258"/>
      <c r="BA711" s="258"/>
      <c r="BB711" s="258"/>
      <c r="BC711" s="258"/>
    </row>
    <row r="712" spans="1:55" ht="12.75" customHeight="1">
      <c r="A712" s="271"/>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2"/>
      <c r="X712" s="272"/>
      <c r="Y712" s="272"/>
      <c r="Z712" s="272"/>
      <c r="AA712" s="272"/>
      <c r="AB712" s="272"/>
      <c r="AC712" s="272"/>
      <c r="AD712" s="272"/>
      <c r="AE712" s="272"/>
      <c r="AF712" s="272"/>
      <c r="AG712" s="272"/>
      <c r="AH712" s="272"/>
      <c r="AI712" s="272"/>
      <c r="AJ712" s="272"/>
      <c r="AK712" s="271"/>
      <c r="AL712" s="271"/>
      <c r="AM712" s="271"/>
      <c r="AN712" s="271"/>
      <c r="AO712" s="271"/>
      <c r="AP712" s="271"/>
      <c r="AQ712" s="271"/>
      <c r="AR712" s="273"/>
      <c r="AS712" s="271"/>
      <c r="AT712" s="271"/>
      <c r="AU712" s="258"/>
      <c r="AV712" s="258"/>
      <c r="AW712" s="258"/>
      <c r="AX712" s="258"/>
      <c r="AY712" s="258"/>
      <c r="AZ712" s="258"/>
      <c r="BA712" s="258"/>
      <c r="BB712" s="258"/>
      <c r="BC712" s="258"/>
    </row>
    <row r="713" spans="1:55" ht="12.75" customHeight="1">
      <c r="A713" s="271"/>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2"/>
      <c r="X713" s="272"/>
      <c r="Y713" s="272"/>
      <c r="Z713" s="272"/>
      <c r="AA713" s="272"/>
      <c r="AB713" s="272"/>
      <c r="AC713" s="272"/>
      <c r="AD713" s="272"/>
      <c r="AE713" s="272"/>
      <c r="AF713" s="272"/>
      <c r="AG713" s="272"/>
      <c r="AH713" s="272"/>
      <c r="AI713" s="272"/>
      <c r="AJ713" s="272"/>
      <c r="AK713" s="271"/>
      <c r="AL713" s="271"/>
      <c r="AM713" s="271"/>
      <c r="AN713" s="271"/>
      <c r="AO713" s="271"/>
      <c r="AP713" s="271"/>
      <c r="AQ713" s="271"/>
      <c r="AR713" s="273"/>
      <c r="AS713" s="271"/>
      <c r="AT713" s="271"/>
      <c r="AU713" s="258"/>
      <c r="AV713" s="258"/>
      <c r="AW713" s="258"/>
      <c r="AX713" s="258"/>
      <c r="AY713" s="258"/>
      <c r="AZ713" s="258"/>
      <c r="BA713" s="258"/>
      <c r="BB713" s="258"/>
      <c r="BC713" s="258"/>
    </row>
    <row r="714" spans="1:55" ht="12.75" customHeight="1">
      <c r="A714" s="271"/>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2"/>
      <c r="X714" s="272"/>
      <c r="Y714" s="272"/>
      <c r="Z714" s="272"/>
      <c r="AA714" s="272"/>
      <c r="AB714" s="272"/>
      <c r="AC714" s="272"/>
      <c r="AD714" s="272"/>
      <c r="AE714" s="272"/>
      <c r="AF714" s="272"/>
      <c r="AG714" s="272"/>
      <c r="AH714" s="272"/>
      <c r="AI714" s="272"/>
      <c r="AJ714" s="272"/>
      <c r="AK714" s="271"/>
      <c r="AL714" s="271"/>
      <c r="AM714" s="271"/>
      <c r="AN714" s="271"/>
      <c r="AO714" s="271"/>
      <c r="AP714" s="271"/>
      <c r="AQ714" s="271"/>
      <c r="AR714" s="273"/>
      <c r="AS714" s="271"/>
      <c r="AT714" s="271"/>
      <c r="AU714" s="258"/>
      <c r="AV714" s="258"/>
      <c r="AW714" s="258"/>
      <c r="AX714" s="258"/>
      <c r="AY714" s="258"/>
      <c r="AZ714" s="258"/>
      <c r="BA714" s="258"/>
      <c r="BB714" s="258"/>
      <c r="BC714" s="258"/>
    </row>
    <row r="715" spans="1:55" ht="12.75" customHeight="1">
      <c r="A715" s="271"/>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2"/>
      <c r="X715" s="272"/>
      <c r="Y715" s="272"/>
      <c r="Z715" s="272"/>
      <c r="AA715" s="272"/>
      <c r="AB715" s="272"/>
      <c r="AC715" s="272"/>
      <c r="AD715" s="272"/>
      <c r="AE715" s="272"/>
      <c r="AF715" s="272"/>
      <c r="AG715" s="272"/>
      <c r="AH715" s="272"/>
      <c r="AI715" s="272"/>
      <c r="AJ715" s="272"/>
      <c r="AK715" s="271"/>
      <c r="AL715" s="271"/>
      <c r="AM715" s="271"/>
      <c r="AN715" s="271"/>
      <c r="AO715" s="271"/>
      <c r="AP715" s="271"/>
      <c r="AQ715" s="271"/>
      <c r="AR715" s="273"/>
      <c r="AS715" s="271"/>
      <c r="AT715" s="271"/>
      <c r="AU715" s="258"/>
      <c r="AV715" s="258"/>
      <c r="AW715" s="258"/>
      <c r="AX715" s="258"/>
      <c r="AY715" s="258"/>
      <c r="AZ715" s="258"/>
      <c r="BA715" s="258"/>
      <c r="BB715" s="258"/>
      <c r="BC715" s="258"/>
    </row>
    <row r="716" spans="1:55" ht="12.75" customHeight="1">
      <c r="A716" s="271"/>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2"/>
      <c r="X716" s="272"/>
      <c r="Y716" s="272"/>
      <c r="Z716" s="272"/>
      <c r="AA716" s="272"/>
      <c r="AB716" s="272"/>
      <c r="AC716" s="272"/>
      <c r="AD716" s="272"/>
      <c r="AE716" s="272"/>
      <c r="AF716" s="272"/>
      <c r="AG716" s="272"/>
      <c r="AH716" s="272"/>
      <c r="AI716" s="272"/>
      <c r="AJ716" s="272"/>
      <c r="AK716" s="271"/>
      <c r="AL716" s="271"/>
      <c r="AM716" s="271"/>
      <c r="AN716" s="271"/>
      <c r="AO716" s="271"/>
      <c r="AP716" s="271"/>
      <c r="AQ716" s="271"/>
      <c r="AR716" s="273"/>
      <c r="AS716" s="271"/>
      <c r="AT716" s="271"/>
      <c r="AU716" s="258"/>
      <c r="AV716" s="258"/>
      <c r="AW716" s="258"/>
      <c r="AX716" s="258"/>
      <c r="AY716" s="258"/>
      <c r="AZ716" s="258"/>
      <c r="BA716" s="258"/>
      <c r="BB716" s="258"/>
      <c r="BC716" s="258"/>
    </row>
    <row r="717" spans="1:55" ht="12.75" customHeight="1">
      <c r="A717" s="271"/>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2"/>
      <c r="X717" s="272"/>
      <c r="Y717" s="272"/>
      <c r="Z717" s="272"/>
      <c r="AA717" s="272"/>
      <c r="AB717" s="272"/>
      <c r="AC717" s="272"/>
      <c r="AD717" s="272"/>
      <c r="AE717" s="272"/>
      <c r="AF717" s="272"/>
      <c r="AG717" s="272"/>
      <c r="AH717" s="272"/>
      <c r="AI717" s="272"/>
      <c r="AJ717" s="272"/>
      <c r="AK717" s="271"/>
      <c r="AL717" s="271"/>
      <c r="AM717" s="271"/>
      <c r="AN717" s="271"/>
      <c r="AO717" s="271"/>
      <c r="AP717" s="271"/>
      <c r="AQ717" s="271"/>
      <c r="AR717" s="273"/>
      <c r="AS717" s="271"/>
      <c r="AT717" s="271"/>
      <c r="AU717" s="258"/>
      <c r="AV717" s="258"/>
      <c r="AW717" s="258"/>
      <c r="AX717" s="258"/>
      <c r="AY717" s="258"/>
      <c r="AZ717" s="258"/>
      <c r="BA717" s="258"/>
      <c r="BB717" s="258"/>
      <c r="BC717" s="258"/>
    </row>
    <row r="718" spans="1:55" ht="12.75" customHeight="1">
      <c r="A718" s="271"/>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2"/>
      <c r="X718" s="272"/>
      <c r="Y718" s="272"/>
      <c r="Z718" s="272"/>
      <c r="AA718" s="272"/>
      <c r="AB718" s="272"/>
      <c r="AC718" s="272"/>
      <c r="AD718" s="272"/>
      <c r="AE718" s="272"/>
      <c r="AF718" s="272"/>
      <c r="AG718" s="272"/>
      <c r="AH718" s="272"/>
      <c r="AI718" s="272"/>
      <c r="AJ718" s="272"/>
      <c r="AK718" s="271"/>
      <c r="AL718" s="271"/>
      <c r="AM718" s="271"/>
      <c r="AN718" s="271"/>
      <c r="AO718" s="271"/>
      <c r="AP718" s="271"/>
      <c r="AQ718" s="271"/>
      <c r="AR718" s="273"/>
      <c r="AS718" s="271"/>
      <c r="AT718" s="271"/>
      <c r="AU718" s="258"/>
      <c r="AV718" s="258"/>
      <c r="AW718" s="258"/>
      <c r="AX718" s="258"/>
      <c r="AY718" s="258"/>
      <c r="AZ718" s="258"/>
      <c r="BA718" s="258"/>
      <c r="BB718" s="258"/>
      <c r="BC718" s="258"/>
    </row>
    <row r="719" spans="1:55" ht="12.75" customHeight="1">
      <c r="A719" s="271"/>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2"/>
      <c r="X719" s="272"/>
      <c r="Y719" s="272"/>
      <c r="Z719" s="272"/>
      <c r="AA719" s="272"/>
      <c r="AB719" s="272"/>
      <c r="AC719" s="272"/>
      <c r="AD719" s="272"/>
      <c r="AE719" s="272"/>
      <c r="AF719" s="272"/>
      <c r="AG719" s="272"/>
      <c r="AH719" s="272"/>
      <c r="AI719" s="272"/>
      <c r="AJ719" s="272"/>
      <c r="AK719" s="271"/>
      <c r="AL719" s="271"/>
      <c r="AM719" s="271"/>
      <c r="AN719" s="271"/>
      <c r="AO719" s="271"/>
      <c r="AP719" s="271"/>
      <c r="AQ719" s="271"/>
      <c r="AR719" s="273"/>
      <c r="AS719" s="271"/>
      <c r="AT719" s="271"/>
      <c r="AU719" s="258"/>
      <c r="AV719" s="258"/>
      <c r="AW719" s="258"/>
      <c r="AX719" s="258"/>
      <c r="AY719" s="258"/>
      <c r="AZ719" s="258"/>
      <c r="BA719" s="258"/>
      <c r="BB719" s="258"/>
      <c r="BC719" s="258"/>
    </row>
    <row r="720" spans="1:55" ht="12.75" customHeight="1">
      <c r="A720" s="271"/>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2"/>
      <c r="X720" s="272"/>
      <c r="Y720" s="272"/>
      <c r="Z720" s="272"/>
      <c r="AA720" s="272"/>
      <c r="AB720" s="272"/>
      <c r="AC720" s="272"/>
      <c r="AD720" s="272"/>
      <c r="AE720" s="272"/>
      <c r="AF720" s="272"/>
      <c r="AG720" s="272"/>
      <c r="AH720" s="272"/>
      <c r="AI720" s="272"/>
      <c r="AJ720" s="272"/>
      <c r="AK720" s="271"/>
      <c r="AL720" s="271"/>
      <c r="AM720" s="271"/>
      <c r="AN720" s="271"/>
      <c r="AO720" s="271"/>
      <c r="AP720" s="271"/>
      <c r="AQ720" s="271"/>
      <c r="AR720" s="273"/>
      <c r="AS720" s="271"/>
      <c r="AT720" s="271"/>
      <c r="AU720" s="258"/>
      <c r="AV720" s="258"/>
      <c r="AW720" s="258"/>
      <c r="AX720" s="258"/>
      <c r="AY720" s="258"/>
      <c r="AZ720" s="258"/>
      <c r="BA720" s="258"/>
      <c r="BB720" s="258"/>
      <c r="BC720" s="258"/>
    </row>
    <row r="721" spans="1:55" ht="12.75" customHeight="1">
      <c r="A721" s="271"/>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2"/>
      <c r="X721" s="272"/>
      <c r="Y721" s="272"/>
      <c r="Z721" s="272"/>
      <c r="AA721" s="272"/>
      <c r="AB721" s="272"/>
      <c r="AC721" s="272"/>
      <c r="AD721" s="272"/>
      <c r="AE721" s="272"/>
      <c r="AF721" s="272"/>
      <c r="AG721" s="272"/>
      <c r="AH721" s="272"/>
      <c r="AI721" s="272"/>
      <c r="AJ721" s="272"/>
      <c r="AK721" s="271"/>
      <c r="AL721" s="271"/>
      <c r="AM721" s="271"/>
      <c r="AN721" s="271"/>
      <c r="AO721" s="271"/>
      <c r="AP721" s="271"/>
      <c r="AQ721" s="271"/>
      <c r="AR721" s="273"/>
      <c r="AS721" s="271"/>
      <c r="AT721" s="271"/>
      <c r="AU721" s="258"/>
      <c r="AV721" s="258"/>
      <c r="AW721" s="258"/>
      <c r="AX721" s="258"/>
      <c r="AY721" s="258"/>
      <c r="AZ721" s="258"/>
      <c r="BA721" s="258"/>
      <c r="BB721" s="258"/>
      <c r="BC721" s="258"/>
    </row>
    <row r="722" spans="1:55" ht="12.75" customHeight="1">
      <c r="A722" s="271"/>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2"/>
      <c r="X722" s="272"/>
      <c r="Y722" s="272"/>
      <c r="Z722" s="272"/>
      <c r="AA722" s="272"/>
      <c r="AB722" s="272"/>
      <c r="AC722" s="272"/>
      <c r="AD722" s="272"/>
      <c r="AE722" s="272"/>
      <c r="AF722" s="272"/>
      <c r="AG722" s="272"/>
      <c r="AH722" s="272"/>
      <c r="AI722" s="272"/>
      <c r="AJ722" s="272"/>
      <c r="AK722" s="271"/>
      <c r="AL722" s="271"/>
      <c r="AM722" s="271"/>
      <c r="AN722" s="271"/>
      <c r="AO722" s="271"/>
      <c r="AP722" s="271"/>
      <c r="AQ722" s="271"/>
      <c r="AR722" s="273"/>
      <c r="AS722" s="271"/>
      <c r="AT722" s="271"/>
      <c r="AU722" s="258"/>
      <c r="AV722" s="258"/>
      <c r="AW722" s="258"/>
      <c r="AX722" s="258"/>
      <c r="AY722" s="258"/>
      <c r="AZ722" s="258"/>
      <c r="BA722" s="258"/>
      <c r="BB722" s="258"/>
      <c r="BC722" s="258"/>
    </row>
    <row r="723" spans="1:55" ht="12.75" customHeight="1">
      <c r="A723" s="271"/>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2"/>
      <c r="X723" s="272"/>
      <c r="Y723" s="272"/>
      <c r="Z723" s="272"/>
      <c r="AA723" s="272"/>
      <c r="AB723" s="272"/>
      <c r="AC723" s="272"/>
      <c r="AD723" s="272"/>
      <c r="AE723" s="272"/>
      <c r="AF723" s="272"/>
      <c r="AG723" s="272"/>
      <c r="AH723" s="272"/>
      <c r="AI723" s="272"/>
      <c r="AJ723" s="272"/>
      <c r="AK723" s="271"/>
      <c r="AL723" s="271"/>
      <c r="AM723" s="271"/>
      <c r="AN723" s="271"/>
      <c r="AO723" s="271"/>
      <c r="AP723" s="271"/>
      <c r="AQ723" s="271"/>
      <c r="AR723" s="273"/>
      <c r="AS723" s="271"/>
      <c r="AT723" s="271"/>
      <c r="AU723" s="258"/>
      <c r="AV723" s="258"/>
      <c r="AW723" s="258"/>
      <c r="AX723" s="258"/>
      <c r="AY723" s="258"/>
      <c r="AZ723" s="258"/>
      <c r="BA723" s="258"/>
      <c r="BB723" s="258"/>
      <c r="BC723" s="258"/>
    </row>
    <row r="724" spans="1:55" ht="12.75" customHeight="1">
      <c r="A724" s="271"/>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2"/>
      <c r="X724" s="272"/>
      <c r="Y724" s="272"/>
      <c r="Z724" s="272"/>
      <c r="AA724" s="272"/>
      <c r="AB724" s="272"/>
      <c r="AC724" s="272"/>
      <c r="AD724" s="272"/>
      <c r="AE724" s="272"/>
      <c r="AF724" s="272"/>
      <c r="AG724" s="272"/>
      <c r="AH724" s="272"/>
      <c r="AI724" s="272"/>
      <c r="AJ724" s="272"/>
      <c r="AK724" s="271"/>
      <c r="AL724" s="271"/>
      <c r="AM724" s="271"/>
      <c r="AN724" s="271"/>
      <c r="AO724" s="271"/>
      <c r="AP724" s="271"/>
      <c r="AQ724" s="271"/>
      <c r="AR724" s="273"/>
      <c r="AS724" s="271"/>
      <c r="AT724" s="271"/>
      <c r="AU724" s="258"/>
      <c r="AV724" s="258"/>
      <c r="AW724" s="258"/>
      <c r="AX724" s="258"/>
      <c r="AY724" s="258"/>
      <c r="AZ724" s="258"/>
      <c r="BA724" s="258"/>
      <c r="BB724" s="258"/>
      <c r="BC724" s="258"/>
    </row>
    <row r="725" spans="1:55" ht="12.75" customHeight="1">
      <c r="A725" s="271"/>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2"/>
      <c r="X725" s="272"/>
      <c r="Y725" s="272"/>
      <c r="Z725" s="272"/>
      <c r="AA725" s="272"/>
      <c r="AB725" s="272"/>
      <c r="AC725" s="272"/>
      <c r="AD725" s="272"/>
      <c r="AE725" s="272"/>
      <c r="AF725" s="272"/>
      <c r="AG725" s="272"/>
      <c r="AH725" s="272"/>
      <c r="AI725" s="272"/>
      <c r="AJ725" s="272"/>
      <c r="AK725" s="271"/>
      <c r="AL725" s="271"/>
      <c r="AM725" s="271"/>
      <c r="AN725" s="271"/>
      <c r="AO725" s="271"/>
      <c r="AP725" s="271"/>
      <c r="AQ725" s="271"/>
      <c r="AR725" s="273"/>
      <c r="AS725" s="271"/>
      <c r="AT725" s="271"/>
      <c r="AU725" s="258"/>
      <c r="AV725" s="258"/>
      <c r="AW725" s="258"/>
      <c r="AX725" s="258"/>
      <c r="AY725" s="258"/>
      <c r="AZ725" s="258"/>
      <c r="BA725" s="258"/>
      <c r="BB725" s="258"/>
      <c r="BC725" s="258"/>
    </row>
    <row r="726" spans="1:55" ht="12.75" customHeight="1">
      <c r="A726" s="271"/>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2"/>
      <c r="X726" s="272"/>
      <c r="Y726" s="272"/>
      <c r="Z726" s="272"/>
      <c r="AA726" s="272"/>
      <c r="AB726" s="272"/>
      <c r="AC726" s="272"/>
      <c r="AD726" s="272"/>
      <c r="AE726" s="272"/>
      <c r="AF726" s="272"/>
      <c r="AG726" s="272"/>
      <c r="AH726" s="272"/>
      <c r="AI726" s="272"/>
      <c r="AJ726" s="272"/>
      <c r="AK726" s="271"/>
      <c r="AL726" s="271"/>
      <c r="AM726" s="271"/>
      <c r="AN726" s="271"/>
      <c r="AO726" s="271"/>
      <c r="AP726" s="271"/>
      <c r="AQ726" s="271"/>
      <c r="AR726" s="273"/>
      <c r="AS726" s="271"/>
      <c r="AT726" s="271"/>
      <c r="AU726" s="258"/>
      <c r="AV726" s="258"/>
      <c r="AW726" s="258"/>
      <c r="AX726" s="258"/>
      <c r="AY726" s="258"/>
      <c r="AZ726" s="258"/>
      <c r="BA726" s="258"/>
      <c r="BB726" s="258"/>
      <c r="BC726" s="258"/>
    </row>
    <row r="727" spans="1:55" ht="12.75" customHeight="1">
      <c r="A727" s="271"/>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2"/>
      <c r="X727" s="272"/>
      <c r="Y727" s="272"/>
      <c r="Z727" s="272"/>
      <c r="AA727" s="272"/>
      <c r="AB727" s="272"/>
      <c r="AC727" s="272"/>
      <c r="AD727" s="272"/>
      <c r="AE727" s="272"/>
      <c r="AF727" s="272"/>
      <c r="AG727" s="272"/>
      <c r="AH727" s="272"/>
      <c r="AI727" s="272"/>
      <c r="AJ727" s="272"/>
      <c r="AK727" s="271"/>
      <c r="AL727" s="271"/>
      <c r="AM727" s="271"/>
      <c r="AN727" s="271"/>
      <c r="AO727" s="271"/>
      <c r="AP727" s="271"/>
      <c r="AQ727" s="271"/>
      <c r="AR727" s="273"/>
      <c r="AS727" s="271"/>
      <c r="AT727" s="271"/>
      <c r="AU727" s="258"/>
      <c r="AV727" s="258"/>
      <c r="AW727" s="258"/>
      <c r="AX727" s="258"/>
      <c r="AY727" s="258"/>
      <c r="AZ727" s="258"/>
      <c r="BA727" s="258"/>
      <c r="BB727" s="258"/>
      <c r="BC727" s="258"/>
    </row>
    <row r="728" spans="1:55" ht="12.75" customHeight="1">
      <c r="A728" s="271"/>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2"/>
      <c r="X728" s="272"/>
      <c r="Y728" s="272"/>
      <c r="Z728" s="272"/>
      <c r="AA728" s="272"/>
      <c r="AB728" s="272"/>
      <c r="AC728" s="272"/>
      <c r="AD728" s="272"/>
      <c r="AE728" s="272"/>
      <c r="AF728" s="272"/>
      <c r="AG728" s="272"/>
      <c r="AH728" s="272"/>
      <c r="AI728" s="272"/>
      <c r="AJ728" s="272"/>
      <c r="AK728" s="271"/>
      <c r="AL728" s="271"/>
      <c r="AM728" s="271"/>
      <c r="AN728" s="271"/>
      <c r="AO728" s="271"/>
      <c r="AP728" s="271"/>
      <c r="AQ728" s="271"/>
      <c r="AR728" s="273"/>
      <c r="AS728" s="271"/>
      <c r="AT728" s="271"/>
      <c r="AU728" s="258"/>
      <c r="AV728" s="258"/>
      <c r="AW728" s="258"/>
      <c r="AX728" s="258"/>
      <c r="AY728" s="258"/>
      <c r="AZ728" s="258"/>
      <c r="BA728" s="258"/>
      <c r="BB728" s="258"/>
      <c r="BC728" s="258"/>
    </row>
    <row r="729" spans="1:55" ht="12.75" customHeight="1">
      <c r="A729" s="271"/>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2"/>
      <c r="X729" s="272"/>
      <c r="Y729" s="272"/>
      <c r="Z729" s="272"/>
      <c r="AA729" s="272"/>
      <c r="AB729" s="272"/>
      <c r="AC729" s="272"/>
      <c r="AD729" s="272"/>
      <c r="AE729" s="272"/>
      <c r="AF729" s="272"/>
      <c r="AG729" s="272"/>
      <c r="AH729" s="272"/>
      <c r="AI729" s="272"/>
      <c r="AJ729" s="272"/>
      <c r="AK729" s="271"/>
      <c r="AL729" s="271"/>
      <c r="AM729" s="271"/>
      <c r="AN729" s="271"/>
      <c r="AO729" s="271"/>
      <c r="AP729" s="271"/>
      <c r="AQ729" s="271"/>
      <c r="AR729" s="273"/>
      <c r="AS729" s="271"/>
      <c r="AT729" s="271"/>
      <c r="AU729" s="258"/>
      <c r="AV729" s="258"/>
      <c r="AW729" s="258"/>
      <c r="AX729" s="258"/>
      <c r="AY729" s="258"/>
      <c r="AZ729" s="258"/>
      <c r="BA729" s="258"/>
      <c r="BB729" s="258"/>
      <c r="BC729" s="258"/>
    </row>
    <row r="730" spans="1:55" ht="12.75" customHeight="1">
      <c r="A730" s="271"/>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2"/>
      <c r="X730" s="272"/>
      <c r="Y730" s="272"/>
      <c r="Z730" s="272"/>
      <c r="AA730" s="272"/>
      <c r="AB730" s="272"/>
      <c r="AC730" s="272"/>
      <c r="AD730" s="272"/>
      <c r="AE730" s="272"/>
      <c r="AF730" s="272"/>
      <c r="AG730" s="272"/>
      <c r="AH730" s="272"/>
      <c r="AI730" s="272"/>
      <c r="AJ730" s="272"/>
      <c r="AK730" s="271"/>
      <c r="AL730" s="271"/>
      <c r="AM730" s="271"/>
      <c r="AN730" s="271"/>
      <c r="AO730" s="271"/>
      <c r="AP730" s="271"/>
      <c r="AQ730" s="271"/>
      <c r="AR730" s="273"/>
      <c r="AS730" s="271"/>
      <c r="AT730" s="271"/>
      <c r="AU730" s="258"/>
      <c r="AV730" s="258"/>
      <c r="AW730" s="258"/>
      <c r="AX730" s="258"/>
      <c r="AY730" s="258"/>
      <c r="AZ730" s="258"/>
      <c r="BA730" s="258"/>
      <c r="BB730" s="258"/>
      <c r="BC730" s="258"/>
    </row>
    <row r="731" spans="1:55" ht="12.75" customHeight="1">
      <c r="A731" s="271"/>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2"/>
      <c r="X731" s="272"/>
      <c r="Y731" s="272"/>
      <c r="Z731" s="272"/>
      <c r="AA731" s="272"/>
      <c r="AB731" s="272"/>
      <c r="AC731" s="272"/>
      <c r="AD731" s="272"/>
      <c r="AE731" s="272"/>
      <c r="AF731" s="272"/>
      <c r="AG731" s="272"/>
      <c r="AH731" s="272"/>
      <c r="AI731" s="272"/>
      <c r="AJ731" s="272"/>
      <c r="AK731" s="271"/>
      <c r="AL731" s="271"/>
      <c r="AM731" s="271"/>
      <c r="AN731" s="271"/>
      <c r="AO731" s="271"/>
      <c r="AP731" s="271"/>
      <c r="AQ731" s="271"/>
      <c r="AR731" s="273"/>
      <c r="AS731" s="271"/>
      <c r="AT731" s="271"/>
      <c r="AU731" s="258"/>
      <c r="AV731" s="258"/>
      <c r="AW731" s="258"/>
      <c r="AX731" s="258"/>
      <c r="AY731" s="258"/>
      <c r="AZ731" s="258"/>
      <c r="BA731" s="258"/>
      <c r="BB731" s="258"/>
      <c r="BC731" s="258"/>
    </row>
    <row r="732" spans="1:55" ht="12.75" customHeight="1">
      <c r="A732" s="271"/>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2"/>
      <c r="X732" s="272"/>
      <c r="Y732" s="272"/>
      <c r="Z732" s="272"/>
      <c r="AA732" s="272"/>
      <c r="AB732" s="272"/>
      <c r="AC732" s="272"/>
      <c r="AD732" s="272"/>
      <c r="AE732" s="272"/>
      <c r="AF732" s="272"/>
      <c r="AG732" s="272"/>
      <c r="AH732" s="272"/>
      <c r="AI732" s="272"/>
      <c r="AJ732" s="272"/>
      <c r="AK732" s="271"/>
      <c r="AL732" s="271"/>
      <c r="AM732" s="271"/>
      <c r="AN732" s="271"/>
      <c r="AO732" s="271"/>
      <c r="AP732" s="271"/>
      <c r="AQ732" s="271"/>
      <c r="AR732" s="273"/>
      <c r="AS732" s="271"/>
      <c r="AT732" s="271"/>
      <c r="AU732" s="258"/>
      <c r="AV732" s="258"/>
      <c r="AW732" s="258"/>
      <c r="AX732" s="258"/>
      <c r="AY732" s="258"/>
      <c r="AZ732" s="258"/>
      <c r="BA732" s="258"/>
      <c r="BB732" s="258"/>
      <c r="BC732" s="258"/>
    </row>
    <row r="733" spans="1:55" ht="12.75" customHeight="1">
      <c r="A733" s="271"/>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2"/>
      <c r="X733" s="272"/>
      <c r="Y733" s="272"/>
      <c r="Z733" s="272"/>
      <c r="AA733" s="272"/>
      <c r="AB733" s="272"/>
      <c r="AC733" s="272"/>
      <c r="AD733" s="272"/>
      <c r="AE733" s="272"/>
      <c r="AF733" s="272"/>
      <c r="AG733" s="272"/>
      <c r="AH733" s="272"/>
      <c r="AI733" s="272"/>
      <c r="AJ733" s="272"/>
      <c r="AK733" s="271"/>
      <c r="AL733" s="271"/>
      <c r="AM733" s="271"/>
      <c r="AN733" s="271"/>
      <c r="AO733" s="271"/>
      <c r="AP733" s="271"/>
      <c r="AQ733" s="271"/>
      <c r="AR733" s="273"/>
      <c r="AS733" s="271"/>
      <c r="AT733" s="271"/>
      <c r="AU733" s="258"/>
      <c r="AV733" s="258"/>
      <c r="AW733" s="258"/>
      <c r="AX733" s="258"/>
      <c r="AY733" s="258"/>
      <c r="AZ733" s="258"/>
      <c r="BA733" s="258"/>
      <c r="BB733" s="258"/>
      <c r="BC733" s="258"/>
    </row>
    <row r="734" spans="1:55" ht="12.75" customHeight="1">
      <c r="A734" s="271"/>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2"/>
      <c r="X734" s="272"/>
      <c r="Y734" s="272"/>
      <c r="Z734" s="272"/>
      <c r="AA734" s="272"/>
      <c r="AB734" s="272"/>
      <c r="AC734" s="272"/>
      <c r="AD734" s="272"/>
      <c r="AE734" s="272"/>
      <c r="AF734" s="272"/>
      <c r="AG734" s="272"/>
      <c r="AH734" s="272"/>
      <c r="AI734" s="272"/>
      <c r="AJ734" s="272"/>
      <c r="AK734" s="271"/>
      <c r="AL734" s="271"/>
      <c r="AM734" s="271"/>
      <c r="AN734" s="271"/>
      <c r="AO734" s="271"/>
      <c r="AP734" s="271"/>
      <c r="AQ734" s="271"/>
      <c r="AR734" s="273"/>
      <c r="AS734" s="271"/>
      <c r="AT734" s="271"/>
      <c r="AU734" s="258"/>
      <c r="AV734" s="258"/>
      <c r="AW734" s="258"/>
      <c r="AX734" s="258"/>
      <c r="AY734" s="258"/>
      <c r="AZ734" s="258"/>
      <c r="BA734" s="258"/>
      <c r="BB734" s="258"/>
      <c r="BC734" s="258"/>
    </row>
    <row r="735" spans="1:55" ht="12.75" customHeight="1">
      <c r="A735" s="271"/>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2"/>
      <c r="X735" s="272"/>
      <c r="Y735" s="272"/>
      <c r="Z735" s="272"/>
      <c r="AA735" s="272"/>
      <c r="AB735" s="272"/>
      <c r="AC735" s="272"/>
      <c r="AD735" s="272"/>
      <c r="AE735" s="272"/>
      <c r="AF735" s="272"/>
      <c r="AG735" s="272"/>
      <c r="AH735" s="272"/>
      <c r="AI735" s="272"/>
      <c r="AJ735" s="272"/>
      <c r="AK735" s="271"/>
      <c r="AL735" s="271"/>
      <c r="AM735" s="271"/>
      <c r="AN735" s="271"/>
      <c r="AO735" s="271"/>
      <c r="AP735" s="271"/>
      <c r="AQ735" s="271"/>
      <c r="AR735" s="273"/>
      <c r="AS735" s="271"/>
      <c r="AT735" s="271"/>
      <c r="AU735" s="258"/>
      <c r="AV735" s="258"/>
      <c r="AW735" s="258"/>
      <c r="AX735" s="258"/>
      <c r="AY735" s="258"/>
      <c r="AZ735" s="258"/>
      <c r="BA735" s="258"/>
      <c r="BB735" s="258"/>
      <c r="BC735" s="258"/>
    </row>
    <row r="736" spans="1:55" ht="12.75" customHeight="1">
      <c r="A736" s="271"/>
      <c r="B736" s="271"/>
      <c r="C736" s="271"/>
      <c r="D736" s="271"/>
      <c r="E736" s="271"/>
      <c r="F736" s="271"/>
      <c r="G736" s="271"/>
      <c r="H736" s="271"/>
      <c r="I736" s="271"/>
      <c r="J736" s="271"/>
      <c r="K736" s="271"/>
      <c r="L736" s="271"/>
      <c r="M736" s="271"/>
      <c r="N736" s="271"/>
      <c r="O736" s="271"/>
      <c r="P736" s="271"/>
      <c r="Q736" s="271"/>
      <c r="R736" s="271"/>
      <c r="S736" s="271"/>
      <c r="T736" s="271"/>
      <c r="U736" s="271"/>
      <c r="V736" s="271"/>
      <c r="W736" s="272"/>
      <c r="X736" s="272"/>
      <c r="Y736" s="272"/>
      <c r="Z736" s="272"/>
      <c r="AA736" s="272"/>
      <c r="AB736" s="272"/>
      <c r="AC736" s="272"/>
      <c r="AD736" s="272"/>
      <c r="AE736" s="272"/>
      <c r="AF736" s="272"/>
      <c r="AG736" s="272"/>
      <c r="AH736" s="272"/>
      <c r="AI736" s="272"/>
      <c r="AJ736" s="272"/>
      <c r="AK736" s="271"/>
      <c r="AL736" s="271"/>
      <c r="AM736" s="271"/>
      <c r="AN736" s="271"/>
      <c r="AO736" s="271"/>
      <c r="AP736" s="271"/>
      <c r="AQ736" s="271"/>
      <c r="AR736" s="273"/>
      <c r="AS736" s="271"/>
      <c r="AT736" s="271"/>
      <c r="AU736" s="258"/>
      <c r="AV736" s="258"/>
      <c r="AW736" s="258"/>
      <c r="AX736" s="258"/>
      <c r="AY736" s="258"/>
      <c r="AZ736" s="258"/>
      <c r="BA736" s="258"/>
      <c r="BB736" s="258"/>
      <c r="BC736" s="258"/>
    </row>
    <row r="737" spans="1:55" ht="12.75" customHeight="1">
      <c r="A737" s="271"/>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2"/>
      <c r="X737" s="272"/>
      <c r="Y737" s="272"/>
      <c r="Z737" s="272"/>
      <c r="AA737" s="272"/>
      <c r="AB737" s="272"/>
      <c r="AC737" s="272"/>
      <c r="AD737" s="272"/>
      <c r="AE737" s="272"/>
      <c r="AF737" s="272"/>
      <c r="AG737" s="272"/>
      <c r="AH737" s="272"/>
      <c r="AI737" s="272"/>
      <c r="AJ737" s="272"/>
      <c r="AK737" s="271"/>
      <c r="AL737" s="271"/>
      <c r="AM737" s="271"/>
      <c r="AN737" s="271"/>
      <c r="AO737" s="271"/>
      <c r="AP737" s="271"/>
      <c r="AQ737" s="271"/>
      <c r="AR737" s="273"/>
      <c r="AS737" s="271"/>
      <c r="AT737" s="271"/>
      <c r="AU737" s="258"/>
      <c r="AV737" s="258"/>
      <c r="AW737" s="258"/>
      <c r="AX737" s="258"/>
      <c r="AY737" s="258"/>
      <c r="AZ737" s="258"/>
      <c r="BA737" s="258"/>
      <c r="BB737" s="258"/>
      <c r="BC737" s="258"/>
    </row>
    <row r="738" spans="1:55" ht="12.75" customHeight="1">
      <c r="A738" s="271"/>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2"/>
      <c r="X738" s="272"/>
      <c r="Y738" s="272"/>
      <c r="Z738" s="272"/>
      <c r="AA738" s="272"/>
      <c r="AB738" s="272"/>
      <c r="AC738" s="272"/>
      <c r="AD738" s="272"/>
      <c r="AE738" s="272"/>
      <c r="AF738" s="272"/>
      <c r="AG738" s="272"/>
      <c r="AH738" s="272"/>
      <c r="AI738" s="272"/>
      <c r="AJ738" s="272"/>
      <c r="AK738" s="271"/>
      <c r="AL738" s="271"/>
      <c r="AM738" s="271"/>
      <c r="AN738" s="271"/>
      <c r="AO738" s="271"/>
      <c r="AP738" s="271"/>
      <c r="AQ738" s="271"/>
      <c r="AR738" s="273"/>
      <c r="AS738" s="271"/>
      <c r="AT738" s="271"/>
      <c r="AU738" s="258"/>
      <c r="AV738" s="258"/>
      <c r="AW738" s="258"/>
      <c r="AX738" s="258"/>
      <c r="AY738" s="258"/>
      <c r="AZ738" s="258"/>
      <c r="BA738" s="258"/>
      <c r="BB738" s="258"/>
      <c r="BC738" s="258"/>
    </row>
    <row r="739" spans="1:55" ht="12.75" customHeight="1">
      <c r="A739" s="271"/>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2"/>
      <c r="X739" s="272"/>
      <c r="Y739" s="272"/>
      <c r="Z739" s="272"/>
      <c r="AA739" s="272"/>
      <c r="AB739" s="272"/>
      <c r="AC739" s="272"/>
      <c r="AD739" s="272"/>
      <c r="AE739" s="272"/>
      <c r="AF739" s="272"/>
      <c r="AG739" s="272"/>
      <c r="AH739" s="272"/>
      <c r="AI739" s="272"/>
      <c r="AJ739" s="272"/>
      <c r="AK739" s="271"/>
      <c r="AL739" s="271"/>
      <c r="AM739" s="271"/>
      <c r="AN739" s="271"/>
      <c r="AO739" s="271"/>
      <c r="AP739" s="271"/>
      <c r="AQ739" s="271"/>
      <c r="AR739" s="273"/>
      <c r="AS739" s="271"/>
      <c r="AT739" s="271"/>
      <c r="AU739" s="258"/>
      <c r="AV739" s="258"/>
      <c r="AW739" s="258"/>
      <c r="AX739" s="258"/>
      <c r="AY739" s="258"/>
      <c r="AZ739" s="258"/>
      <c r="BA739" s="258"/>
      <c r="BB739" s="258"/>
      <c r="BC739" s="258"/>
    </row>
    <row r="740" spans="1:55" ht="12.75" customHeight="1">
      <c r="A740" s="271"/>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2"/>
      <c r="X740" s="272"/>
      <c r="Y740" s="272"/>
      <c r="Z740" s="272"/>
      <c r="AA740" s="272"/>
      <c r="AB740" s="272"/>
      <c r="AC740" s="272"/>
      <c r="AD740" s="272"/>
      <c r="AE740" s="272"/>
      <c r="AF740" s="272"/>
      <c r="AG740" s="272"/>
      <c r="AH740" s="272"/>
      <c r="AI740" s="272"/>
      <c r="AJ740" s="272"/>
      <c r="AK740" s="271"/>
      <c r="AL740" s="271"/>
      <c r="AM740" s="271"/>
      <c r="AN740" s="271"/>
      <c r="AO740" s="271"/>
      <c r="AP740" s="271"/>
      <c r="AQ740" s="271"/>
      <c r="AR740" s="273"/>
      <c r="AS740" s="271"/>
      <c r="AT740" s="271"/>
      <c r="AU740" s="258"/>
      <c r="AV740" s="258"/>
      <c r="AW740" s="258"/>
      <c r="AX740" s="258"/>
      <c r="AY740" s="258"/>
      <c r="AZ740" s="258"/>
      <c r="BA740" s="258"/>
      <c r="BB740" s="258"/>
      <c r="BC740" s="258"/>
    </row>
    <row r="741" spans="1:55" ht="12.75" customHeight="1">
      <c r="A741" s="271"/>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2"/>
      <c r="X741" s="272"/>
      <c r="Y741" s="272"/>
      <c r="Z741" s="272"/>
      <c r="AA741" s="272"/>
      <c r="AB741" s="272"/>
      <c r="AC741" s="272"/>
      <c r="AD741" s="272"/>
      <c r="AE741" s="272"/>
      <c r="AF741" s="272"/>
      <c r="AG741" s="272"/>
      <c r="AH741" s="272"/>
      <c r="AI741" s="272"/>
      <c r="AJ741" s="272"/>
      <c r="AK741" s="271"/>
      <c r="AL741" s="271"/>
      <c r="AM741" s="271"/>
      <c r="AN741" s="271"/>
      <c r="AO741" s="271"/>
      <c r="AP741" s="271"/>
      <c r="AQ741" s="271"/>
      <c r="AR741" s="273"/>
      <c r="AS741" s="271"/>
      <c r="AT741" s="271"/>
      <c r="AU741" s="258"/>
      <c r="AV741" s="258"/>
      <c r="AW741" s="258"/>
      <c r="AX741" s="258"/>
      <c r="AY741" s="258"/>
      <c r="AZ741" s="258"/>
      <c r="BA741" s="258"/>
      <c r="BB741" s="258"/>
      <c r="BC741" s="258"/>
    </row>
    <row r="742" spans="1:55" ht="12.75" customHeight="1">
      <c r="A742" s="271"/>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2"/>
      <c r="X742" s="272"/>
      <c r="Y742" s="272"/>
      <c r="Z742" s="272"/>
      <c r="AA742" s="272"/>
      <c r="AB742" s="272"/>
      <c r="AC742" s="272"/>
      <c r="AD742" s="272"/>
      <c r="AE742" s="272"/>
      <c r="AF742" s="272"/>
      <c r="AG742" s="272"/>
      <c r="AH742" s="272"/>
      <c r="AI742" s="272"/>
      <c r="AJ742" s="272"/>
      <c r="AK742" s="271"/>
      <c r="AL742" s="271"/>
      <c r="AM742" s="271"/>
      <c r="AN742" s="271"/>
      <c r="AO742" s="271"/>
      <c r="AP742" s="271"/>
      <c r="AQ742" s="271"/>
      <c r="AR742" s="273"/>
      <c r="AS742" s="271"/>
      <c r="AT742" s="271"/>
      <c r="AU742" s="258"/>
      <c r="AV742" s="258"/>
      <c r="AW742" s="258"/>
      <c r="AX742" s="258"/>
      <c r="AY742" s="258"/>
      <c r="AZ742" s="258"/>
      <c r="BA742" s="258"/>
      <c r="BB742" s="258"/>
      <c r="BC742" s="258"/>
    </row>
    <row r="743" spans="1:55" ht="12.75" customHeight="1">
      <c r="A743" s="271"/>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2"/>
      <c r="X743" s="272"/>
      <c r="Y743" s="272"/>
      <c r="Z743" s="272"/>
      <c r="AA743" s="272"/>
      <c r="AB743" s="272"/>
      <c r="AC743" s="272"/>
      <c r="AD743" s="272"/>
      <c r="AE743" s="272"/>
      <c r="AF743" s="272"/>
      <c r="AG743" s="272"/>
      <c r="AH743" s="272"/>
      <c r="AI743" s="272"/>
      <c r="AJ743" s="272"/>
      <c r="AK743" s="271"/>
      <c r="AL743" s="271"/>
      <c r="AM743" s="271"/>
      <c r="AN743" s="271"/>
      <c r="AO743" s="271"/>
      <c r="AP743" s="271"/>
      <c r="AQ743" s="271"/>
      <c r="AR743" s="273"/>
      <c r="AS743" s="271"/>
      <c r="AT743" s="271"/>
      <c r="AU743" s="258"/>
      <c r="AV743" s="258"/>
      <c r="AW743" s="258"/>
      <c r="AX743" s="258"/>
      <c r="AY743" s="258"/>
      <c r="AZ743" s="258"/>
      <c r="BA743" s="258"/>
      <c r="BB743" s="258"/>
      <c r="BC743" s="258"/>
    </row>
    <row r="744" spans="1:55" ht="12.75" customHeight="1">
      <c r="A744" s="271"/>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2"/>
      <c r="X744" s="272"/>
      <c r="Y744" s="272"/>
      <c r="Z744" s="272"/>
      <c r="AA744" s="272"/>
      <c r="AB744" s="272"/>
      <c r="AC744" s="272"/>
      <c r="AD744" s="272"/>
      <c r="AE744" s="272"/>
      <c r="AF744" s="272"/>
      <c r="AG744" s="272"/>
      <c r="AH744" s="272"/>
      <c r="AI744" s="272"/>
      <c r="AJ744" s="272"/>
      <c r="AK744" s="271"/>
      <c r="AL744" s="271"/>
      <c r="AM744" s="271"/>
      <c r="AN744" s="271"/>
      <c r="AO744" s="271"/>
      <c r="AP744" s="271"/>
      <c r="AQ744" s="271"/>
      <c r="AR744" s="273"/>
      <c r="AS744" s="271"/>
      <c r="AT744" s="271"/>
      <c r="AU744" s="258"/>
      <c r="AV744" s="258"/>
      <c r="AW744" s="258"/>
      <c r="AX744" s="258"/>
      <c r="AY744" s="258"/>
      <c r="AZ744" s="258"/>
      <c r="BA744" s="258"/>
      <c r="BB744" s="258"/>
      <c r="BC744" s="258"/>
    </row>
    <row r="745" spans="1:55" ht="12.75" customHeight="1">
      <c r="A745" s="271"/>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2"/>
      <c r="X745" s="272"/>
      <c r="Y745" s="272"/>
      <c r="Z745" s="272"/>
      <c r="AA745" s="272"/>
      <c r="AB745" s="272"/>
      <c r="AC745" s="272"/>
      <c r="AD745" s="272"/>
      <c r="AE745" s="272"/>
      <c r="AF745" s="272"/>
      <c r="AG745" s="272"/>
      <c r="AH745" s="272"/>
      <c r="AI745" s="272"/>
      <c r="AJ745" s="272"/>
      <c r="AK745" s="271"/>
      <c r="AL745" s="271"/>
      <c r="AM745" s="271"/>
      <c r="AN745" s="271"/>
      <c r="AO745" s="271"/>
      <c r="AP745" s="271"/>
      <c r="AQ745" s="271"/>
      <c r="AR745" s="273"/>
      <c r="AS745" s="271"/>
      <c r="AT745" s="271"/>
      <c r="AU745" s="258"/>
      <c r="AV745" s="258"/>
      <c r="AW745" s="258"/>
      <c r="AX745" s="258"/>
      <c r="AY745" s="258"/>
      <c r="AZ745" s="258"/>
      <c r="BA745" s="258"/>
      <c r="BB745" s="258"/>
      <c r="BC745" s="258"/>
    </row>
    <row r="746" spans="1:55" ht="12.75" customHeight="1">
      <c r="A746" s="271"/>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2"/>
      <c r="X746" s="272"/>
      <c r="Y746" s="272"/>
      <c r="Z746" s="272"/>
      <c r="AA746" s="272"/>
      <c r="AB746" s="272"/>
      <c r="AC746" s="272"/>
      <c r="AD746" s="272"/>
      <c r="AE746" s="272"/>
      <c r="AF746" s="272"/>
      <c r="AG746" s="272"/>
      <c r="AH746" s="272"/>
      <c r="AI746" s="272"/>
      <c r="AJ746" s="272"/>
      <c r="AK746" s="271"/>
      <c r="AL746" s="271"/>
      <c r="AM746" s="271"/>
      <c r="AN746" s="271"/>
      <c r="AO746" s="271"/>
      <c r="AP746" s="271"/>
      <c r="AQ746" s="271"/>
      <c r="AR746" s="273"/>
      <c r="AS746" s="271"/>
      <c r="AT746" s="271"/>
      <c r="AU746" s="258"/>
      <c r="AV746" s="258"/>
      <c r="AW746" s="258"/>
      <c r="AX746" s="258"/>
      <c r="AY746" s="258"/>
      <c r="AZ746" s="258"/>
      <c r="BA746" s="258"/>
      <c r="BB746" s="258"/>
      <c r="BC746" s="258"/>
    </row>
    <row r="747" spans="1:55" ht="12.75" customHeight="1">
      <c r="A747" s="271"/>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2"/>
      <c r="X747" s="272"/>
      <c r="Y747" s="272"/>
      <c r="Z747" s="272"/>
      <c r="AA747" s="272"/>
      <c r="AB747" s="272"/>
      <c r="AC747" s="272"/>
      <c r="AD747" s="272"/>
      <c r="AE747" s="272"/>
      <c r="AF747" s="272"/>
      <c r="AG747" s="272"/>
      <c r="AH747" s="272"/>
      <c r="AI747" s="272"/>
      <c r="AJ747" s="272"/>
      <c r="AK747" s="271"/>
      <c r="AL747" s="271"/>
      <c r="AM747" s="271"/>
      <c r="AN747" s="271"/>
      <c r="AO747" s="271"/>
      <c r="AP747" s="271"/>
      <c r="AQ747" s="271"/>
      <c r="AR747" s="273"/>
      <c r="AS747" s="271"/>
      <c r="AT747" s="271"/>
      <c r="AU747" s="258"/>
      <c r="AV747" s="258"/>
      <c r="AW747" s="258"/>
      <c r="AX747" s="258"/>
      <c r="AY747" s="258"/>
      <c r="AZ747" s="258"/>
      <c r="BA747" s="258"/>
      <c r="BB747" s="258"/>
      <c r="BC747" s="258"/>
    </row>
    <row r="748" spans="1:55" ht="12.75" customHeight="1">
      <c r="A748" s="271"/>
      <c r="B748" s="271"/>
      <c r="C748" s="271"/>
      <c r="D748" s="271"/>
      <c r="E748" s="271"/>
      <c r="F748" s="271"/>
      <c r="G748" s="271"/>
      <c r="H748" s="271"/>
      <c r="I748" s="271"/>
      <c r="J748" s="271"/>
      <c r="K748" s="271"/>
      <c r="L748" s="271"/>
      <c r="M748" s="271"/>
      <c r="N748" s="271"/>
      <c r="O748" s="271"/>
      <c r="P748" s="271"/>
      <c r="Q748" s="271"/>
      <c r="R748" s="271"/>
      <c r="S748" s="271"/>
      <c r="T748" s="271"/>
      <c r="U748" s="271"/>
      <c r="V748" s="271"/>
      <c r="W748" s="272"/>
      <c r="X748" s="272"/>
      <c r="Y748" s="272"/>
      <c r="Z748" s="272"/>
      <c r="AA748" s="272"/>
      <c r="AB748" s="272"/>
      <c r="AC748" s="272"/>
      <c r="AD748" s="272"/>
      <c r="AE748" s="272"/>
      <c r="AF748" s="272"/>
      <c r="AG748" s="272"/>
      <c r="AH748" s="272"/>
      <c r="AI748" s="272"/>
      <c r="AJ748" s="272"/>
      <c r="AK748" s="271"/>
      <c r="AL748" s="271"/>
      <c r="AM748" s="271"/>
      <c r="AN748" s="271"/>
      <c r="AO748" s="271"/>
      <c r="AP748" s="271"/>
      <c r="AQ748" s="271"/>
      <c r="AR748" s="273"/>
      <c r="AS748" s="271"/>
      <c r="AT748" s="271"/>
      <c r="AU748" s="258"/>
      <c r="AV748" s="258"/>
      <c r="AW748" s="258"/>
      <c r="AX748" s="258"/>
      <c r="AY748" s="258"/>
      <c r="AZ748" s="258"/>
      <c r="BA748" s="258"/>
      <c r="BB748" s="258"/>
      <c r="BC748" s="258"/>
    </row>
    <row r="749" spans="1:55" ht="12.75" customHeight="1">
      <c r="A749" s="271"/>
      <c r="B749" s="271"/>
      <c r="C749" s="271"/>
      <c r="D749" s="271"/>
      <c r="E749" s="271"/>
      <c r="F749" s="271"/>
      <c r="G749" s="271"/>
      <c r="H749" s="271"/>
      <c r="I749" s="271"/>
      <c r="J749" s="271"/>
      <c r="K749" s="271"/>
      <c r="L749" s="271"/>
      <c r="M749" s="271"/>
      <c r="N749" s="271"/>
      <c r="O749" s="271"/>
      <c r="P749" s="271"/>
      <c r="Q749" s="271"/>
      <c r="R749" s="271"/>
      <c r="S749" s="271"/>
      <c r="T749" s="271"/>
      <c r="U749" s="271"/>
      <c r="V749" s="271"/>
      <c r="W749" s="272"/>
      <c r="X749" s="272"/>
      <c r="Y749" s="272"/>
      <c r="Z749" s="272"/>
      <c r="AA749" s="272"/>
      <c r="AB749" s="272"/>
      <c r="AC749" s="272"/>
      <c r="AD749" s="272"/>
      <c r="AE749" s="272"/>
      <c r="AF749" s="272"/>
      <c r="AG749" s="272"/>
      <c r="AH749" s="272"/>
      <c r="AI749" s="272"/>
      <c r="AJ749" s="272"/>
      <c r="AK749" s="271"/>
      <c r="AL749" s="271"/>
      <c r="AM749" s="271"/>
      <c r="AN749" s="271"/>
      <c r="AO749" s="271"/>
      <c r="AP749" s="271"/>
      <c r="AQ749" s="271"/>
      <c r="AR749" s="273"/>
      <c r="AS749" s="271"/>
      <c r="AT749" s="271"/>
      <c r="AU749" s="258"/>
      <c r="AV749" s="258"/>
      <c r="AW749" s="258"/>
      <c r="AX749" s="258"/>
      <c r="AY749" s="258"/>
      <c r="AZ749" s="258"/>
      <c r="BA749" s="258"/>
      <c r="BB749" s="258"/>
      <c r="BC749" s="258"/>
    </row>
    <row r="750" spans="1:55" ht="12.75" customHeight="1">
      <c r="A750" s="271"/>
      <c r="B750" s="271"/>
      <c r="C750" s="271"/>
      <c r="D750" s="271"/>
      <c r="E750" s="271"/>
      <c r="F750" s="271"/>
      <c r="G750" s="271"/>
      <c r="H750" s="271"/>
      <c r="I750" s="271"/>
      <c r="J750" s="271"/>
      <c r="K750" s="271"/>
      <c r="L750" s="271"/>
      <c r="M750" s="271"/>
      <c r="N750" s="271"/>
      <c r="O750" s="271"/>
      <c r="P750" s="271"/>
      <c r="Q750" s="271"/>
      <c r="R750" s="271"/>
      <c r="S750" s="271"/>
      <c r="T750" s="271"/>
      <c r="U750" s="271"/>
      <c r="V750" s="271"/>
      <c r="W750" s="272"/>
      <c r="X750" s="272"/>
      <c r="Y750" s="272"/>
      <c r="Z750" s="272"/>
      <c r="AA750" s="272"/>
      <c r="AB750" s="272"/>
      <c r="AC750" s="272"/>
      <c r="AD750" s="272"/>
      <c r="AE750" s="272"/>
      <c r="AF750" s="272"/>
      <c r="AG750" s="272"/>
      <c r="AH750" s="272"/>
      <c r="AI750" s="272"/>
      <c r="AJ750" s="272"/>
      <c r="AK750" s="271"/>
      <c r="AL750" s="271"/>
      <c r="AM750" s="271"/>
      <c r="AN750" s="271"/>
      <c r="AO750" s="271"/>
      <c r="AP750" s="271"/>
      <c r="AQ750" s="271"/>
      <c r="AR750" s="273"/>
      <c r="AS750" s="271"/>
      <c r="AT750" s="271"/>
      <c r="AU750" s="258"/>
      <c r="AV750" s="258"/>
      <c r="AW750" s="258"/>
      <c r="AX750" s="258"/>
      <c r="AY750" s="258"/>
      <c r="AZ750" s="258"/>
      <c r="BA750" s="258"/>
      <c r="BB750" s="258"/>
      <c r="BC750" s="258"/>
    </row>
    <row r="751" spans="1:55" ht="12.75" customHeight="1">
      <c r="A751" s="271"/>
      <c r="B751" s="271"/>
      <c r="C751" s="271"/>
      <c r="D751" s="271"/>
      <c r="E751" s="271"/>
      <c r="F751" s="271"/>
      <c r="G751" s="271"/>
      <c r="H751" s="271"/>
      <c r="I751" s="271"/>
      <c r="J751" s="271"/>
      <c r="K751" s="271"/>
      <c r="L751" s="271"/>
      <c r="M751" s="271"/>
      <c r="N751" s="271"/>
      <c r="O751" s="271"/>
      <c r="P751" s="271"/>
      <c r="Q751" s="271"/>
      <c r="R751" s="271"/>
      <c r="S751" s="271"/>
      <c r="T751" s="271"/>
      <c r="U751" s="271"/>
      <c r="V751" s="271"/>
      <c r="W751" s="272"/>
      <c r="X751" s="272"/>
      <c r="Y751" s="272"/>
      <c r="Z751" s="272"/>
      <c r="AA751" s="272"/>
      <c r="AB751" s="272"/>
      <c r="AC751" s="272"/>
      <c r="AD751" s="272"/>
      <c r="AE751" s="272"/>
      <c r="AF751" s="272"/>
      <c r="AG751" s="272"/>
      <c r="AH751" s="272"/>
      <c r="AI751" s="272"/>
      <c r="AJ751" s="272"/>
      <c r="AK751" s="271"/>
      <c r="AL751" s="271"/>
      <c r="AM751" s="271"/>
      <c r="AN751" s="271"/>
      <c r="AO751" s="271"/>
      <c r="AP751" s="271"/>
      <c r="AQ751" s="271"/>
      <c r="AR751" s="273"/>
      <c r="AS751" s="271"/>
      <c r="AT751" s="271"/>
      <c r="AU751" s="258"/>
      <c r="AV751" s="258"/>
      <c r="AW751" s="258"/>
      <c r="AX751" s="258"/>
      <c r="AY751" s="258"/>
      <c r="AZ751" s="258"/>
      <c r="BA751" s="258"/>
      <c r="BB751" s="258"/>
      <c r="BC751" s="258"/>
    </row>
    <row r="752" spans="1:55" ht="12.75" customHeight="1">
      <c r="A752" s="271"/>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2"/>
      <c r="X752" s="272"/>
      <c r="Y752" s="272"/>
      <c r="Z752" s="272"/>
      <c r="AA752" s="272"/>
      <c r="AB752" s="272"/>
      <c r="AC752" s="272"/>
      <c r="AD752" s="272"/>
      <c r="AE752" s="272"/>
      <c r="AF752" s="272"/>
      <c r="AG752" s="272"/>
      <c r="AH752" s="272"/>
      <c r="AI752" s="272"/>
      <c r="AJ752" s="272"/>
      <c r="AK752" s="271"/>
      <c r="AL752" s="271"/>
      <c r="AM752" s="271"/>
      <c r="AN752" s="271"/>
      <c r="AO752" s="271"/>
      <c r="AP752" s="271"/>
      <c r="AQ752" s="271"/>
      <c r="AR752" s="273"/>
      <c r="AS752" s="271"/>
      <c r="AT752" s="271"/>
      <c r="AU752" s="258"/>
      <c r="AV752" s="258"/>
      <c r="AW752" s="258"/>
      <c r="AX752" s="258"/>
      <c r="AY752" s="258"/>
      <c r="AZ752" s="258"/>
      <c r="BA752" s="258"/>
      <c r="BB752" s="258"/>
      <c r="BC752" s="258"/>
    </row>
    <row r="753" spans="1:55" ht="12.75" customHeight="1">
      <c r="A753" s="271"/>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2"/>
      <c r="X753" s="272"/>
      <c r="Y753" s="272"/>
      <c r="Z753" s="272"/>
      <c r="AA753" s="272"/>
      <c r="AB753" s="272"/>
      <c r="AC753" s="272"/>
      <c r="AD753" s="272"/>
      <c r="AE753" s="272"/>
      <c r="AF753" s="272"/>
      <c r="AG753" s="272"/>
      <c r="AH753" s="272"/>
      <c r="AI753" s="272"/>
      <c r="AJ753" s="272"/>
      <c r="AK753" s="271"/>
      <c r="AL753" s="271"/>
      <c r="AM753" s="271"/>
      <c r="AN753" s="271"/>
      <c r="AO753" s="271"/>
      <c r="AP753" s="271"/>
      <c r="AQ753" s="271"/>
      <c r="AR753" s="273"/>
      <c r="AS753" s="271"/>
      <c r="AT753" s="271"/>
      <c r="AU753" s="258"/>
      <c r="AV753" s="258"/>
      <c r="AW753" s="258"/>
      <c r="AX753" s="258"/>
      <c r="AY753" s="258"/>
      <c r="AZ753" s="258"/>
      <c r="BA753" s="258"/>
      <c r="BB753" s="258"/>
      <c r="BC753" s="258"/>
    </row>
    <row r="754" spans="1:55" ht="12.75" customHeight="1">
      <c r="A754" s="271"/>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2"/>
      <c r="X754" s="272"/>
      <c r="Y754" s="272"/>
      <c r="Z754" s="272"/>
      <c r="AA754" s="272"/>
      <c r="AB754" s="272"/>
      <c r="AC754" s="272"/>
      <c r="AD754" s="272"/>
      <c r="AE754" s="272"/>
      <c r="AF754" s="272"/>
      <c r="AG754" s="272"/>
      <c r="AH754" s="272"/>
      <c r="AI754" s="272"/>
      <c r="AJ754" s="272"/>
      <c r="AK754" s="271"/>
      <c r="AL754" s="271"/>
      <c r="AM754" s="271"/>
      <c r="AN754" s="271"/>
      <c r="AO754" s="271"/>
      <c r="AP754" s="271"/>
      <c r="AQ754" s="271"/>
      <c r="AR754" s="273"/>
      <c r="AS754" s="271"/>
      <c r="AT754" s="271"/>
      <c r="AU754" s="258"/>
      <c r="AV754" s="258"/>
      <c r="AW754" s="258"/>
      <c r="AX754" s="258"/>
      <c r="AY754" s="258"/>
      <c r="AZ754" s="258"/>
      <c r="BA754" s="258"/>
      <c r="BB754" s="258"/>
      <c r="BC754" s="258"/>
    </row>
    <row r="755" spans="1:55" ht="12.75" customHeight="1">
      <c r="A755" s="271"/>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2"/>
      <c r="X755" s="272"/>
      <c r="Y755" s="272"/>
      <c r="Z755" s="272"/>
      <c r="AA755" s="272"/>
      <c r="AB755" s="272"/>
      <c r="AC755" s="272"/>
      <c r="AD755" s="272"/>
      <c r="AE755" s="272"/>
      <c r="AF755" s="272"/>
      <c r="AG755" s="272"/>
      <c r="AH755" s="272"/>
      <c r="AI755" s="272"/>
      <c r="AJ755" s="272"/>
      <c r="AK755" s="271"/>
      <c r="AL755" s="271"/>
      <c r="AM755" s="271"/>
      <c r="AN755" s="271"/>
      <c r="AO755" s="271"/>
      <c r="AP755" s="271"/>
      <c r="AQ755" s="271"/>
      <c r="AR755" s="273"/>
      <c r="AS755" s="271"/>
      <c r="AT755" s="271"/>
      <c r="AU755" s="258"/>
      <c r="AV755" s="258"/>
      <c r="AW755" s="258"/>
      <c r="AX755" s="258"/>
      <c r="AY755" s="258"/>
      <c r="AZ755" s="258"/>
      <c r="BA755" s="258"/>
      <c r="BB755" s="258"/>
      <c r="BC755" s="258"/>
    </row>
    <row r="756" spans="1:55" ht="12.75" customHeight="1">
      <c r="A756" s="271"/>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2"/>
      <c r="X756" s="272"/>
      <c r="Y756" s="272"/>
      <c r="Z756" s="272"/>
      <c r="AA756" s="272"/>
      <c r="AB756" s="272"/>
      <c r="AC756" s="272"/>
      <c r="AD756" s="272"/>
      <c r="AE756" s="272"/>
      <c r="AF756" s="272"/>
      <c r="AG756" s="272"/>
      <c r="AH756" s="272"/>
      <c r="AI756" s="272"/>
      <c r="AJ756" s="272"/>
      <c r="AK756" s="271"/>
      <c r="AL756" s="271"/>
      <c r="AM756" s="271"/>
      <c r="AN756" s="271"/>
      <c r="AO756" s="271"/>
      <c r="AP756" s="271"/>
      <c r="AQ756" s="271"/>
      <c r="AR756" s="273"/>
      <c r="AS756" s="271"/>
      <c r="AT756" s="271"/>
      <c r="AU756" s="258"/>
      <c r="AV756" s="258"/>
      <c r="AW756" s="258"/>
      <c r="AX756" s="258"/>
      <c r="AY756" s="258"/>
      <c r="AZ756" s="258"/>
      <c r="BA756" s="258"/>
      <c r="BB756" s="258"/>
      <c r="BC756" s="258"/>
    </row>
    <row r="757" spans="1:55" ht="12.75" customHeight="1">
      <c r="A757" s="271"/>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2"/>
      <c r="X757" s="272"/>
      <c r="Y757" s="272"/>
      <c r="Z757" s="272"/>
      <c r="AA757" s="272"/>
      <c r="AB757" s="272"/>
      <c r="AC757" s="272"/>
      <c r="AD757" s="272"/>
      <c r="AE757" s="272"/>
      <c r="AF757" s="272"/>
      <c r="AG757" s="272"/>
      <c r="AH757" s="272"/>
      <c r="AI757" s="272"/>
      <c r="AJ757" s="272"/>
      <c r="AK757" s="271"/>
      <c r="AL757" s="271"/>
      <c r="AM757" s="271"/>
      <c r="AN757" s="271"/>
      <c r="AO757" s="271"/>
      <c r="AP757" s="271"/>
      <c r="AQ757" s="271"/>
      <c r="AR757" s="273"/>
      <c r="AS757" s="271"/>
      <c r="AT757" s="271"/>
      <c r="AU757" s="258"/>
      <c r="AV757" s="258"/>
      <c r="AW757" s="258"/>
      <c r="AX757" s="258"/>
      <c r="AY757" s="258"/>
      <c r="AZ757" s="258"/>
      <c r="BA757" s="258"/>
      <c r="BB757" s="258"/>
      <c r="BC757" s="258"/>
    </row>
    <row r="758" spans="1:55" ht="12.75" customHeight="1">
      <c r="A758" s="271"/>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2"/>
      <c r="X758" s="272"/>
      <c r="Y758" s="272"/>
      <c r="Z758" s="272"/>
      <c r="AA758" s="272"/>
      <c r="AB758" s="272"/>
      <c r="AC758" s="272"/>
      <c r="AD758" s="272"/>
      <c r="AE758" s="272"/>
      <c r="AF758" s="272"/>
      <c r="AG758" s="272"/>
      <c r="AH758" s="272"/>
      <c r="AI758" s="272"/>
      <c r="AJ758" s="272"/>
      <c r="AK758" s="271"/>
      <c r="AL758" s="271"/>
      <c r="AM758" s="271"/>
      <c r="AN758" s="271"/>
      <c r="AO758" s="271"/>
      <c r="AP758" s="271"/>
      <c r="AQ758" s="271"/>
      <c r="AR758" s="273"/>
      <c r="AS758" s="271"/>
      <c r="AT758" s="271"/>
      <c r="AU758" s="258"/>
      <c r="AV758" s="258"/>
      <c r="AW758" s="258"/>
      <c r="AX758" s="258"/>
      <c r="AY758" s="258"/>
      <c r="AZ758" s="258"/>
      <c r="BA758" s="258"/>
      <c r="BB758" s="258"/>
      <c r="BC758" s="258"/>
    </row>
    <row r="759" spans="1:55" ht="12.75" customHeight="1">
      <c r="A759" s="271"/>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2"/>
      <c r="X759" s="272"/>
      <c r="Y759" s="272"/>
      <c r="Z759" s="272"/>
      <c r="AA759" s="272"/>
      <c r="AB759" s="272"/>
      <c r="AC759" s="272"/>
      <c r="AD759" s="272"/>
      <c r="AE759" s="272"/>
      <c r="AF759" s="272"/>
      <c r="AG759" s="272"/>
      <c r="AH759" s="272"/>
      <c r="AI759" s="272"/>
      <c r="AJ759" s="272"/>
      <c r="AK759" s="271"/>
      <c r="AL759" s="271"/>
      <c r="AM759" s="271"/>
      <c r="AN759" s="271"/>
      <c r="AO759" s="271"/>
      <c r="AP759" s="271"/>
      <c r="AQ759" s="271"/>
      <c r="AR759" s="273"/>
      <c r="AS759" s="271"/>
      <c r="AT759" s="271"/>
      <c r="AU759" s="258"/>
      <c r="AV759" s="258"/>
      <c r="AW759" s="258"/>
      <c r="AX759" s="258"/>
      <c r="AY759" s="258"/>
      <c r="AZ759" s="258"/>
      <c r="BA759" s="258"/>
      <c r="BB759" s="258"/>
      <c r="BC759" s="258"/>
    </row>
    <row r="760" spans="1:55" ht="12.75" customHeight="1">
      <c r="A760" s="271"/>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2"/>
      <c r="X760" s="272"/>
      <c r="Y760" s="272"/>
      <c r="Z760" s="272"/>
      <c r="AA760" s="272"/>
      <c r="AB760" s="272"/>
      <c r="AC760" s="272"/>
      <c r="AD760" s="272"/>
      <c r="AE760" s="272"/>
      <c r="AF760" s="272"/>
      <c r="AG760" s="272"/>
      <c r="AH760" s="272"/>
      <c r="AI760" s="272"/>
      <c r="AJ760" s="272"/>
      <c r="AK760" s="271"/>
      <c r="AL760" s="271"/>
      <c r="AM760" s="271"/>
      <c r="AN760" s="271"/>
      <c r="AO760" s="271"/>
      <c r="AP760" s="271"/>
      <c r="AQ760" s="271"/>
      <c r="AR760" s="273"/>
      <c r="AS760" s="271"/>
      <c r="AT760" s="271"/>
      <c r="AU760" s="258"/>
      <c r="AV760" s="258"/>
      <c r="AW760" s="258"/>
      <c r="AX760" s="258"/>
      <c r="AY760" s="258"/>
      <c r="AZ760" s="258"/>
      <c r="BA760" s="258"/>
      <c r="BB760" s="258"/>
      <c r="BC760" s="258"/>
    </row>
    <row r="761" spans="1:55" ht="12.75" customHeight="1">
      <c r="A761" s="271"/>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2"/>
      <c r="X761" s="272"/>
      <c r="Y761" s="272"/>
      <c r="Z761" s="272"/>
      <c r="AA761" s="272"/>
      <c r="AB761" s="272"/>
      <c r="AC761" s="272"/>
      <c r="AD761" s="272"/>
      <c r="AE761" s="272"/>
      <c r="AF761" s="272"/>
      <c r="AG761" s="272"/>
      <c r="AH761" s="272"/>
      <c r="AI761" s="272"/>
      <c r="AJ761" s="272"/>
      <c r="AK761" s="271"/>
      <c r="AL761" s="271"/>
      <c r="AM761" s="271"/>
      <c r="AN761" s="271"/>
      <c r="AO761" s="271"/>
      <c r="AP761" s="271"/>
      <c r="AQ761" s="271"/>
      <c r="AR761" s="273"/>
      <c r="AS761" s="271"/>
      <c r="AT761" s="271"/>
      <c r="AU761" s="258"/>
      <c r="AV761" s="258"/>
      <c r="AW761" s="258"/>
      <c r="AX761" s="258"/>
      <c r="AY761" s="258"/>
      <c r="AZ761" s="258"/>
      <c r="BA761" s="258"/>
      <c r="BB761" s="258"/>
      <c r="BC761" s="258"/>
    </row>
    <row r="762" spans="1:55" ht="12.75" customHeight="1">
      <c r="A762" s="271"/>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2"/>
      <c r="X762" s="272"/>
      <c r="Y762" s="272"/>
      <c r="Z762" s="272"/>
      <c r="AA762" s="272"/>
      <c r="AB762" s="272"/>
      <c r="AC762" s="272"/>
      <c r="AD762" s="272"/>
      <c r="AE762" s="272"/>
      <c r="AF762" s="272"/>
      <c r="AG762" s="272"/>
      <c r="AH762" s="272"/>
      <c r="AI762" s="272"/>
      <c r="AJ762" s="272"/>
      <c r="AK762" s="271"/>
      <c r="AL762" s="271"/>
      <c r="AM762" s="271"/>
      <c r="AN762" s="271"/>
      <c r="AO762" s="271"/>
      <c r="AP762" s="271"/>
      <c r="AQ762" s="271"/>
      <c r="AR762" s="273"/>
      <c r="AS762" s="271"/>
      <c r="AT762" s="271"/>
      <c r="AU762" s="258"/>
      <c r="AV762" s="258"/>
      <c r="AW762" s="258"/>
      <c r="AX762" s="258"/>
      <c r="AY762" s="258"/>
      <c r="AZ762" s="258"/>
      <c r="BA762" s="258"/>
      <c r="BB762" s="258"/>
      <c r="BC762" s="258"/>
    </row>
    <row r="763" spans="1:55" ht="12.75" customHeight="1">
      <c r="A763" s="271"/>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2"/>
      <c r="X763" s="272"/>
      <c r="Y763" s="272"/>
      <c r="Z763" s="272"/>
      <c r="AA763" s="272"/>
      <c r="AB763" s="272"/>
      <c r="AC763" s="272"/>
      <c r="AD763" s="272"/>
      <c r="AE763" s="272"/>
      <c r="AF763" s="272"/>
      <c r="AG763" s="272"/>
      <c r="AH763" s="272"/>
      <c r="AI763" s="272"/>
      <c r="AJ763" s="272"/>
      <c r="AK763" s="271"/>
      <c r="AL763" s="271"/>
      <c r="AM763" s="271"/>
      <c r="AN763" s="271"/>
      <c r="AO763" s="271"/>
      <c r="AP763" s="271"/>
      <c r="AQ763" s="271"/>
      <c r="AR763" s="273"/>
      <c r="AS763" s="271"/>
      <c r="AT763" s="271"/>
      <c r="AU763" s="258"/>
      <c r="AV763" s="258"/>
      <c r="AW763" s="258"/>
      <c r="AX763" s="258"/>
      <c r="AY763" s="258"/>
      <c r="AZ763" s="258"/>
      <c r="BA763" s="258"/>
      <c r="BB763" s="258"/>
      <c r="BC763" s="258"/>
    </row>
    <row r="764" spans="1:55" ht="12.75" customHeight="1">
      <c r="A764" s="271"/>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2"/>
      <c r="X764" s="272"/>
      <c r="Y764" s="272"/>
      <c r="Z764" s="272"/>
      <c r="AA764" s="272"/>
      <c r="AB764" s="272"/>
      <c r="AC764" s="272"/>
      <c r="AD764" s="272"/>
      <c r="AE764" s="272"/>
      <c r="AF764" s="272"/>
      <c r="AG764" s="272"/>
      <c r="AH764" s="272"/>
      <c r="AI764" s="272"/>
      <c r="AJ764" s="272"/>
      <c r="AK764" s="271"/>
      <c r="AL764" s="271"/>
      <c r="AM764" s="271"/>
      <c r="AN764" s="271"/>
      <c r="AO764" s="271"/>
      <c r="AP764" s="271"/>
      <c r="AQ764" s="271"/>
      <c r="AR764" s="273"/>
      <c r="AS764" s="271"/>
      <c r="AT764" s="271"/>
      <c r="AU764" s="258"/>
      <c r="AV764" s="258"/>
      <c r="AW764" s="258"/>
      <c r="AX764" s="258"/>
      <c r="AY764" s="258"/>
      <c r="AZ764" s="258"/>
      <c r="BA764" s="258"/>
      <c r="BB764" s="258"/>
      <c r="BC764" s="258"/>
    </row>
    <row r="765" spans="1:55" ht="12.75" customHeight="1">
      <c r="A765" s="271"/>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2"/>
      <c r="X765" s="272"/>
      <c r="Y765" s="272"/>
      <c r="Z765" s="272"/>
      <c r="AA765" s="272"/>
      <c r="AB765" s="272"/>
      <c r="AC765" s="272"/>
      <c r="AD765" s="272"/>
      <c r="AE765" s="272"/>
      <c r="AF765" s="272"/>
      <c r="AG765" s="272"/>
      <c r="AH765" s="272"/>
      <c r="AI765" s="272"/>
      <c r="AJ765" s="272"/>
      <c r="AK765" s="271"/>
      <c r="AL765" s="271"/>
      <c r="AM765" s="271"/>
      <c r="AN765" s="271"/>
      <c r="AO765" s="271"/>
      <c r="AP765" s="271"/>
      <c r="AQ765" s="271"/>
      <c r="AR765" s="273"/>
      <c r="AS765" s="271"/>
      <c r="AT765" s="271"/>
      <c r="AU765" s="258"/>
      <c r="AV765" s="258"/>
      <c r="AW765" s="258"/>
      <c r="AX765" s="258"/>
      <c r="AY765" s="258"/>
      <c r="AZ765" s="258"/>
      <c r="BA765" s="258"/>
      <c r="BB765" s="258"/>
      <c r="BC765" s="258"/>
    </row>
    <row r="766" spans="1:55" ht="12.75" customHeight="1">
      <c r="A766" s="271"/>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2"/>
      <c r="X766" s="272"/>
      <c r="Y766" s="272"/>
      <c r="Z766" s="272"/>
      <c r="AA766" s="272"/>
      <c r="AB766" s="272"/>
      <c r="AC766" s="272"/>
      <c r="AD766" s="272"/>
      <c r="AE766" s="272"/>
      <c r="AF766" s="272"/>
      <c r="AG766" s="272"/>
      <c r="AH766" s="272"/>
      <c r="AI766" s="272"/>
      <c r="AJ766" s="272"/>
      <c r="AK766" s="271"/>
      <c r="AL766" s="271"/>
      <c r="AM766" s="271"/>
      <c r="AN766" s="271"/>
      <c r="AO766" s="271"/>
      <c r="AP766" s="271"/>
      <c r="AQ766" s="271"/>
      <c r="AR766" s="273"/>
      <c r="AS766" s="271"/>
      <c r="AT766" s="271"/>
      <c r="AU766" s="258"/>
      <c r="AV766" s="258"/>
      <c r="AW766" s="258"/>
      <c r="AX766" s="258"/>
      <c r="AY766" s="258"/>
      <c r="AZ766" s="258"/>
      <c r="BA766" s="258"/>
      <c r="BB766" s="258"/>
      <c r="BC766" s="258"/>
    </row>
    <row r="767" spans="1:55" ht="12.75" customHeight="1">
      <c r="A767" s="271"/>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2"/>
      <c r="X767" s="272"/>
      <c r="Y767" s="272"/>
      <c r="Z767" s="272"/>
      <c r="AA767" s="272"/>
      <c r="AB767" s="272"/>
      <c r="AC767" s="272"/>
      <c r="AD767" s="272"/>
      <c r="AE767" s="272"/>
      <c r="AF767" s="272"/>
      <c r="AG767" s="272"/>
      <c r="AH767" s="272"/>
      <c r="AI767" s="272"/>
      <c r="AJ767" s="272"/>
      <c r="AK767" s="271"/>
      <c r="AL767" s="271"/>
      <c r="AM767" s="271"/>
      <c r="AN767" s="271"/>
      <c r="AO767" s="271"/>
      <c r="AP767" s="271"/>
      <c r="AQ767" s="271"/>
      <c r="AR767" s="273"/>
      <c r="AS767" s="271"/>
      <c r="AT767" s="271"/>
      <c r="AU767" s="258"/>
      <c r="AV767" s="258"/>
      <c r="AW767" s="258"/>
      <c r="AX767" s="258"/>
      <c r="AY767" s="258"/>
      <c r="AZ767" s="258"/>
      <c r="BA767" s="258"/>
      <c r="BB767" s="258"/>
      <c r="BC767" s="258"/>
    </row>
    <row r="768" spans="1:55" ht="12.75" customHeight="1">
      <c r="A768" s="271"/>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2"/>
      <c r="X768" s="272"/>
      <c r="Y768" s="272"/>
      <c r="Z768" s="272"/>
      <c r="AA768" s="272"/>
      <c r="AB768" s="272"/>
      <c r="AC768" s="272"/>
      <c r="AD768" s="272"/>
      <c r="AE768" s="272"/>
      <c r="AF768" s="272"/>
      <c r="AG768" s="272"/>
      <c r="AH768" s="272"/>
      <c r="AI768" s="272"/>
      <c r="AJ768" s="272"/>
      <c r="AK768" s="271"/>
      <c r="AL768" s="271"/>
      <c r="AM768" s="271"/>
      <c r="AN768" s="271"/>
      <c r="AO768" s="271"/>
      <c r="AP768" s="271"/>
      <c r="AQ768" s="271"/>
      <c r="AR768" s="273"/>
      <c r="AS768" s="271"/>
      <c r="AT768" s="271"/>
      <c r="AU768" s="258"/>
      <c r="AV768" s="258"/>
      <c r="AW768" s="258"/>
      <c r="AX768" s="258"/>
      <c r="AY768" s="258"/>
      <c r="AZ768" s="258"/>
      <c r="BA768" s="258"/>
      <c r="BB768" s="258"/>
      <c r="BC768" s="258"/>
    </row>
    <row r="769" spans="1:55" ht="12.75" customHeight="1">
      <c r="A769" s="271"/>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2"/>
      <c r="X769" s="272"/>
      <c r="Y769" s="272"/>
      <c r="Z769" s="272"/>
      <c r="AA769" s="272"/>
      <c r="AB769" s="272"/>
      <c r="AC769" s="272"/>
      <c r="AD769" s="272"/>
      <c r="AE769" s="272"/>
      <c r="AF769" s="272"/>
      <c r="AG769" s="272"/>
      <c r="AH769" s="272"/>
      <c r="AI769" s="272"/>
      <c r="AJ769" s="272"/>
      <c r="AK769" s="271"/>
      <c r="AL769" s="271"/>
      <c r="AM769" s="271"/>
      <c r="AN769" s="271"/>
      <c r="AO769" s="271"/>
      <c r="AP769" s="271"/>
      <c r="AQ769" s="271"/>
      <c r="AR769" s="273"/>
      <c r="AS769" s="271"/>
      <c r="AT769" s="271"/>
      <c r="AU769" s="258"/>
      <c r="AV769" s="258"/>
      <c r="AW769" s="258"/>
      <c r="AX769" s="258"/>
      <c r="AY769" s="258"/>
      <c r="AZ769" s="258"/>
      <c r="BA769" s="258"/>
      <c r="BB769" s="258"/>
      <c r="BC769" s="258"/>
    </row>
    <row r="770" spans="1:55" ht="12.75" customHeight="1">
      <c r="A770" s="271"/>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2"/>
      <c r="X770" s="272"/>
      <c r="Y770" s="272"/>
      <c r="Z770" s="272"/>
      <c r="AA770" s="272"/>
      <c r="AB770" s="272"/>
      <c r="AC770" s="272"/>
      <c r="AD770" s="272"/>
      <c r="AE770" s="272"/>
      <c r="AF770" s="272"/>
      <c r="AG770" s="272"/>
      <c r="AH770" s="272"/>
      <c r="AI770" s="272"/>
      <c r="AJ770" s="272"/>
      <c r="AK770" s="271"/>
      <c r="AL770" s="271"/>
      <c r="AM770" s="271"/>
      <c r="AN770" s="271"/>
      <c r="AO770" s="271"/>
      <c r="AP770" s="271"/>
      <c r="AQ770" s="271"/>
      <c r="AR770" s="273"/>
      <c r="AS770" s="271"/>
      <c r="AT770" s="271"/>
      <c r="AU770" s="258"/>
      <c r="AV770" s="258"/>
      <c r="AW770" s="258"/>
      <c r="AX770" s="258"/>
      <c r="AY770" s="258"/>
      <c r="AZ770" s="258"/>
      <c r="BA770" s="258"/>
      <c r="BB770" s="258"/>
      <c r="BC770" s="258"/>
    </row>
    <row r="771" spans="1:55" ht="12.75" customHeight="1">
      <c r="A771" s="271"/>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2"/>
      <c r="X771" s="272"/>
      <c r="Y771" s="272"/>
      <c r="Z771" s="272"/>
      <c r="AA771" s="272"/>
      <c r="AB771" s="272"/>
      <c r="AC771" s="272"/>
      <c r="AD771" s="272"/>
      <c r="AE771" s="272"/>
      <c r="AF771" s="272"/>
      <c r="AG771" s="272"/>
      <c r="AH771" s="272"/>
      <c r="AI771" s="272"/>
      <c r="AJ771" s="272"/>
      <c r="AK771" s="271"/>
      <c r="AL771" s="271"/>
      <c r="AM771" s="271"/>
      <c r="AN771" s="271"/>
      <c r="AO771" s="271"/>
      <c r="AP771" s="271"/>
      <c r="AQ771" s="271"/>
      <c r="AR771" s="273"/>
      <c r="AS771" s="271"/>
      <c r="AT771" s="271"/>
      <c r="AU771" s="258"/>
      <c r="AV771" s="258"/>
      <c r="AW771" s="258"/>
      <c r="AX771" s="258"/>
      <c r="AY771" s="258"/>
      <c r="AZ771" s="258"/>
      <c r="BA771" s="258"/>
      <c r="BB771" s="258"/>
      <c r="BC771" s="258"/>
    </row>
    <row r="772" spans="1:55" ht="12.75" customHeight="1">
      <c r="A772" s="271"/>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2"/>
      <c r="X772" s="272"/>
      <c r="Y772" s="272"/>
      <c r="Z772" s="272"/>
      <c r="AA772" s="272"/>
      <c r="AB772" s="272"/>
      <c r="AC772" s="272"/>
      <c r="AD772" s="272"/>
      <c r="AE772" s="272"/>
      <c r="AF772" s="272"/>
      <c r="AG772" s="272"/>
      <c r="AH772" s="272"/>
      <c r="AI772" s="272"/>
      <c r="AJ772" s="272"/>
      <c r="AK772" s="271"/>
      <c r="AL772" s="271"/>
      <c r="AM772" s="271"/>
      <c r="AN772" s="271"/>
      <c r="AO772" s="271"/>
      <c r="AP772" s="271"/>
      <c r="AQ772" s="271"/>
      <c r="AR772" s="273"/>
      <c r="AS772" s="271"/>
      <c r="AT772" s="271"/>
      <c r="AU772" s="258"/>
      <c r="AV772" s="258"/>
      <c r="AW772" s="258"/>
      <c r="AX772" s="258"/>
      <c r="AY772" s="258"/>
      <c r="AZ772" s="258"/>
      <c r="BA772" s="258"/>
      <c r="BB772" s="258"/>
      <c r="BC772" s="258"/>
    </row>
    <row r="773" spans="1:55" ht="12.75" customHeight="1">
      <c r="A773" s="271"/>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2"/>
      <c r="X773" s="272"/>
      <c r="Y773" s="272"/>
      <c r="Z773" s="272"/>
      <c r="AA773" s="272"/>
      <c r="AB773" s="272"/>
      <c r="AC773" s="272"/>
      <c r="AD773" s="272"/>
      <c r="AE773" s="272"/>
      <c r="AF773" s="272"/>
      <c r="AG773" s="272"/>
      <c r="AH773" s="272"/>
      <c r="AI773" s="272"/>
      <c r="AJ773" s="272"/>
      <c r="AK773" s="271"/>
      <c r="AL773" s="271"/>
      <c r="AM773" s="271"/>
      <c r="AN773" s="271"/>
      <c r="AO773" s="271"/>
      <c r="AP773" s="271"/>
      <c r="AQ773" s="271"/>
      <c r="AR773" s="273"/>
      <c r="AS773" s="271"/>
      <c r="AT773" s="271"/>
      <c r="AU773" s="258"/>
      <c r="AV773" s="258"/>
      <c r="AW773" s="258"/>
      <c r="AX773" s="258"/>
      <c r="AY773" s="258"/>
      <c r="AZ773" s="258"/>
      <c r="BA773" s="258"/>
      <c r="BB773" s="258"/>
      <c r="BC773" s="258"/>
    </row>
    <row r="774" spans="1:55" ht="12.75" customHeight="1">
      <c r="A774" s="271"/>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2"/>
      <c r="X774" s="272"/>
      <c r="Y774" s="272"/>
      <c r="Z774" s="272"/>
      <c r="AA774" s="272"/>
      <c r="AB774" s="272"/>
      <c r="AC774" s="272"/>
      <c r="AD774" s="272"/>
      <c r="AE774" s="272"/>
      <c r="AF774" s="272"/>
      <c r="AG774" s="272"/>
      <c r="AH774" s="272"/>
      <c r="AI774" s="272"/>
      <c r="AJ774" s="272"/>
      <c r="AK774" s="271"/>
      <c r="AL774" s="271"/>
      <c r="AM774" s="271"/>
      <c r="AN774" s="271"/>
      <c r="AO774" s="271"/>
      <c r="AP774" s="271"/>
      <c r="AQ774" s="271"/>
      <c r="AR774" s="273"/>
      <c r="AS774" s="271"/>
      <c r="AT774" s="271"/>
      <c r="AU774" s="258"/>
      <c r="AV774" s="258"/>
      <c r="AW774" s="258"/>
      <c r="AX774" s="258"/>
      <c r="AY774" s="258"/>
      <c r="AZ774" s="258"/>
      <c r="BA774" s="258"/>
      <c r="BB774" s="258"/>
      <c r="BC774" s="258"/>
    </row>
    <row r="775" spans="1:55" ht="12.75" customHeight="1">
      <c r="A775" s="271"/>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2"/>
      <c r="X775" s="272"/>
      <c r="Y775" s="272"/>
      <c r="Z775" s="272"/>
      <c r="AA775" s="272"/>
      <c r="AB775" s="272"/>
      <c r="AC775" s="272"/>
      <c r="AD775" s="272"/>
      <c r="AE775" s="272"/>
      <c r="AF775" s="272"/>
      <c r="AG775" s="272"/>
      <c r="AH775" s="272"/>
      <c r="AI775" s="272"/>
      <c r="AJ775" s="272"/>
      <c r="AK775" s="271"/>
      <c r="AL775" s="271"/>
      <c r="AM775" s="271"/>
      <c r="AN775" s="271"/>
      <c r="AO775" s="271"/>
      <c r="AP775" s="271"/>
      <c r="AQ775" s="271"/>
      <c r="AR775" s="273"/>
      <c r="AS775" s="271"/>
      <c r="AT775" s="271"/>
      <c r="AU775" s="258"/>
      <c r="AV775" s="258"/>
      <c r="AW775" s="258"/>
      <c r="AX775" s="258"/>
      <c r="AY775" s="258"/>
      <c r="AZ775" s="258"/>
      <c r="BA775" s="258"/>
      <c r="BB775" s="258"/>
      <c r="BC775" s="258"/>
    </row>
    <row r="776" spans="1:55" ht="12.75" customHeight="1">
      <c r="A776" s="271"/>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2"/>
      <c r="X776" s="272"/>
      <c r="Y776" s="272"/>
      <c r="Z776" s="272"/>
      <c r="AA776" s="272"/>
      <c r="AB776" s="272"/>
      <c r="AC776" s="272"/>
      <c r="AD776" s="272"/>
      <c r="AE776" s="272"/>
      <c r="AF776" s="272"/>
      <c r="AG776" s="272"/>
      <c r="AH776" s="272"/>
      <c r="AI776" s="272"/>
      <c r="AJ776" s="272"/>
      <c r="AK776" s="271"/>
      <c r="AL776" s="271"/>
      <c r="AM776" s="271"/>
      <c r="AN776" s="271"/>
      <c r="AO776" s="271"/>
      <c r="AP776" s="271"/>
      <c r="AQ776" s="271"/>
      <c r="AR776" s="273"/>
      <c r="AS776" s="271"/>
      <c r="AT776" s="271"/>
      <c r="AU776" s="258"/>
      <c r="AV776" s="258"/>
      <c r="AW776" s="258"/>
      <c r="AX776" s="258"/>
      <c r="AY776" s="258"/>
      <c r="AZ776" s="258"/>
      <c r="BA776" s="258"/>
      <c r="BB776" s="258"/>
      <c r="BC776" s="258"/>
    </row>
    <row r="777" spans="1:55" ht="12.75" customHeight="1">
      <c r="A777" s="271"/>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2"/>
      <c r="X777" s="272"/>
      <c r="Y777" s="272"/>
      <c r="Z777" s="272"/>
      <c r="AA777" s="272"/>
      <c r="AB777" s="272"/>
      <c r="AC777" s="272"/>
      <c r="AD777" s="272"/>
      <c r="AE777" s="272"/>
      <c r="AF777" s="272"/>
      <c r="AG777" s="272"/>
      <c r="AH777" s="272"/>
      <c r="AI777" s="272"/>
      <c r="AJ777" s="272"/>
      <c r="AK777" s="271"/>
      <c r="AL777" s="271"/>
      <c r="AM777" s="271"/>
      <c r="AN777" s="271"/>
      <c r="AO777" s="271"/>
      <c r="AP777" s="271"/>
      <c r="AQ777" s="271"/>
      <c r="AR777" s="273"/>
      <c r="AS777" s="271"/>
      <c r="AT777" s="271"/>
      <c r="AU777" s="258"/>
      <c r="AV777" s="258"/>
      <c r="AW777" s="258"/>
      <c r="AX777" s="258"/>
      <c r="AY777" s="258"/>
      <c r="AZ777" s="258"/>
      <c r="BA777" s="258"/>
      <c r="BB777" s="258"/>
      <c r="BC777" s="258"/>
    </row>
    <row r="778" spans="1:55" ht="12.75" customHeight="1">
      <c r="A778" s="271"/>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2"/>
      <c r="X778" s="272"/>
      <c r="Y778" s="272"/>
      <c r="Z778" s="272"/>
      <c r="AA778" s="272"/>
      <c r="AB778" s="272"/>
      <c r="AC778" s="272"/>
      <c r="AD778" s="272"/>
      <c r="AE778" s="272"/>
      <c r="AF778" s="272"/>
      <c r="AG778" s="272"/>
      <c r="AH778" s="272"/>
      <c r="AI778" s="272"/>
      <c r="AJ778" s="272"/>
      <c r="AK778" s="271"/>
      <c r="AL778" s="271"/>
      <c r="AM778" s="271"/>
      <c r="AN778" s="271"/>
      <c r="AO778" s="271"/>
      <c r="AP778" s="271"/>
      <c r="AQ778" s="271"/>
      <c r="AR778" s="273"/>
      <c r="AS778" s="271"/>
      <c r="AT778" s="271"/>
      <c r="AU778" s="258"/>
      <c r="AV778" s="258"/>
      <c r="AW778" s="258"/>
      <c r="AX778" s="258"/>
      <c r="AY778" s="258"/>
      <c r="AZ778" s="258"/>
      <c r="BA778" s="258"/>
      <c r="BB778" s="258"/>
      <c r="BC778" s="258"/>
    </row>
    <row r="779" spans="1:55" ht="12.75" customHeight="1">
      <c r="A779" s="271"/>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2"/>
      <c r="X779" s="272"/>
      <c r="Y779" s="272"/>
      <c r="Z779" s="272"/>
      <c r="AA779" s="272"/>
      <c r="AB779" s="272"/>
      <c r="AC779" s="272"/>
      <c r="AD779" s="272"/>
      <c r="AE779" s="272"/>
      <c r="AF779" s="272"/>
      <c r="AG779" s="272"/>
      <c r="AH779" s="272"/>
      <c r="AI779" s="272"/>
      <c r="AJ779" s="272"/>
      <c r="AK779" s="271"/>
      <c r="AL779" s="271"/>
      <c r="AM779" s="271"/>
      <c r="AN779" s="271"/>
      <c r="AO779" s="271"/>
      <c r="AP779" s="271"/>
      <c r="AQ779" s="271"/>
      <c r="AR779" s="273"/>
      <c r="AS779" s="271"/>
      <c r="AT779" s="271"/>
      <c r="AU779" s="258"/>
      <c r="AV779" s="258"/>
      <c r="AW779" s="258"/>
      <c r="AX779" s="258"/>
      <c r="AY779" s="258"/>
      <c r="AZ779" s="258"/>
      <c r="BA779" s="258"/>
      <c r="BB779" s="258"/>
      <c r="BC779" s="258"/>
    </row>
    <row r="780" spans="1:55" ht="12.75" customHeight="1">
      <c r="A780" s="271"/>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2"/>
      <c r="X780" s="272"/>
      <c r="Y780" s="272"/>
      <c r="Z780" s="272"/>
      <c r="AA780" s="272"/>
      <c r="AB780" s="272"/>
      <c r="AC780" s="272"/>
      <c r="AD780" s="272"/>
      <c r="AE780" s="272"/>
      <c r="AF780" s="272"/>
      <c r="AG780" s="272"/>
      <c r="AH780" s="272"/>
      <c r="AI780" s="272"/>
      <c r="AJ780" s="272"/>
      <c r="AK780" s="271"/>
      <c r="AL780" s="271"/>
      <c r="AM780" s="271"/>
      <c r="AN780" s="271"/>
      <c r="AO780" s="271"/>
      <c r="AP780" s="271"/>
      <c r="AQ780" s="271"/>
      <c r="AR780" s="273"/>
      <c r="AS780" s="271"/>
      <c r="AT780" s="271"/>
      <c r="AU780" s="258"/>
      <c r="AV780" s="258"/>
      <c r="AW780" s="258"/>
      <c r="AX780" s="258"/>
      <c r="AY780" s="258"/>
      <c r="AZ780" s="258"/>
      <c r="BA780" s="258"/>
      <c r="BB780" s="258"/>
      <c r="BC780" s="258"/>
    </row>
    <row r="781" spans="1:55" ht="12.75" customHeight="1">
      <c r="A781" s="271"/>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2"/>
      <c r="X781" s="272"/>
      <c r="Y781" s="272"/>
      <c r="Z781" s="272"/>
      <c r="AA781" s="272"/>
      <c r="AB781" s="272"/>
      <c r="AC781" s="272"/>
      <c r="AD781" s="272"/>
      <c r="AE781" s="272"/>
      <c r="AF781" s="272"/>
      <c r="AG781" s="272"/>
      <c r="AH781" s="272"/>
      <c r="AI781" s="272"/>
      <c r="AJ781" s="272"/>
      <c r="AK781" s="271"/>
      <c r="AL781" s="271"/>
      <c r="AM781" s="271"/>
      <c r="AN781" s="271"/>
      <c r="AO781" s="271"/>
      <c r="AP781" s="271"/>
      <c r="AQ781" s="271"/>
      <c r="AR781" s="273"/>
      <c r="AS781" s="271"/>
      <c r="AT781" s="271"/>
      <c r="AU781" s="258"/>
      <c r="AV781" s="258"/>
      <c r="AW781" s="258"/>
      <c r="AX781" s="258"/>
      <c r="AY781" s="258"/>
      <c r="AZ781" s="258"/>
      <c r="BA781" s="258"/>
      <c r="BB781" s="258"/>
      <c r="BC781" s="258"/>
    </row>
    <row r="782" spans="1:55" ht="12.75" customHeight="1">
      <c r="A782" s="271"/>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2"/>
      <c r="X782" s="272"/>
      <c r="Y782" s="272"/>
      <c r="Z782" s="272"/>
      <c r="AA782" s="272"/>
      <c r="AB782" s="272"/>
      <c r="AC782" s="272"/>
      <c r="AD782" s="272"/>
      <c r="AE782" s="272"/>
      <c r="AF782" s="272"/>
      <c r="AG782" s="272"/>
      <c r="AH782" s="272"/>
      <c r="AI782" s="272"/>
      <c r="AJ782" s="272"/>
      <c r="AK782" s="271"/>
      <c r="AL782" s="271"/>
      <c r="AM782" s="271"/>
      <c r="AN782" s="271"/>
      <c r="AO782" s="271"/>
      <c r="AP782" s="271"/>
      <c r="AQ782" s="271"/>
      <c r="AR782" s="273"/>
      <c r="AS782" s="271"/>
      <c r="AT782" s="271"/>
      <c r="AU782" s="258"/>
      <c r="AV782" s="258"/>
      <c r="AW782" s="258"/>
      <c r="AX782" s="258"/>
      <c r="AY782" s="258"/>
      <c r="AZ782" s="258"/>
      <c r="BA782" s="258"/>
      <c r="BB782" s="258"/>
      <c r="BC782" s="258"/>
    </row>
    <row r="783" spans="1:55" ht="12.75" customHeight="1">
      <c r="A783" s="271"/>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2"/>
      <c r="X783" s="272"/>
      <c r="Y783" s="272"/>
      <c r="Z783" s="272"/>
      <c r="AA783" s="272"/>
      <c r="AB783" s="272"/>
      <c r="AC783" s="272"/>
      <c r="AD783" s="272"/>
      <c r="AE783" s="272"/>
      <c r="AF783" s="272"/>
      <c r="AG783" s="272"/>
      <c r="AH783" s="272"/>
      <c r="AI783" s="272"/>
      <c r="AJ783" s="272"/>
      <c r="AK783" s="271"/>
      <c r="AL783" s="271"/>
      <c r="AM783" s="271"/>
      <c r="AN783" s="271"/>
      <c r="AO783" s="271"/>
      <c r="AP783" s="271"/>
      <c r="AQ783" s="271"/>
      <c r="AR783" s="273"/>
      <c r="AS783" s="271"/>
      <c r="AT783" s="271"/>
      <c r="AU783" s="258"/>
      <c r="AV783" s="258"/>
      <c r="AW783" s="258"/>
      <c r="AX783" s="258"/>
      <c r="AY783" s="258"/>
      <c r="AZ783" s="258"/>
      <c r="BA783" s="258"/>
      <c r="BB783" s="258"/>
      <c r="BC783" s="258"/>
    </row>
    <row r="784" spans="1:55" ht="12.75" customHeight="1">
      <c r="A784" s="271"/>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2"/>
      <c r="X784" s="272"/>
      <c r="Y784" s="272"/>
      <c r="Z784" s="272"/>
      <c r="AA784" s="272"/>
      <c r="AB784" s="272"/>
      <c r="AC784" s="272"/>
      <c r="AD784" s="272"/>
      <c r="AE784" s="272"/>
      <c r="AF784" s="272"/>
      <c r="AG784" s="272"/>
      <c r="AH784" s="272"/>
      <c r="AI784" s="272"/>
      <c r="AJ784" s="272"/>
      <c r="AK784" s="271"/>
      <c r="AL784" s="271"/>
      <c r="AM784" s="271"/>
      <c r="AN784" s="271"/>
      <c r="AO784" s="271"/>
      <c r="AP784" s="271"/>
      <c r="AQ784" s="271"/>
      <c r="AR784" s="273"/>
      <c r="AS784" s="271"/>
      <c r="AT784" s="271"/>
      <c r="AU784" s="258"/>
      <c r="AV784" s="258"/>
      <c r="AW784" s="258"/>
      <c r="AX784" s="258"/>
      <c r="AY784" s="258"/>
      <c r="AZ784" s="258"/>
      <c r="BA784" s="258"/>
      <c r="BB784" s="258"/>
      <c r="BC784" s="258"/>
    </row>
    <row r="785" spans="1:55" ht="12.75" customHeight="1">
      <c r="A785" s="271"/>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2"/>
      <c r="X785" s="272"/>
      <c r="Y785" s="272"/>
      <c r="Z785" s="272"/>
      <c r="AA785" s="272"/>
      <c r="AB785" s="272"/>
      <c r="AC785" s="272"/>
      <c r="AD785" s="272"/>
      <c r="AE785" s="272"/>
      <c r="AF785" s="272"/>
      <c r="AG785" s="272"/>
      <c r="AH785" s="272"/>
      <c r="AI785" s="272"/>
      <c r="AJ785" s="272"/>
      <c r="AK785" s="271"/>
      <c r="AL785" s="271"/>
      <c r="AM785" s="271"/>
      <c r="AN785" s="271"/>
      <c r="AO785" s="271"/>
      <c r="AP785" s="271"/>
      <c r="AQ785" s="271"/>
      <c r="AR785" s="273"/>
      <c r="AS785" s="271"/>
      <c r="AT785" s="271"/>
      <c r="AU785" s="258"/>
      <c r="AV785" s="258"/>
      <c r="AW785" s="258"/>
      <c r="AX785" s="258"/>
      <c r="AY785" s="258"/>
      <c r="AZ785" s="258"/>
      <c r="BA785" s="258"/>
      <c r="BB785" s="258"/>
      <c r="BC785" s="258"/>
    </row>
    <row r="786" spans="1:55" ht="12.75" customHeight="1">
      <c r="A786" s="271"/>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2"/>
      <c r="X786" s="272"/>
      <c r="Y786" s="272"/>
      <c r="Z786" s="272"/>
      <c r="AA786" s="272"/>
      <c r="AB786" s="272"/>
      <c r="AC786" s="272"/>
      <c r="AD786" s="272"/>
      <c r="AE786" s="272"/>
      <c r="AF786" s="272"/>
      <c r="AG786" s="272"/>
      <c r="AH786" s="272"/>
      <c r="AI786" s="272"/>
      <c r="AJ786" s="272"/>
      <c r="AK786" s="271"/>
      <c r="AL786" s="271"/>
      <c r="AM786" s="271"/>
      <c r="AN786" s="271"/>
      <c r="AO786" s="271"/>
      <c r="AP786" s="271"/>
      <c r="AQ786" s="271"/>
      <c r="AR786" s="273"/>
      <c r="AS786" s="271"/>
      <c r="AT786" s="271"/>
      <c r="AU786" s="258"/>
      <c r="AV786" s="258"/>
      <c r="AW786" s="258"/>
      <c r="AX786" s="258"/>
      <c r="AY786" s="258"/>
      <c r="AZ786" s="258"/>
      <c r="BA786" s="258"/>
      <c r="BB786" s="258"/>
      <c r="BC786" s="258"/>
    </row>
    <row r="787" spans="1:55" ht="12.75" customHeight="1">
      <c r="A787" s="271"/>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2"/>
      <c r="X787" s="272"/>
      <c r="Y787" s="272"/>
      <c r="Z787" s="272"/>
      <c r="AA787" s="272"/>
      <c r="AB787" s="272"/>
      <c r="AC787" s="272"/>
      <c r="AD787" s="272"/>
      <c r="AE787" s="272"/>
      <c r="AF787" s="272"/>
      <c r="AG787" s="272"/>
      <c r="AH787" s="272"/>
      <c r="AI787" s="272"/>
      <c r="AJ787" s="272"/>
      <c r="AK787" s="271"/>
      <c r="AL787" s="271"/>
      <c r="AM787" s="271"/>
      <c r="AN787" s="271"/>
      <c r="AO787" s="271"/>
      <c r="AP787" s="271"/>
      <c r="AQ787" s="271"/>
      <c r="AR787" s="273"/>
      <c r="AS787" s="271"/>
      <c r="AT787" s="271"/>
      <c r="AU787" s="258"/>
      <c r="AV787" s="258"/>
      <c r="AW787" s="258"/>
      <c r="AX787" s="258"/>
      <c r="AY787" s="258"/>
      <c r="AZ787" s="258"/>
      <c r="BA787" s="258"/>
      <c r="BB787" s="258"/>
      <c r="BC787" s="258"/>
    </row>
    <row r="788" spans="1:55" ht="12.75" customHeight="1">
      <c r="A788" s="271"/>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2"/>
      <c r="X788" s="272"/>
      <c r="Y788" s="272"/>
      <c r="Z788" s="272"/>
      <c r="AA788" s="272"/>
      <c r="AB788" s="272"/>
      <c r="AC788" s="272"/>
      <c r="AD788" s="272"/>
      <c r="AE788" s="272"/>
      <c r="AF788" s="272"/>
      <c r="AG788" s="272"/>
      <c r="AH788" s="272"/>
      <c r="AI788" s="272"/>
      <c r="AJ788" s="272"/>
      <c r="AK788" s="271"/>
      <c r="AL788" s="271"/>
      <c r="AM788" s="271"/>
      <c r="AN788" s="271"/>
      <c r="AO788" s="271"/>
      <c r="AP788" s="271"/>
      <c r="AQ788" s="271"/>
      <c r="AR788" s="273"/>
      <c r="AS788" s="271"/>
      <c r="AT788" s="271"/>
      <c r="AU788" s="258"/>
      <c r="AV788" s="258"/>
      <c r="AW788" s="258"/>
      <c r="AX788" s="258"/>
      <c r="AY788" s="258"/>
      <c r="AZ788" s="258"/>
      <c r="BA788" s="258"/>
      <c r="BB788" s="258"/>
      <c r="BC788" s="258"/>
    </row>
    <row r="789" spans="1:55" ht="12.75" customHeight="1">
      <c r="A789" s="271"/>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2"/>
      <c r="X789" s="272"/>
      <c r="Y789" s="272"/>
      <c r="Z789" s="272"/>
      <c r="AA789" s="272"/>
      <c r="AB789" s="272"/>
      <c r="AC789" s="272"/>
      <c r="AD789" s="272"/>
      <c r="AE789" s="272"/>
      <c r="AF789" s="272"/>
      <c r="AG789" s="272"/>
      <c r="AH789" s="272"/>
      <c r="AI789" s="272"/>
      <c r="AJ789" s="272"/>
      <c r="AK789" s="271"/>
      <c r="AL789" s="271"/>
      <c r="AM789" s="271"/>
      <c r="AN789" s="271"/>
      <c r="AO789" s="271"/>
      <c r="AP789" s="271"/>
      <c r="AQ789" s="271"/>
      <c r="AR789" s="273"/>
      <c r="AS789" s="271"/>
      <c r="AT789" s="271"/>
      <c r="AU789" s="258"/>
      <c r="AV789" s="258"/>
      <c r="AW789" s="258"/>
      <c r="AX789" s="258"/>
      <c r="AY789" s="258"/>
      <c r="AZ789" s="258"/>
      <c r="BA789" s="258"/>
      <c r="BB789" s="258"/>
      <c r="BC789" s="258"/>
    </row>
    <row r="790" spans="1:55" ht="12.75" customHeight="1">
      <c r="A790" s="271"/>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2"/>
      <c r="X790" s="272"/>
      <c r="Y790" s="272"/>
      <c r="Z790" s="272"/>
      <c r="AA790" s="272"/>
      <c r="AB790" s="272"/>
      <c r="AC790" s="272"/>
      <c r="AD790" s="272"/>
      <c r="AE790" s="272"/>
      <c r="AF790" s="272"/>
      <c r="AG790" s="272"/>
      <c r="AH790" s="272"/>
      <c r="AI790" s="272"/>
      <c r="AJ790" s="272"/>
      <c r="AK790" s="271"/>
      <c r="AL790" s="271"/>
      <c r="AM790" s="271"/>
      <c r="AN790" s="271"/>
      <c r="AO790" s="271"/>
      <c r="AP790" s="271"/>
      <c r="AQ790" s="271"/>
      <c r="AR790" s="273"/>
      <c r="AS790" s="271"/>
      <c r="AT790" s="271"/>
      <c r="AU790" s="258"/>
      <c r="AV790" s="258"/>
      <c r="AW790" s="258"/>
      <c r="AX790" s="258"/>
      <c r="AY790" s="258"/>
      <c r="AZ790" s="258"/>
      <c r="BA790" s="258"/>
      <c r="BB790" s="258"/>
      <c r="BC790" s="258"/>
    </row>
    <row r="791" spans="1:55" ht="12.75" customHeight="1">
      <c r="A791" s="271"/>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2"/>
      <c r="X791" s="272"/>
      <c r="Y791" s="272"/>
      <c r="Z791" s="272"/>
      <c r="AA791" s="272"/>
      <c r="AB791" s="272"/>
      <c r="AC791" s="272"/>
      <c r="AD791" s="272"/>
      <c r="AE791" s="272"/>
      <c r="AF791" s="272"/>
      <c r="AG791" s="272"/>
      <c r="AH791" s="272"/>
      <c r="AI791" s="272"/>
      <c r="AJ791" s="272"/>
      <c r="AK791" s="271"/>
      <c r="AL791" s="271"/>
      <c r="AM791" s="271"/>
      <c r="AN791" s="271"/>
      <c r="AO791" s="271"/>
      <c r="AP791" s="271"/>
      <c r="AQ791" s="271"/>
      <c r="AR791" s="273"/>
      <c r="AS791" s="271"/>
      <c r="AT791" s="271"/>
      <c r="AU791" s="258"/>
      <c r="AV791" s="258"/>
      <c r="AW791" s="258"/>
      <c r="AX791" s="258"/>
      <c r="AY791" s="258"/>
      <c r="AZ791" s="258"/>
      <c r="BA791" s="258"/>
      <c r="BB791" s="258"/>
      <c r="BC791" s="258"/>
    </row>
    <row r="792" spans="1:55" ht="12.75" customHeight="1">
      <c r="A792" s="271"/>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2"/>
      <c r="X792" s="272"/>
      <c r="Y792" s="272"/>
      <c r="Z792" s="272"/>
      <c r="AA792" s="272"/>
      <c r="AB792" s="272"/>
      <c r="AC792" s="272"/>
      <c r="AD792" s="272"/>
      <c r="AE792" s="272"/>
      <c r="AF792" s="272"/>
      <c r="AG792" s="272"/>
      <c r="AH792" s="272"/>
      <c r="AI792" s="272"/>
      <c r="AJ792" s="272"/>
      <c r="AK792" s="271"/>
      <c r="AL792" s="271"/>
      <c r="AM792" s="271"/>
      <c r="AN792" s="271"/>
      <c r="AO792" s="271"/>
      <c r="AP792" s="271"/>
      <c r="AQ792" s="271"/>
      <c r="AR792" s="273"/>
      <c r="AS792" s="271"/>
      <c r="AT792" s="271"/>
      <c r="AU792" s="258"/>
      <c r="AV792" s="258"/>
      <c r="AW792" s="258"/>
      <c r="AX792" s="258"/>
      <c r="AY792" s="258"/>
      <c r="AZ792" s="258"/>
      <c r="BA792" s="258"/>
      <c r="BB792" s="258"/>
      <c r="BC792" s="258"/>
    </row>
    <row r="793" spans="1:55" ht="12.75" customHeight="1">
      <c r="A793" s="271"/>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2"/>
      <c r="X793" s="272"/>
      <c r="Y793" s="272"/>
      <c r="Z793" s="272"/>
      <c r="AA793" s="272"/>
      <c r="AB793" s="272"/>
      <c r="AC793" s="272"/>
      <c r="AD793" s="272"/>
      <c r="AE793" s="272"/>
      <c r="AF793" s="272"/>
      <c r="AG793" s="272"/>
      <c r="AH793" s="272"/>
      <c r="AI793" s="272"/>
      <c r="AJ793" s="272"/>
      <c r="AK793" s="271"/>
      <c r="AL793" s="271"/>
      <c r="AM793" s="271"/>
      <c r="AN793" s="271"/>
      <c r="AO793" s="271"/>
      <c r="AP793" s="271"/>
      <c r="AQ793" s="271"/>
      <c r="AR793" s="273"/>
      <c r="AS793" s="271"/>
      <c r="AT793" s="271"/>
      <c r="AU793" s="258"/>
      <c r="AV793" s="258"/>
      <c r="AW793" s="258"/>
      <c r="AX793" s="258"/>
      <c r="AY793" s="258"/>
      <c r="AZ793" s="258"/>
      <c r="BA793" s="258"/>
      <c r="BB793" s="258"/>
      <c r="BC793" s="258"/>
    </row>
    <row r="794" spans="1:55" ht="12.75" customHeight="1">
      <c r="A794" s="271"/>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2"/>
      <c r="X794" s="272"/>
      <c r="Y794" s="272"/>
      <c r="Z794" s="272"/>
      <c r="AA794" s="272"/>
      <c r="AB794" s="272"/>
      <c r="AC794" s="272"/>
      <c r="AD794" s="272"/>
      <c r="AE794" s="272"/>
      <c r="AF794" s="272"/>
      <c r="AG794" s="272"/>
      <c r="AH794" s="272"/>
      <c r="AI794" s="272"/>
      <c r="AJ794" s="272"/>
      <c r="AK794" s="271"/>
      <c r="AL794" s="271"/>
      <c r="AM794" s="271"/>
      <c r="AN794" s="271"/>
      <c r="AO794" s="271"/>
      <c r="AP794" s="271"/>
      <c r="AQ794" s="271"/>
      <c r="AR794" s="273"/>
      <c r="AS794" s="271"/>
      <c r="AT794" s="271"/>
      <c r="AU794" s="258"/>
      <c r="AV794" s="258"/>
      <c r="AW794" s="258"/>
      <c r="AX794" s="258"/>
      <c r="AY794" s="258"/>
      <c r="AZ794" s="258"/>
      <c r="BA794" s="258"/>
      <c r="BB794" s="258"/>
      <c r="BC794" s="258"/>
    </row>
    <row r="795" spans="1:55" ht="12.75" customHeight="1">
      <c r="A795" s="271"/>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2"/>
      <c r="X795" s="272"/>
      <c r="Y795" s="272"/>
      <c r="Z795" s="272"/>
      <c r="AA795" s="272"/>
      <c r="AB795" s="272"/>
      <c r="AC795" s="272"/>
      <c r="AD795" s="272"/>
      <c r="AE795" s="272"/>
      <c r="AF795" s="272"/>
      <c r="AG795" s="272"/>
      <c r="AH795" s="272"/>
      <c r="AI795" s="272"/>
      <c r="AJ795" s="272"/>
      <c r="AK795" s="271"/>
      <c r="AL795" s="271"/>
      <c r="AM795" s="271"/>
      <c r="AN795" s="271"/>
      <c r="AO795" s="271"/>
      <c r="AP795" s="271"/>
      <c r="AQ795" s="271"/>
      <c r="AR795" s="273"/>
      <c r="AS795" s="271"/>
      <c r="AT795" s="271"/>
      <c r="AU795" s="258"/>
      <c r="AV795" s="258"/>
      <c r="AW795" s="258"/>
      <c r="AX795" s="258"/>
      <c r="AY795" s="258"/>
      <c r="AZ795" s="258"/>
      <c r="BA795" s="258"/>
      <c r="BB795" s="258"/>
      <c r="BC795" s="258"/>
    </row>
    <row r="796" spans="1:55" ht="12.75" customHeight="1">
      <c r="A796" s="271"/>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2"/>
      <c r="X796" s="272"/>
      <c r="Y796" s="272"/>
      <c r="Z796" s="272"/>
      <c r="AA796" s="272"/>
      <c r="AB796" s="272"/>
      <c r="AC796" s="272"/>
      <c r="AD796" s="272"/>
      <c r="AE796" s="272"/>
      <c r="AF796" s="272"/>
      <c r="AG796" s="272"/>
      <c r="AH796" s="272"/>
      <c r="AI796" s="272"/>
      <c r="AJ796" s="272"/>
      <c r="AK796" s="271"/>
      <c r="AL796" s="271"/>
      <c r="AM796" s="271"/>
      <c r="AN796" s="271"/>
      <c r="AO796" s="271"/>
      <c r="AP796" s="271"/>
      <c r="AQ796" s="271"/>
      <c r="AR796" s="273"/>
      <c r="AS796" s="271"/>
      <c r="AT796" s="271"/>
      <c r="AU796" s="258"/>
      <c r="AV796" s="258"/>
      <c r="AW796" s="258"/>
      <c r="AX796" s="258"/>
      <c r="AY796" s="258"/>
      <c r="AZ796" s="258"/>
      <c r="BA796" s="258"/>
      <c r="BB796" s="258"/>
      <c r="BC796" s="258"/>
    </row>
    <row r="797" spans="1:55" ht="12.75" customHeight="1">
      <c r="A797" s="271"/>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2"/>
      <c r="X797" s="272"/>
      <c r="Y797" s="272"/>
      <c r="Z797" s="272"/>
      <c r="AA797" s="272"/>
      <c r="AB797" s="272"/>
      <c r="AC797" s="272"/>
      <c r="AD797" s="272"/>
      <c r="AE797" s="272"/>
      <c r="AF797" s="272"/>
      <c r="AG797" s="272"/>
      <c r="AH797" s="272"/>
      <c r="AI797" s="272"/>
      <c r="AJ797" s="272"/>
      <c r="AK797" s="271"/>
      <c r="AL797" s="271"/>
      <c r="AM797" s="271"/>
      <c r="AN797" s="271"/>
      <c r="AO797" s="271"/>
      <c r="AP797" s="271"/>
      <c r="AQ797" s="271"/>
      <c r="AR797" s="273"/>
      <c r="AS797" s="271"/>
      <c r="AT797" s="271"/>
      <c r="AU797" s="258"/>
      <c r="AV797" s="258"/>
      <c r="AW797" s="258"/>
      <c r="AX797" s="258"/>
      <c r="AY797" s="258"/>
      <c r="AZ797" s="258"/>
      <c r="BA797" s="258"/>
      <c r="BB797" s="258"/>
      <c r="BC797" s="258"/>
    </row>
    <row r="798" spans="1:55" ht="12.75" customHeight="1">
      <c r="A798" s="271"/>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2"/>
      <c r="X798" s="272"/>
      <c r="Y798" s="272"/>
      <c r="Z798" s="272"/>
      <c r="AA798" s="272"/>
      <c r="AB798" s="272"/>
      <c r="AC798" s="272"/>
      <c r="AD798" s="272"/>
      <c r="AE798" s="272"/>
      <c r="AF798" s="272"/>
      <c r="AG798" s="272"/>
      <c r="AH798" s="272"/>
      <c r="AI798" s="272"/>
      <c r="AJ798" s="272"/>
      <c r="AK798" s="271"/>
      <c r="AL798" s="271"/>
      <c r="AM798" s="271"/>
      <c r="AN798" s="271"/>
      <c r="AO798" s="271"/>
      <c r="AP798" s="271"/>
      <c r="AQ798" s="271"/>
      <c r="AR798" s="273"/>
      <c r="AS798" s="271"/>
      <c r="AT798" s="271"/>
      <c r="AU798" s="258"/>
      <c r="AV798" s="258"/>
      <c r="AW798" s="258"/>
      <c r="AX798" s="258"/>
      <c r="AY798" s="258"/>
      <c r="AZ798" s="258"/>
      <c r="BA798" s="258"/>
      <c r="BB798" s="258"/>
      <c r="BC798" s="258"/>
    </row>
    <row r="799" spans="1:55" ht="12.75" customHeight="1">
      <c r="A799" s="271"/>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2"/>
      <c r="X799" s="272"/>
      <c r="Y799" s="272"/>
      <c r="Z799" s="272"/>
      <c r="AA799" s="272"/>
      <c r="AB799" s="272"/>
      <c r="AC799" s="272"/>
      <c r="AD799" s="272"/>
      <c r="AE799" s="272"/>
      <c r="AF799" s="272"/>
      <c r="AG799" s="272"/>
      <c r="AH799" s="272"/>
      <c r="AI799" s="272"/>
      <c r="AJ799" s="272"/>
      <c r="AK799" s="271"/>
      <c r="AL799" s="271"/>
      <c r="AM799" s="271"/>
      <c r="AN799" s="271"/>
      <c r="AO799" s="271"/>
      <c r="AP799" s="271"/>
      <c r="AQ799" s="271"/>
      <c r="AR799" s="273"/>
      <c r="AS799" s="271"/>
      <c r="AT799" s="271"/>
      <c r="AU799" s="258"/>
      <c r="AV799" s="258"/>
      <c r="AW799" s="258"/>
      <c r="AX799" s="258"/>
      <c r="AY799" s="258"/>
      <c r="AZ799" s="258"/>
      <c r="BA799" s="258"/>
      <c r="BB799" s="258"/>
      <c r="BC799" s="258"/>
    </row>
    <row r="800" spans="1:55" ht="12.75" customHeight="1">
      <c r="A800" s="271"/>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2"/>
      <c r="X800" s="272"/>
      <c r="Y800" s="272"/>
      <c r="Z800" s="272"/>
      <c r="AA800" s="272"/>
      <c r="AB800" s="272"/>
      <c r="AC800" s="272"/>
      <c r="AD800" s="272"/>
      <c r="AE800" s="272"/>
      <c r="AF800" s="272"/>
      <c r="AG800" s="272"/>
      <c r="AH800" s="272"/>
      <c r="AI800" s="272"/>
      <c r="AJ800" s="272"/>
      <c r="AK800" s="271"/>
      <c r="AL800" s="271"/>
      <c r="AM800" s="271"/>
      <c r="AN800" s="271"/>
      <c r="AO800" s="271"/>
      <c r="AP800" s="271"/>
      <c r="AQ800" s="271"/>
      <c r="AR800" s="273"/>
      <c r="AS800" s="271"/>
      <c r="AT800" s="271"/>
      <c r="AU800" s="258"/>
      <c r="AV800" s="258"/>
      <c r="AW800" s="258"/>
      <c r="AX800" s="258"/>
      <c r="AY800" s="258"/>
      <c r="AZ800" s="258"/>
      <c r="BA800" s="258"/>
      <c r="BB800" s="258"/>
      <c r="BC800" s="258"/>
    </row>
    <row r="801" spans="1:55" ht="12.75" customHeight="1">
      <c r="A801" s="271"/>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2"/>
      <c r="X801" s="272"/>
      <c r="Y801" s="272"/>
      <c r="Z801" s="272"/>
      <c r="AA801" s="272"/>
      <c r="AB801" s="272"/>
      <c r="AC801" s="272"/>
      <c r="AD801" s="272"/>
      <c r="AE801" s="272"/>
      <c r="AF801" s="272"/>
      <c r="AG801" s="272"/>
      <c r="AH801" s="272"/>
      <c r="AI801" s="272"/>
      <c r="AJ801" s="272"/>
      <c r="AK801" s="271"/>
      <c r="AL801" s="271"/>
      <c r="AM801" s="271"/>
      <c r="AN801" s="271"/>
      <c r="AO801" s="271"/>
      <c r="AP801" s="271"/>
      <c r="AQ801" s="271"/>
      <c r="AR801" s="273"/>
      <c r="AS801" s="271"/>
      <c r="AT801" s="271"/>
      <c r="AU801" s="258"/>
      <c r="AV801" s="258"/>
      <c r="AW801" s="258"/>
      <c r="AX801" s="258"/>
      <c r="AY801" s="258"/>
      <c r="AZ801" s="258"/>
      <c r="BA801" s="258"/>
      <c r="BB801" s="258"/>
      <c r="BC801" s="258"/>
    </row>
    <row r="802" spans="1:55" ht="12.75" customHeight="1">
      <c r="A802" s="271"/>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2"/>
      <c r="X802" s="272"/>
      <c r="Y802" s="272"/>
      <c r="Z802" s="272"/>
      <c r="AA802" s="272"/>
      <c r="AB802" s="272"/>
      <c r="AC802" s="272"/>
      <c r="AD802" s="272"/>
      <c r="AE802" s="272"/>
      <c r="AF802" s="272"/>
      <c r="AG802" s="272"/>
      <c r="AH802" s="272"/>
      <c r="AI802" s="272"/>
      <c r="AJ802" s="272"/>
      <c r="AK802" s="271"/>
      <c r="AL802" s="271"/>
      <c r="AM802" s="271"/>
      <c r="AN802" s="271"/>
      <c r="AO802" s="271"/>
      <c r="AP802" s="271"/>
      <c r="AQ802" s="271"/>
      <c r="AR802" s="273"/>
      <c r="AS802" s="271"/>
      <c r="AT802" s="271"/>
      <c r="AU802" s="258"/>
      <c r="AV802" s="258"/>
      <c r="AW802" s="258"/>
      <c r="AX802" s="258"/>
      <c r="AY802" s="258"/>
      <c r="AZ802" s="258"/>
      <c r="BA802" s="258"/>
      <c r="BB802" s="258"/>
      <c r="BC802" s="258"/>
    </row>
    <row r="803" spans="1:55" ht="12.75" customHeight="1">
      <c r="A803" s="271"/>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2"/>
      <c r="X803" s="272"/>
      <c r="Y803" s="272"/>
      <c r="Z803" s="272"/>
      <c r="AA803" s="272"/>
      <c r="AB803" s="272"/>
      <c r="AC803" s="272"/>
      <c r="AD803" s="272"/>
      <c r="AE803" s="272"/>
      <c r="AF803" s="272"/>
      <c r="AG803" s="272"/>
      <c r="AH803" s="272"/>
      <c r="AI803" s="272"/>
      <c r="AJ803" s="272"/>
      <c r="AK803" s="271"/>
      <c r="AL803" s="271"/>
      <c r="AM803" s="271"/>
      <c r="AN803" s="271"/>
      <c r="AO803" s="271"/>
      <c r="AP803" s="271"/>
      <c r="AQ803" s="271"/>
      <c r="AR803" s="273"/>
      <c r="AS803" s="271"/>
      <c r="AT803" s="271"/>
      <c r="AU803" s="258"/>
      <c r="AV803" s="258"/>
      <c r="AW803" s="258"/>
      <c r="AX803" s="258"/>
      <c r="AY803" s="258"/>
      <c r="AZ803" s="258"/>
      <c r="BA803" s="258"/>
      <c r="BB803" s="258"/>
      <c r="BC803" s="258"/>
    </row>
    <row r="804" spans="1:55" ht="12.75" customHeight="1">
      <c r="A804" s="271"/>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2"/>
      <c r="X804" s="272"/>
      <c r="Y804" s="272"/>
      <c r="Z804" s="272"/>
      <c r="AA804" s="272"/>
      <c r="AB804" s="272"/>
      <c r="AC804" s="272"/>
      <c r="AD804" s="272"/>
      <c r="AE804" s="272"/>
      <c r="AF804" s="272"/>
      <c r="AG804" s="272"/>
      <c r="AH804" s="272"/>
      <c r="AI804" s="272"/>
      <c r="AJ804" s="272"/>
      <c r="AK804" s="271"/>
      <c r="AL804" s="271"/>
      <c r="AM804" s="271"/>
      <c r="AN804" s="271"/>
      <c r="AO804" s="271"/>
      <c r="AP804" s="271"/>
      <c r="AQ804" s="271"/>
      <c r="AR804" s="273"/>
      <c r="AS804" s="271"/>
      <c r="AT804" s="271"/>
      <c r="AU804" s="258"/>
      <c r="AV804" s="258"/>
      <c r="AW804" s="258"/>
      <c r="AX804" s="258"/>
      <c r="AY804" s="258"/>
      <c r="AZ804" s="258"/>
      <c r="BA804" s="258"/>
      <c r="BB804" s="258"/>
      <c r="BC804" s="258"/>
    </row>
    <row r="805" spans="1:55" ht="12.75" customHeight="1">
      <c r="A805" s="271"/>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2"/>
      <c r="X805" s="272"/>
      <c r="Y805" s="272"/>
      <c r="Z805" s="272"/>
      <c r="AA805" s="272"/>
      <c r="AB805" s="272"/>
      <c r="AC805" s="272"/>
      <c r="AD805" s="272"/>
      <c r="AE805" s="272"/>
      <c r="AF805" s="272"/>
      <c r="AG805" s="272"/>
      <c r="AH805" s="272"/>
      <c r="AI805" s="272"/>
      <c r="AJ805" s="272"/>
      <c r="AK805" s="271"/>
      <c r="AL805" s="271"/>
      <c r="AM805" s="271"/>
      <c r="AN805" s="271"/>
      <c r="AO805" s="271"/>
      <c r="AP805" s="271"/>
      <c r="AQ805" s="271"/>
      <c r="AR805" s="273"/>
      <c r="AS805" s="271"/>
      <c r="AT805" s="271"/>
      <c r="AU805" s="258"/>
      <c r="AV805" s="258"/>
      <c r="AW805" s="258"/>
      <c r="AX805" s="258"/>
      <c r="AY805" s="258"/>
      <c r="AZ805" s="258"/>
      <c r="BA805" s="258"/>
      <c r="BB805" s="258"/>
      <c r="BC805" s="258"/>
    </row>
    <row r="806" spans="1:55" ht="12.75" customHeight="1">
      <c r="A806" s="271"/>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2"/>
      <c r="X806" s="272"/>
      <c r="Y806" s="272"/>
      <c r="Z806" s="272"/>
      <c r="AA806" s="272"/>
      <c r="AB806" s="272"/>
      <c r="AC806" s="272"/>
      <c r="AD806" s="272"/>
      <c r="AE806" s="272"/>
      <c r="AF806" s="272"/>
      <c r="AG806" s="272"/>
      <c r="AH806" s="272"/>
      <c r="AI806" s="272"/>
      <c r="AJ806" s="272"/>
      <c r="AK806" s="271"/>
      <c r="AL806" s="271"/>
      <c r="AM806" s="271"/>
      <c r="AN806" s="271"/>
      <c r="AO806" s="271"/>
      <c r="AP806" s="271"/>
      <c r="AQ806" s="271"/>
      <c r="AR806" s="273"/>
      <c r="AS806" s="271"/>
      <c r="AT806" s="271"/>
      <c r="AU806" s="258"/>
      <c r="AV806" s="258"/>
      <c r="AW806" s="258"/>
      <c r="AX806" s="258"/>
      <c r="AY806" s="258"/>
      <c r="AZ806" s="258"/>
      <c r="BA806" s="258"/>
      <c r="BB806" s="258"/>
      <c r="BC806" s="258"/>
    </row>
    <row r="807" spans="1:55" ht="12.75" customHeight="1">
      <c r="A807" s="271"/>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2"/>
      <c r="X807" s="272"/>
      <c r="Y807" s="272"/>
      <c r="Z807" s="272"/>
      <c r="AA807" s="272"/>
      <c r="AB807" s="272"/>
      <c r="AC807" s="272"/>
      <c r="AD807" s="272"/>
      <c r="AE807" s="272"/>
      <c r="AF807" s="272"/>
      <c r="AG807" s="272"/>
      <c r="AH807" s="272"/>
      <c r="AI807" s="272"/>
      <c r="AJ807" s="272"/>
      <c r="AK807" s="271"/>
      <c r="AL807" s="271"/>
      <c r="AM807" s="271"/>
      <c r="AN807" s="271"/>
      <c r="AO807" s="271"/>
      <c r="AP807" s="271"/>
      <c r="AQ807" s="271"/>
      <c r="AR807" s="273"/>
      <c r="AS807" s="271"/>
      <c r="AT807" s="271"/>
      <c r="AU807" s="258"/>
      <c r="AV807" s="258"/>
      <c r="AW807" s="258"/>
      <c r="AX807" s="258"/>
      <c r="AY807" s="258"/>
      <c r="AZ807" s="258"/>
      <c r="BA807" s="258"/>
      <c r="BB807" s="258"/>
      <c r="BC807" s="258"/>
    </row>
    <row r="808" spans="1:55" ht="12.75" customHeight="1">
      <c r="A808" s="271"/>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2"/>
      <c r="X808" s="272"/>
      <c r="Y808" s="272"/>
      <c r="Z808" s="272"/>
      <c r="AA808" s="272"/>
      <c r="AB808" s="272"/>
      <c r="AC808" s="272"/>
      <c r="AD808" s="272"/>
      <c r="AE808" s="272"/>
      <c r="AF808" s="272"/>
      <c r="AG808" s="272"/>
      <c r="AH808" s="272"/>
      <c r="AI808" s="272"/>
      <c r="AJ808" s="272"/>
      <c r="AK808" s="271"/>
      <c r="AL808" s="271"/>
      <c r="AM808" s="271"/>
      <c r="AN808" s="271"/>
      <c r="AO808" s="271"/>
      <c r="AP808" s="271"/>
      <c r="AQ808" s="271"/>
      <c r="AR808" s="273"/>
      <c r="AS808" s="271"/>
      <c r="AT808" s="271"/>
      <c r="AU808" s="258"/>
      <c r="AV808" s="258"/>
      <c r="AW808" s="258"/>
      <c r="AX808" s="258"/>
      <c r="AY808" s="258"/>
      <c r="AZ808" s="258"/>
      <c r="BA808" s="258"/>
      <c r="BB808" s="258"/>
      <c r="BC808" s="258"/>
    </row>
    <row r="809" spans="1:55" ht="12.75" customHeight="1">
      <c r="A809" s="271"/>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2"/>
      <c r="X809" s="272"/>
      <c r="Y809" s="272"/>
      <c r="Z809" s="272"/>
      <c r="AA809" s="272"/>
      <c r="AB809" s="272"/>
      <c r="AC809" s="272"/>
      <c r="AD809" s="272"/>
      <c r="AE809" s="272"/>
      <c r="AF809" s="272"/>
      <c r="AG809" s="272"/>
      <c r="AH809" s="272"/>
      <c r="AI809" s="272"/>
      <c r="AJ809" s="272"/>
      <c r="AK809" s="271"/>
      <c r="AL809" s="271"/>
      <c r="AM809" s="271"/>
      <c r="AN809" s="271"/>
      <c r="AO809" s="271"/>
      <c r="AP809" s="271"/>
      <c r="AQ809" s="271"/>
      <c r="AR809" s="273"/>
      <c r="AS809" s="271"/>
      <c r="AT809" s="271"/>
      <c r="AU809" s="258"/>
      <c r="AV809" s="258"/>
      <c r="AW809" s="258"/>
      <c r="AX809" s="258"/>
      <c r="AY809" s="258"/>
      <c r="AZ809" s="258"/>
      <c r="BA809" s="258"/>
      <c r="BB809" s="258"/>
      <c r="BC809" s="258"/>
    </row>
    <row r="810" spans="1:55" ht="12.75" customHeight="1">
      <c r="A810" s="271"/>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2"/>
      <c r="X810" s="272"/>
      <c r="Y810" s="272"/>
      <c r="Z810" s="272"/>
      <c r="AA810" s="272"/>
      <c r="AB810" s="272"/>
      <c r="AC810" s="272"/>
      <c r="AD810" s="272"/>
      <c r="AE810" s="272"/>
      <c r="AF810" s="272"/>
      <c r="AG810" s="272"/>
      <c r="AH810" s="272"/>
      <c r="AI810" s="272"/>
      <c r="AJ810" s="272"/>
      <c r="AK810" s="271"/>
      <c r="AL810" s="271"/>
      <c r="AM810" s="271"/>
      <c r="AN810" s="271"/>
      <c r="AO810" s="271"/>
      <c r="AP810" s="271"/>
      <c r="AQ810" s="271"/>
      <c r="AR810" s="273"/>
      <c r="AS810" s="271"/>
      <c r="AT810" s="271"/>
      <c r="AU810" s="258"/>
      <c r="AV810" s="258"/>
      <c r="AW810" s="258"/>
      <c r="AX810" s="258"/>
      <c r="AY810" s="258"/>
      <c r="AZ810" s="258"/>
      <c r="BA810" s="258"/>
      <c r="BB810" s="258"/>
      <c r="BC810" s="258"/>
    </row>
    <row r="811" spans="1:55" ht="12.75" customHeight="1">
      <c r="A811" s="271"/>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2"/>
      <c r="X811" s="272"/>
      <c r="Y811" s="272"/>
      <c r="Z811" s="272"/>
      <c r="AA811" s="272"/>
      <c r="AB811" s="272"/>
      <c r="AC811" s="272"/>
      <c r="AD811" s="272"/>
      <c r="AE811" s="272"/>
      <c r="AF811" s="272"/>
      <c r="AG811" s="272"/>
      <c r="AH811" s="272"/>
      <c r="AI811" s="272"/>
      <c r="AJ811" s="272"/>
      <c r="AK811" s="271"/>
      <c r="AL811" s="271"/>
      <c r="AM811" s="271"/>
      <c r="AN811" s="271"/>
      <c r="AO811" s="271"/>
      <c r="AP811" s="271"/>
      <c r="AQ811" s="271"/>
      <c r="AR811" s="273"/>
      <c r="AS811" s="271"/>
      <c r="AT811" s="271"/>
      <c r="AU811" s="258"/>
      <c r="AV811" s="258"/>
      <c r="AW811" s="258"/>
      <c r="AX811" s="258"/>
      <c r="AY811" s="258"/>
      <c r="AZ811" s="258"/>
      <c r="BA811" s="258"/>
      <c r="BB811" s="258"/>
      <c r="BC811" s="258"/>
    </row>
    <row r="812" spans="1:55" ht="12.75" customHeight="1">
      <c r="A812" s="271"/>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2"/>
      <c r="X812" s="272"/>
      <c r="Y812" s="272"/>
      <c r="Z812" s="272"/>
      <c r="AA812" s="272"/>
      <c r="AB812" s="272"/>
      <c r="AC812" s="272"/>
      <c r="AD812" s="272"/>
      <c r="AE812" s="272"/>
      <c r="AF812" s="272"/>
      <c r="AG812" s="272"/>
      <c r="AH812" s="272"/>
      <c r="AI812" s="272"/>
      <c r="AJ812" s="272"/>
      <c r="AK812" s="271"/>
      <c r="AL812" s="271"/>
      <c r="AM812" s="271"/>
      <c r="AN812" s="271"/>
      <c r="AO812" s="271"/>
      <c r="AP812" s="271"/>
      <c r="AQ812" s="271"/>
      <c r="AR812" s="273"/>
      <c r="AS812" s="271"/>
      <c r="AT812" s="271"/>
      <c r="AU812" s="258"/>
      <c r="AV812" s="258"/>
      <c r="AW812" s="258"/>
      <c r="AX812" s="258"/>
      <c r="AY812" s="258"/>
      <c r="AZ812" s="258"/>
      <c r="BA812" s="258"/>
      <c r="BB812" s="258"/>
      <c r="BC812" s="258"/>
    </row>
    <row r="813" spans="1:55" ht="12.75" customHeight="1">
      <c r="A813" s="271"/>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2"/>
      <c r="X813" s="272"/>
      <c r="Y813" s="272"/>
      <c r="Z813" s="272"/>
      <c r="AA813" s="272"/>
      <c r="AB813" s="272"/>
      <c r="AC813" s="272"/>
      <c r="AD813" s="272"/>
      <c r="AE813" s="272"/>
      <c r="AF813" s="272"/>
      <c r="AG813" s="272"/>
      <c r="AH813" s="272"/>
      <c r="AI813" s="272"/>
      <c r="AJ813" s="272"/>
      <c r="AK813" s="271"/>
      <c r="AL813" s="271"/>
      <c r="AM813" s="271"/>
      <c r="AN813" s="271"/>
      <c r="AO813" s="271"/>
      <c r="AP813" s="271"/>
      <c r="AQ813" s="271"/>
      <c r="AR813" s="273"/>
      <c r="AS813" s="271"/>
      <c r="AT813" s="271"/>
      <c r="AU813" s="258"/>
      <c r="AV813" s="258"/>
      <c r="AW813" s="258"/>
      <c r="AX813" s="258"/>
      <c r="AY813" s="258"/>
      <c r="AZ813" s="258"/>
      <c r="BA813" s="258"/>
      <c r="BB813" s="258"/>
      <c r="BC813" s="258"/>
    </row>
    <row r="814" spans="1:55" ht="12.75" customHeight="1">
      <c r="A814" s="271"/>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2"/>
      <c r="X814" s="272"/>
      <c r="Y814" s="272"/>
      <c r="Z814" s="272"/>
      <c r="AA814" s="272"/>
      <c r="AB814" s="272"/>
      <c r="AC814" s="272"/>
      <c r="AD814" s="272"/>
      <c r="AE814" s="272"/>
      <c r="AF814" s="272"/>
      <c r="AG814" s="272"/>
      <c r="AH814" s="272"/>
      <c r="AI814" s="272"/>
      <c r="AJ814" s="272"/>
      <c r="AK814" s="271"/>
      <c r="AL814" s="271"/>
      <c r="AM814" s="271"/>
      <c r="AN814" s="271"/>
      <c r="AO814" s="271"/>
      <c r="AP814" s="271"/>
      <c r="AQ814" s="271"/>
      <c r="AR814" s="273"/>
      <c r="AS814" s="271"/>
      <c r="AT814" s="271"/>
      <c r="AU814" s="258"/>
      <c r="AV814" s="258"/>
      <c r="AW814" s="258"/>
      <c r="AX814" s="258"/>
      <c r="AY814" s="258"/>
      <c r="AZ814" s="258"/>
      <c r="BA814" s="258"/>
      <c r="BB814" s="258"/>
      <c r="BC814" s="258"/>
    </row>
    <row r="815" spans="1:55" ht="12.75" customHeight="1">
      <c r="A815" s="271"/>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2"/>
      <c r="X815" s="272"/>
      <c r="Y815" s="272"/>
      <c r="Z815" s="272"/>
      <c r="AA815" s="272"/>
      <c r="AB815" s="272"/>
      <c r="AC815" s="272"/>
      <c r="AD815" s="272"/>
      <c r="AE815" s="272"/>
      <c r="AF815" s="272"/>
      <c r="AG815" s="272"/>
      <c r="AH815" s="272"/>
      <c r="AI815" s="272"/>
      <c r="AJ815" s="272"/>
      <c r="AK815" s="271"/>
      <c r="AL815" s="271"/>
      <c r="AM815" s="271"/>
      <c r="AN815" s="271"/>
      <c r="AO815" s="271"/>
      <c r="AP815" s="271"/>
      <c r="AQ815" s="271"/>
      <c r="AR815" s="273"/>
      <c r="AS815" s="271"/>
      <c r="AT815" s="271"/>
      <c r="AU815" s="258"/>
      <c r="AV815" s="258"/>
      <c r="AW815" s="258"/>
      <c r="AX815" s="258"/>
      <c r="AY815" s="258"/>
      <c r="AZ815" s="258"/>
      <c r="BA815" s="258"/>
      <c r="BB815" s="258"/>
      <c r="BC815" s="258"/>
    </row>
    <row r="816" spans="1:55" ht="12.75" customHeight="1">
      <c r="A816" s="271"/>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2"/>
      <c r="X816" s="272"/>
      <c r="Y816" s="272"/>
      <c r="Z816" s="272"/>
      <c r="AA816" s="272"/>
      <c r="AB816" s="272"/>
      <c r="AC816" s="272"/>
      <c r="AD816" s="272"/>
      <c r="AE816" s="272"/>
      <c r="AF816" s="272"/>
      <c r="AG816" s="272"/>
      <c r="AH816" s="272"/>
      <c r="AI816" s="272"/>
      <c r="AJ816" s="272"/>
      <c r="AK816" s="271"/>
      <c r="AL816" s="271"/>
      <c r="AM816" s="271"/>
      <c r="AN816" s="271"/>
      <c r="AO816" s="271"/>
      <c r="AP816" s="271"/>
      <c r="AQ816" s="271"/>
      <c r="AR816" s="273"/>
      <c r="AS816" s="271"/>
      <c r="AT816" s="271"/>
      <c r="AU816" s="258"/>
      <c r="AV816" s="258"/>
      <c r="AW816" s="258"/>
      <c r="AX816" s="258"/>
      <c r="AY816" s="258"/>
      <c r="AZ816" s="258"/>
      <c r="BA816" s="258"/>
      <c r="BB816" s="258"/>
      <c r="BC816" s="258"/>
    </row>
    <row r="817" spans="1:55" ht="12.75" customHeight="1">
      <c r="A817" s="271"/>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2"/>
      <c r="X817" s="272"/>
      <c r="Y817" s="272"/>
      <c r="Z817" s="272"/>
      <c r="AA817" s="272"/>
      <c r="AB817" s="272"/>
      <c r="AC817" s="272"/>
      <c r="AD817" s="272"/>
      <c r="AE817" s="272"/>
      <c r="AF817" s="272"/>
      <c r="AG817" s="272"/>
      <c r="AH817" s="272"/>
      <c r="AI817" s="272"/>
      <c r="AJ817" s="272"/>
      <c r="AK817" s="271"/>
      <c r="AL817" s="271"/>
      <c r="AM817" s="271"/>
      <c r="AN817" s="271"/>
      <c r="AO817" s="271"/>
      <c r="AP817" s="271"/>
      <c r="AQ817" s="271"/>
      <c r="AR817" s="273"/>
      <c r="AS817" s="271"/>
      <c r="AT817" s="271"/>
      <c r="AU817" s="258"/>
      <c r="AV817" s="258"/>
      <c r="AW817" s="258"/>
      <c r="AX817" s="258"/>
      <c r="AY817" s="258"/>
      <c r="AZ817" s="258"/>
      <c r="BA817" s="258"/>
      <c r="BB817" s="258"/>
      <c r="BC817" s="258"/>
    </row>
    <row r="818" spans="1:55" ht="12.75" customHeight="1">
      <c r="A818" s="271"/>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2"/>
      <c r="X818" s="272"/>
      <c r="Y818" s="272"/>
      <c r="Z818" s="272"/>
      <c r="AA818" s="272"/>
      <c r="AB818" s="272"/>
      <c r="AC818" s="272"/>
      <c r="AD818" s="272"/>
      <c r="AE818" s="272"/>
      <c r="AF818" s="272"/>
      <c r="AG818" s="272"/>
      <c r="AH818" s="272"/>
      <c r="AI818" s="272"/>
      <c r="AJ818" s="272"/>
      <c r="AK818" s="271"/>
      <c r="AL818" s="271"/>
      <c r="AM818" s="271"/>
      <c r="AN818" s="271"/>
      <c r="AO818" s="271"/>
      <c r="AP818" s="271"/>
      <c r="AQ818" s="271"/>
      <c r="AR818" s="273"/>
      <c r="AS818" s="271"/>
      <c r="AT818" s="271"/>
      <c r="AU818" s="258"/>
      <c r="AV818" s="258"/>
      <c r="AW818" s="258"/>
      <c r="AX818" s="258"/>
      <c r="AY818" s="258"/>
      <c r="AZ818" s="258"/>
      <c r="BA818" s="258"/>
      <c r="BB818" s="258"/>
      <c r="BC818" s="258"/>
    </row>
    <row r="819" spans="1:55" ht="12.75" customHeight="1">
      <c r="A819" s="271"/>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2"/>
      <c r="X819" s="272"/>
      <c r="Y819" s="272"/>
      <c r="Z819" s="272"/>
      <c r="AA819" s="272"/>
      <c r="AB819" s="272"/>
      <c r="AC819" s="272"/>
      <c r="AD819" s="272"/>
      <c r="AE819" s="272"/>
      <c r="AF819" s="272"/>
      <c r="AG819" s="272"/>
      <c r="AH819" s="272"/>
      <c r="AI819" s="272"/>
      <c r="AJ819" s="272"/>
      <c r="AK819" s="271"/>
      <c r="AL819" s="271"/>
      <c r="AM819" s="271"/>
      <c r="AN819" s="271"/>
      <c r="AO819" s="271"/>
      <c r="AP819" s="271"/>
      <c r="AQ819" s="271"/>
      <c r="AR819" s="273"/>
      <c r="AS819" s="271"/>
      <c r="AT819" s="271"/>
      <c r="AU819" s="258"/>
      <c r="AV819" s="258"/>
      <c r="AW819" s="258"/>
      <c r="AX819" s="258"/>
      <c r="AY819" s="258"/>
      <c r="AZ819" s="258"/>
      <c r="BA819" s="258"/>
      <c r="BB819" s="258"/>
      <c r="BC819" s="258"/>
    </row>
    <row r="820" spans="1:55" ht="12.75" customHeight="1">
      <c r="A820" s="271"/>
      <c r="B820" s="271"/>
      <c r="C820" s="271"/>
      <c r="D820" s="271"/>
      <c r="E820" s="271"/>
      <c r="F820" s="271"/>
      <c r="G820" s="271"/>
      <c r="H820" s="271"/>
      <c r="I820" s="271"/>
      <c r="J820" s="271"/>
      <c r="K820" s="271"/>
      <c r="L820" s="271"/>
      <c r="M820" s="271"/>
      <c r="N820" s="271"/>
      <c r="O820" s="271"/>
      <c r="P820" s="271"/>
      <c r="Q820" s="271"/>
      <c r="R820" s="271"/>
      <c r="S820" s="271"/>
      <c r="T820" s="271"/>
      <c r="U820" s="271"/>
      <c r="V820" s="271"/>
      <c r="W820" s="272"/>
      <c r="X820" s="272"/>
      <c r="Y820" s="272"/>
      <c r="Z820" s="272"/>
      <c r="AA820" s="272"/>
      <c r="AB820" s="272"/>
      <c r="AC820" s="272"/>
      <c r="AD820" s="272"/>
      <c r="AE820" s="272"/>
      <c r="AF820" s="272"/>
      <c r="AG820" s="272"/>
      <c r="AH820" s="272"/>
      <c r="AI820" s="272"/>
      <c r="AJ820" s="272"/>
      <c r="AK820" s="271"/>
      <c r="AL820" s="271"/>
      <c r="AM820" s="271"/>
      <c r="AN820" s="271"/>
      <c r="AO820" s="271"/>
      <c r="AP820" s="271"/>
      <c r="AQ820" s="271"/>
      <c r="AR820" s="273"/>
      <c r="AS820" s="271"/>
      <c r="AT820" s="271"/>
      <c r="AU820" s="258"/>
      <c r="AV820" s="258"/>
      <c r="AW820" s="258"/>
      <c r="AX820" s="258"/>
      <c r="AY820" s="258"/>
      <c r="AZ820" s="258"/>
      <c r="BA820" s="258"/>
      <c r="BB820" s="258"/>
      <c r="BC820" s="258"/>
    </row>
    <row r="821" spans="1:55" ht="12.75" customHeight="1">
      <c r="A821" s="271"/>
      <c r="B821" s="271"/>
      <c r="C821" s="271"/>
      <c r="D821" s="271"/>
      <c r="E821" s="271"/>
      <c r="F821" s="271"/>
      <c r="G821" s="271"/>
      <c r="H821" s="271"/>
      <c r="I821" s="271"/>
      <c r="J821" s="271"/>
      <c r="K821" s="271"/>
      <c r="L821" s="271"/>
      <c r="M821" s="271"/>
      <c r="N821" s="271"/>
      <c r="O821" s="271"/>
      <c r="P821" s="271"/>
      <c r="Q821" s="271"/>
      <c r="R821" s="271"/>
      <c r="S821" s="271"/>
      <c r="T821" s="271"/>
      <c r="U821" s="271"/>
      <c r="V821" s="271"/>
      <c r="W821" s="272"/>
      <c r="X821" s="272"/>
      <c r="Y821" s="272"/>
      <c r="Z821" s="272"/>
      <c r="AA821" s="272"/>
      <c r="AB821" s="272"/>
      <c r="AC821" s="272"/>
      <c r="AD821" s="272"/>
      <c r="AE821" s="272"/>
      <c r="AF821" s="272"/>
      <c r="AG821" s="272"/>
      <c r="AH821" s="272"/>
      <c r="AI821" s="272"/>
      <c r="AJ821" s="272"/>
      <c r="AK821" s="271"/>
      <c r="AL821" s="271"/>
      <c r="AM821" s="271"/>
      <c r="AN821" s="271"/>
      <c r="AO821" s="271"/>
      <c r="AP821" s="271"/>
      <c r="AQ821" s="271"/>
      <c r="AR821" s="273"/>
      <c r="AS821" s="271"/>
      <c r="AT821" s="271"/>
      <c r="AU821" s="258"/>
      <c r="AV821" s="258"/>
      <c r="AW821" s="258"/>
      <c r="AX821" s="258"/>
      <c r="AY821" s="258"/>
      <c r="AZ821" s="258"/>
      <c r="BA821" s="258"/>
      <c r="BB821" s="258"/>
      <c r="BC821" s="258"/>
    </row>
    <row r="822" spans="1:55" ht="12.75" customHeight="1">
      <c r="A822" s="271"/>
      <c r="B822" s="271"/>
      <c r="C822" s="271"/>
      <c r="D822" s="271"/>
      <c r="E822" s="271"/>
      <c r="F822" s="271"/>
      <c r="G822" s="271"/>
      <c r="H822" s="271"/>
      <c r="I822" s="271"/>
      <c r="J822" s="271"/>
      <c r="K822" s="271"/>
      <c r="L822" s="271"/>
      <c r="M822" s="271"/>
      <c r="N822" s="271"/>
      <c r="O822" s="271"/>
      <c r="P822" s="271"/>
      <c r="Q822" s="271"/>
      <c r="R822" s="271"/>
      <c r="S822" s="271"/>
      <c r="T822" s="271"/>
      <c r="U822" s="271"/>
      <c r="V822" s="271"/>
      <c r="W822" s="272"/>
      <c r="X822" s="272"/>
      <c r="Y822" s="272"/>
      <c r="Z822" s="272"/>
      <c r="AA822" s="272"/>
      <c r="AB822" s="272"/>
      <c r="AC822" s="272"/>
      <c r="AD822" s="272"/>
      <c r="AE822" s="272"/>
      <c r="AF822" s="272"/>
      <c r="AG822" s="272"/>
      <c r="AH822" s="272"/>
      <c r="AI822" s="272"/>
      <c r="AJ822" s="272"/>
      <c r="AK822" s="271"/>
      <c r="AL822" s="271"/>
      <c r="AM822" s="271"/>
      <c r="AN822" s="271"/>
      <c r="AO822" s="271"/>
      <c r="AP822" s="271"/>
      <c r="AQ822" s="271"/>
      <c r="AR822" s="273"/>
      <c r="AS822" s="271"/>
      <c r="AT822" s="271"/>
      <c r="AU822" s="258"/>
      <c r="AV822" s="258"/>
      <c r="AW822" s="258"/>
      <c r="AX822" s="258"/>
      <c r="AY822" s="258"/>
      <c r="AZ822" s="258"/>
      <c r="BA822" s="258"/>
      <c r="BB822" s="258"/>
      <c r="BC822" s="258"/>
    </row>
    <row r="823" spans="1:55" ht="12.75" customHeight="1">
      <c r="A823" s="271"/>
      <c r="B823" s="271"/>
      <c r="C823" s="271"/>
      <c r="D823" s="271"/>
      <c r="E823" s="271"/>
      <c r="F823" s="271"/>
      <c r="G823" s="271"/>
      <c r="H823" s="271"/>
      <c r="I823" s="271"/>
      <c r="J823" s="271"/>
      <c r="K823" s="271"/>
      <c r="L823" s="271"/>
      <c r="M823" s="271"/>
      <c r="N823" s="271"/>
      <c r="O823" s="271"/>
      <c r="P823" s="271"/>
      <c r="Q823" s="271"/>
      <c r="R823" s="271"/>
      <c r="S823" s="271"/>
      <c r="T823" s="271"/>
      <c r="U823" s="271"/>
      <c r="V823" s="271"/>
      <c r="W823" s="272"/>
      <c r="X823" s="272"/>
      <c r="Y823" s="272"/>
      <c r="Z823" s="272"/>
      <c r="AA823" s="272"/>
      <c r="AB823" s="272"/>
      <c r="AC823" s="272"/>
      <c r="AD823" s="272"/>
      <c r="AE823" s="272"/>
      <c r="AF823" s="272"/>
      <c r="AG823" s="272"/>
      <c r="AH823" s="272"/>
      <c r="AI823" s="272"/>
      <c r="AJ823" s="272"/>
      <c r="AK823" s="271"/>
      <c r="AL823" s="271"/>
      <c r="AM823" s="271"/>
      <c r="AN823" s="271"/>
      <c r="AO823" s="271"/>
      <c r="AP823" s="271"/>
      <c r="AQ823" s="271"/>
      <c r="AR823" s="273"/>
      <c r="AS823" s="271"/>
      <c r="AT823" s="271"/>
      <c r="AU823" s="258"/>
      <c r="AV823" s="258"/>
      <c r="AW823" s="258"/>
      <c r="AX823" s="258"/>
      <c r="AY823" s="258"/>
      <c r="AZ823" s="258"/>
      <c r="BA823" s="258"/>
      <c r="BB823" s="258"/>
      <c r="BC823" s="258"/>
    </row>
    <row r="824" spans="1:55" ht="12.75" customHeight="1">
      <c r="A824" s="271"/>
      <c r="B824" s="271"/>
      <c r="C824" s="271"/>
      <c r="D824" s="271"/>
      <c r="E824" s="271"/>
      <c r="F824" s="271"/>
      <c r="G824" s="271"/>
      <c r="H824" s="271"/>
      <c r="I824" s="271"/>
      <c r="J824" s="271"/>
      <c r="K824" s="271"/>
      <c r="L824" s="271"/>
      <c r="M824" s="271"/>
      <c r="N824" s="271"/>
      <c r="O824" s="271"/>
      <c r="P824" s="271"/>
      <c r="Q824" s="271"/>
      <c r="R824" s="271"/>
      <c r="S824" s="271"/>
      <c r="T824" s="271"/>
      <c r="U824" s="271"/>
      <c r="V824" s="271"/>
      <c r="W824" s="272"/>
      <c r="X824" s="272"/>
      <c r="Y824" s="272"/>
      <c r="Z824" s="272"/>
      <c r="AA824" s="272"/>
      <c r="AB824" s="272"/>
      <c r="AC824" s="272"/>
      <c r="AD824" s="272"/>
      <c r="AE824" s="272"/>
      <c r="AF824" s="272"/>
      <c r="AG824" s="272"/>
      <c r="AH824" s="272"/>
      <c r="AI824" s="272"/>
      <c r="AJ824" s="272"/>
      <c r="AK824" s="271"/>
      <c r="AL824" s="271"/>
      <c r="AM824" s="271"/>
      <c r="AN824" s="271"/>
      <c r="AO824" s="271"/>
      <c r="AP824" s="271"/>
      <c r="AQ824" s="271"/>
      <c r="AR824" s="273"/>
      <c r="AS824" s="271"/>
      <c r="AT824" s="271"/>
      <c r="AU824" s="258"/>
      <c r="AV824" s="258"/>
      <c r="AW824" s="258"/>
      <c r="AX824" s="258"/>
      <c r="AY824" s="258"/>
      <c r="AZ824" s="258"/>
      <c r="BA824" s="258"/>
      <c r="BB824" s="258"/>
      <c r="BC824" s="258"/>
    </row>
    <row r="825" spans="1:55" ht="12.75" customHeight="1">
      <c r="A825" s="271"/>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2"/>
      <c r="X825" s="272"/>
      <c r="Y825" s="272"/>
      <c r="Z825" s="272"/>
      <c r="AA825" s="272"/>
      <c r="AB825" s="272"/>
      <c r="AC825" s="272"/>
      <c r="AD825" s="272"/>
      <c r="AE825" s="272"/>
      <c r="AF825" s="272"/>
      <c r="AG825" s="272"/>
      <c r="AH825" s="272"/>
      <c r="AI825" s="272"/>
      <c r="AJ825" s="272"/>
      <c r="AK825" s="271"/>
      <c r="AL825" s="271"/>
      <c r="AM825" s="271"/>
      <c r="AN825" s="271"/>
      <c r="AO825" s="271"/>
      <c r="AP825" s="271"/>
      <c r="AQ825" s="271"/>
      <c r="AR825" s="273"/>
      <c r="AS825" s="271"/>
      <c r="AT825" s="271"/>
      <c r="AU825" s="258"/>
      <c r="AV825" s="258"/>
      <c r="AW825" s="258"/>
      <c r="AX825" s="258"/>
      <c r="AY825" s="258"/>
      <c r="AZ825" s="258"/>
      <c r="BA825" s="258"/>
      <c r="BB825" s="258"/>
      <c r="BC825" s="258"/>
    </row>
    <row r="826" spans="1:55" ht="12.75" customHeight="1">
      <c r="A826" s="271"/>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2"/>
      <c r="X826" s="272"/>
      <c r="Y826" s="272"/>
      <c r="Z826" s="272"/>
      <c r="AA826" s="272"/>
      <c r="AB826" s="272"/>
      <c r="AC826" s="272"/>
      <c r="AD826" s="272"/>
      <c r="AE826" s="272"/>
      <c r="AF826" s="272"/>
      <c r="AG826" s="272"/>
      <c r="AH826" s="272"/>
      <c r="AI826" s="272"/>
      <c r="AJ826" s="272"/>
      <c r="AK826" s="271"/>
      <c r="AL826" s="271"/>
      <c r="AM826" s="271"/>
      <c r="AN826" s="271"/>
      <c r="AO826" s="271"/>
      <c r="AP826" s="271"/>
      <c r="AQ826" s="271"/>
      <c r="AR826" s="273"/>
      <c r="AS826" s="271"/>
      <c r="AT826" s="271"/>
      <c r="AU826" s="258"/>
      <c r="AV826" s="258"/>
      <c r="AW826" s="258"/>
      <c r="AX826" s="258"/>
      <c r="AY826" s="258"/>
      <c r="AZ826" s="258"/>
      <c r="BA826" s="258"/>
      <c r="BB826" s="258"/>
      <c r="BC826" s="258"/>
    </row>
    <row r="827" spans="1:55" ht="12.75" customHeight="1">
      <c r="A827" s="271"/>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2"/>
      <c r="X827" s="272"/>
      <c r="Y827" s="272"/>
      <c r="Z827" s="272"/>
      <c r="AA827" s="272"/>
      <c r="AB827" s="272"/>
      <c r="AC827" s="272"/>
      <c r="AD827" s="272"/>
      <c r="AE827" s="272"/>
      <c r="AF827" s="272"/>
      <c r="AG827" s="272"/>
      <c r="AH827" s="272"/>
      <c r="AI827" s="272"/>
      <c r="AJ827" s="272"/>
      <c r="AK827" s="271"/>
      <c r="AL827" s="271"/>
      <c r="AM827" s="271"/>
      <c r="AN827" s="271"/>
      <c r="AO827" s="271"/>
      <c r="AP827" s="271"/>
      <c r="AQ827" s="271"/>
      <c r="AR827" s="273"/>
      <c r="AS827" s="271"/>
      <c r="AT827" s="271"/>
      <c r="AU827" s="258"/>
      <c r="AV827" s="258"/>
      <c r="AW827" s="258"/>
      <c r="AX827" s="258"/>
      <c r="AY827" s="258"/>
      <c r="AZ827" s="258"/>
      <c r="BA827" s="258"/>
      <c r="BB827" s="258"/>
      <c r="BC827" s="258"/>
    </row>
    <row r="828" spans="1:55" ht="12.75" customHeight="1">
      <c r="A828" s="271"/>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2"/>
      <c r="X828" s="272"/>
      <c r="Y828" s="272"/>
      <c r="Z828" s="272"/>
      <c r="AA828" s="272"/>
      <c r="AB828" s="272"/>
      <c r="AC828" s="272"/>
      <c r="AD828" s="272"/>
      <c r="AE828" s="272"/>
      <c r="AF828" s="272"/>
      <c r="AG828" s="272"/>
      <c r="AH828" s="272"/>
      <c r="AI828" s="272"/>
      <c r="AJ828" s="272"/>
      <c r="AK828" s="271"/>
      <c r="AL828" s="271"/>
      <c r="AM828" s="271"/>
      <c r="AN828" s="271"/>
      <c r="AO828" s="271"/>
      <c r="AP828" s="271"/>
      <c r="AQ828" s="271"/>
      <c r="AR828" s="273"/>
      <c r="AS828" s="271"/>
      <c r="AT828" s="271"/>
      <c r="AU828" s="258"/>
      <c r="AV828" s="258"/>
      <c r="AW828" s="258"/>
      <c r="AX828" s="258"/>
      <c r="AY828" s="258"/>
      <c r="AZ828" s="258"/>
      <c r="BA828" s="258"/>
      <c r="BB828" s="258"/>
      <c r="BC828" s="258"/>
    </row>
    <row r="829" spans="1:55" ht="12.75" customHeight="1">
      <c r="A829" s="271"/>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2"/>
      <c r="X829" s="272"/>
      <c r="Y829" s="272"/>
      <c r="Z829" s="272"/>
      <c r="AA829" s="272"/>
      <c r="AB829" s="272"/>
      <c r="AC829" s="272"/>
      <c r="AD829" s="272"/>
      <c r="AE829" s="272"/>
      <c r="AF829" s="272"/>
      <c r="AG829" s="272"/>
      <c r="AH829" s="272"/>
      <c r="AI829" s="272"/>
      <c r="AJ829" s="272"/>
      <c r="AK829" s="271"/>
      <c r="AL829" s="271"/>
      <c r="AM829" s="271"/>
      <c r="AN829" s="271"/>
      <c r="AO829" s="271"/>
      <c r="AP829" s="271"/>
      <c r="AQ829" s="271"/>
      <c r="AR829" s="273"/>
      <c r="AS829" s="271"/>
      <c r="AT829" s="271"/>
      <c r="AU829" s="258"/>
      <c r="AV829" s="258"/>
      <c r="AW829" s="258"/>
      <c r="AX829" s="258"/>
      <c r="AY829" s="258"/>
      <c r="AZ829" s="258"/>
      <c r="BA829" s="258"/>
      <c r="BB829" s="258"/>
      <c r="BC829" s="258"/>
    </row>
    <row r="830" spans="1:55" ht="12.75" customHeight="1">
      <c r="A830" s="271"/>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2"/>
      <c r="X830" s="272"/>
      <c r="Y830" s="272"/>
      <c r="Z830" s="272"/>
      <c r="AA830" s="272"/>
      <c r="AB830" s="272"/>
      <c r="AC830" s="272"/>
      <c r="AD830" s="272"/>
      <c r="AE830" s="272"/>
      <c r="AF830" s="272"/>
      <c r="AG830" s="272"/>
      <c r="AH830" s="272"/>
      <c r="AI830" s="272"/>
      <c r="AJ830" s="272"/>
      <c r="AK830" s="271"/>
      <c r="AL830" s="271"/>
      <c r="AM830" s="271"/>
      <c r="AN830" s="271"/>
      <c r="AO830" s="271"/>
      <c r="AP830" s="271"/>
      <c r="AQ830" s="271"/>
      <c r="AR830" s="273"/>
      <c r="AS830" s="271"/>
      <c r="AT830" s="271"/>
      <c r="AU830" s="258"/>
      <c r="AV830" s="258"/>
      <c r="AW830" s="258"/>
      <c r="AX830" s="258"/>
      <c r="AY830" s="258"/>
      <c r="AZ830" s="258"/>
      <c r="BA830" s="258"/>
      <c r="BB830" s="258"/>
      <c r="BC830" s="258"/>
    </row>
    <row r="831" spans="1:55" ht="12.75" customHeight="1">
      <c r="A831" s="271"/>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2"/>
      <c r="X831" s="272"/>
      <c r="Y831" s="272"/>
      <c r="Z831" s="272"/>
      <c r="AA831" s="272"/>
      <c r="AB831" s="272"/>
      <c r="AC831" s="272"/>
      <c r="AD831" s="272"/>
      <c r="AE831" s="272"/>
      <c r="AF831" s="272"/>
      <c r="AG831" s="272"/>
      <c r="AH831" s="272"/>
      <c r="AI831" s="272"/>
      <c r="AJ831" s="272"/>
      <c r="AK831" s="271"/>
      <c r="AL831" s="271"/>
      <c r="AM831" s="271"/>
      <c r="AN831" s="271"/>
      <c r="AO831" s="271"/>
      <c r="AP831" s="271"/>
      <c r="AQ831" s="271"/>
      <c r="AR831" s="273"/>
      <c r="AS831" s="271"/>
      <c r="AT831" s="271"/>
      <c r="AU831" s="258"/>
      <c r="AV831" s="258"/>
      <c r="AW831" s="258"/>
      <c r="AX831" s="258"/>
      <c r="AY831" s="258"/>
      <c r="AZ831" s="258"/>
      <c r="BA831" s="258"/>
      <c r="BB831" s="258"/>
      <c r="BC831" s="258"/>
    </row>
    <row r="832" spans="1:55" ht="12.75" customHeight="1">
      <c r="A832" s="271"/>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2"/>
      <c r="X832" s="272"/>
      <c r="Y832" s="272"/>
      <c r="Z832" s="272"/>
      <c r="AA832" s="272"/>
      <c r="AB832" s="272"/>
      <c r="AC832" s="272"/>
      <c r="AD832" s="272"/>
      <c r="AE832" s="272"/>
      <c r="AF832" s="272"/>
      <c r="AG832" s="272"/>
      <c r="AH832" s="272"/>
      <c r="AI832" s="272"/>
      <c r="AJ832" s="272"/>
      <c r="AK832" s="271"/>
      <c r="AL832" s="271"/>
      <c r="AM832" s="271"/>
      <c r="AN832" s="271"/>
      <c r="AO832" s="271"/>
      <c r="AP832" s="271"/>
      <c r="AQ832" s="271"/>
      <c r="AR832" s="273"/>
      <c r="AS832" s="271"/>
      <c r="AT832" s="271"/>
      <c r="AU832" s="258"/>
      <c r="AV832" s="258"/>
      <c r="AW832" s="258"/>
      <c r="AX832" s="258"/>
      <c r="AY832" s="258"/>
      <c r="AZ832" s="258"/>
      <c r="BA832" s="258"/>
      <c r="BB832" s="258"/>
      <c r="BC832" s="258"/>
    </row>
    <row r="833" spans="1:55" ht="12.75" customHeight="1">
      <c r="A833" s="271"/>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2"/>
      <c r="X833" s="272"/>
      <c r="Y833" s="272"/>
      <c r="Z833" s="272"/>
      <c r="AA833" s="272"/>
      <c r="AB833" s="272"/>
      <c r="AC833" s="272"/>
      <c r="AD833" s="272"/>
      <c r="AE833" s="272"/>
      <c r="AF833" s="272"/>
      <c r="AG833" s="272"/>
      <c r="AH833" s="272"/>
      <c r="AI833" s="272"/>
      <c r="AJ833" s="272"/>
      <c r="AK833" s="271"/>
      <c r="AL833" s="271"/>
      <c r="AM833" s="271"/>
      <c r="AN833" s="271"/>
      <c r="AO833" s="271"/>
      <c r="AP833" s="271"/>
      <c r="AQ833" s="271"/>
      <c r="AR833" s="273"/>
      <c r="AS833" s="271"/>
      <c r="AT833" s="271"/>
      <c r="AU833" s="258"/>
      <c r="AV833" s="258"/>
      <c r="AW833" s="258"/>
      <c r="AX833" s="258"/>
      <c r="AY833" s="258"/>
      <c r="AZ833" s="258"/>
      <c r="BA833" s="258"/>
      <c r="BB833" s="258"/>
      <c r="BC833" s="258"/>
    </row>
    <row r="834" spans="1:55" ht="12.75" customHeight="1">
      <c r="A834" s="271"/>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2"/>
      <c r="X834" s="272"/>
      <c r="Y834" s="272"/>
      <c r="Z834" s="272"/>
      <c r="AA834" s="272"/>
      <c r="AB834" s="272"/>
      <c r="AC834" s="272"/>
      <c r="AD834" s="272"/>
      <c r="AE834" s="272"/>
      <c r="AF834" s="272"/>
      <c r="AG834" s="272"/>
      <c r="AH834" s="272"/>
      <c r="AI834" s="272"/>
      <c r="AJ834" s="272"/>
      <c r="AK834" s="271"/>
      <c r="AL834" s="271"/>
      <c r="AM834" s="271"/>
      <c r="AN834" s="271"/>
      <c r="AO834" s="271"/>
      <c r="AP834" s="271"/>
      <c r="AQ834" s="271"/>
      <c r="AR834" s="273"/>
      <c r="AS834" s="271"/>
      <c r="AT834" s="271"/>
      <c r="AU834" s="258"/>
      <c r="AV834" s="258"/>
      <c r="AW834" s="258"/>
      <c r="AX834" s="258"/>
      <c r="AY834" s="258"/>
      <c r="AZ834" s="258"/>
      <c r="BA834" s="258"/>
      <c r="BB834" s="258"/>
      <c r="BC834" s="258"/>
    </row>
    <row r="835" spans="1:55" ht="12.75" customHeight="1">
      <c r="A835" s="271"/>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2"/>
      <c r="X835" s="272"/>
      <c r="Y835" s="272"/>
      <c r="Z835" s="272"/>
      <c r="AA835" s="272"/>
      <c r="AB835" s="272"/>
      <c r="AC835" s="272"/>
      <c r="AD835" s="272"/>
      <c r="AE835" s="272"/>
      <c r="AF835" s="272"/>
      <c r="AG835" s="272"/>
      <c r="AH835" s="272"/>
      <c r="AI835" s="272"/>
      <c r="AJ835" s="272"/>
      <c r="AK835" s="271"/>
      <c r="AL835" s="271"/>
      <c r="AM835" s="271"/>
      <c r="AN835" s="271"/>
      <c r="AO835" s="271"/>
      <c r="AP835" s="271"/>
      <c r="AQ835" s="271"/>
      <c r="AR835" s="273"/>
      <c r="AS835" s="271"/>
      <c r="AT835" s="271"/>
      <c r="AU835" s="258"/>
      <c r="AV835" s="258"/>
      <c r="AW835" s="258"/>
      <c r="AX835" s="258"/>
      <c r="AY835" s="258"/>
      <c r="AZ835" s="258"/>
      <c r="BA835" s="258"/>
      <c r="BB835" s="258"/>
      <c r="BC835" s="258"/>
    </row>
    <row r="836" spans="1:55" ht="12.75" customHeight="1">
      <c r="A836" s="271"/>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2"/>
      <c r="X836" s="272"/>
      <c r="Y836" s="272"/>
      <c r="Z836" s="272"/>
      <c r="AA836" s="272"/>
      <c r="AB836" s="272"/>
      <c r="AC836" s="272"/>
      <c r="AD836" s="272"/>
      <c r="AE836" s="272"/>
      <c r="AF836" s="272"/>
      <c r="AG836" s="272"/>
      <c r="AH836" s="272"/>
      <c r="AI836" s="272"/>
      <c r="AJ836" s="272"/>
      <c r="AK836" s="271"/>
      <c r="AL836" s="271"/>
      <c r="AM836" s="271"/>
      <c r="AN836" s="271"/>
      <c r="AO836" s="271"/>
      <c r="AP836" s="271"/>
      <c r="AQ836" s="271"/>
      <c r="AR836" s="273"/>
      <c r="AS836" s="271"/>
      <c r="AT836" s="271"/>
      <c r="AU836" s="258"/>
      <c r="AV836" s="258"/>
      <c r="AW836" s="258"/>
      <c r="AX836" s="258"/>
      <c r="AY836" s="258"/>
      <c r="AZ836" s="258"/>
      <c r="BA836" s="258"/>
      <c r="BB836" s="258"/>
      <c r="BC836" s="258"/>
    </row>
    <row r="837" spans="1:55" ht="12.75" customHeight="1">
      <c r="A837" s="271"/>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2"/>
      <c r="X837" s="272"/>
      <c r="Y837" s="272"/>
      <c r="Z837" s="272"/>
      <c r="AA837" s="272"/>
      <c r="AB837" s="272"/>
      <c r="AC837" s="272"/>
      <c r="AD837" s="272"/>
      <c r="AE837" s="272"/>
      <c r="AF837" s="272"/>
      <c r="AG837" s="272"/>
      <c r="AH837" s="272"/>
      <c r="AI837" s="272"/>
      <c r="AJ837" s="272"/>
      <c r="AK837" s="271"/>
      <c r="AL837" s="271"/>
      <c r="AM837" s="271"/>
      <c r="AN837" s="271"/>
      <c r="AO837" s="271"/>
      <c r="AP837" s="271"/>
      <c r="AQ837" s="271"/>
      <c r="AR837" s="273"/>
      <c r="AS837" s="271"/>
      <c r="AT837" s="271"/>
      <c r="AU837" s="258"/>
      <c r="AV837" s="258"/>
      <c r="AW837" s="258"/>
      <c r="AX837" s="258"/>
      <c r="AY837" s="258"/>
      <c r="AZ837" s="258"/>
      <c r="BA837" s="258"/>
      <c r="BB837" s="258"/>
      <c r="BC837" s="258"/>
    </row>
    <row r="838" spans="1:55" ht="12.75" customHeight="1">
      <c r="A838" s="271"/>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2"/>
      <c r="X838" s="272"/>
      <c r="Y838" s="272"/>
      <c r="Z838" s="272"/>
      <c r="AA838" s="272"/>
      <c r="AB838" s="272"/>
      <c r="AC838" s="272"/>
      <c r="AD838" s="272"/>
      <c r="AE838" s="272"/>
      <c r="AF838" s="272"/>
      <c r="AG838" s="272"/>
      <c r="AH838" s="272"/>
      <c r="AI838" s="272"/>
      <c r="AJ838" s="272"/>
      <c r="AK838" s="271"/>
      <c r="AL838" s="271"/>
      <c r="AM838" s="271"/>
      <c r="AN838" s="271"/>
      <c r="AO838" s="271"/>
      <c r="AP838" s="271"/>
      <c r="AQ838" s="271"/>
      <c r="AR838" s="273"/>
      <c r="AS838" s="271"/>
      <c r="AT838" s="271"/>
      <c r="AU838" s="258"/>
      <c r="AV838" s="258"/>
      <c r="AW838" s="258"/>
      <c r="AX838" s="258"/>
      <c r="AY838" s="258"/>
      <c r="AZ838" s="258"/>
      <c r="BA838" s="258"/>
      <c r="BB838" s="258"/>
      <c r="BC838" s="258"/>
    </row>
    <row r="839" spans="1:55" ht="12.75" customHeight="1">
      <c r="A839" s="271"/>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2"/>
      <c r="X839" s="272"/>
      <c r="Y839" s="272"/>
      <c r="Z839" s="272"/>
      <c r="AA839" s="272"/>
      <c r="AB839" s="272"/>
      <c r="AC839" s="272"/>
      <c r="AD839" s="272"/>
      <c r="AE839" s="272"/>
      <c r="AF839" s="272"/>
      <c r="AG839" s="272"/>
      <c r="AH839" s="272"/>
      <c r="AI839" s="272"/>
      <c r="AJ839" s="272"/>
      <c r="AK839" s="271"/>
      <c r="AL839" s="271"/>
      <c r="AM839" s="271"/>
      <c r="AN839" s="271"/>
      <c r="AO839" s="271"/>
      <c r="AP839" s="271"/>
      <c r="AQ839" s="271"/>
      <c r="AR839" s="273"/>
      <c r="AS839" s="271"/>
      <c r="AT839" s="271"/>
      <c r="AU839" s="258"/>
      <c r="AV839" s="258"/>
      <c r="AW839" s="258"/>
      <c r="AX839" s="258"/>
      <c r="AY839" s="258"/>
      <c r="AZ839" s="258"/>
      <c r="BA839" s="258"/>
      <c r="BB839" s="258"/>
      <c r="BC839" s="258"/>
    </row>
    <row r="840" spans="1:55" ht="12.75" customHeight="1">
      <c r="A840" s="271"/>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2"/>
      <c r="X840" s="272"/>
      <c r="Y840" s="272"/>
      <c r="Z840" s="272"/>
      <c r="AA840" s="272"/>
      <c r="AB840" s="272"/>
      <c r="AC840" s="272"/>
      <c r="AD840" s="272"/>
      <c r="AE840" s="272"/>
      <c r="AF840" s="272"/>
      <c r="AG840" s="272"/>
      <c r="AH840" s="272"/>
      <c r="AI840" s="272"/>
      <c r="AJ840" s="272"/>
      <c r="AK840" s="271"/>
      <c r="AL840" s="271"/>
      <c r="AM840" s="271"/>
      <c r="AN840" s="271"/>
      <c r="AO840" s="271"/>
      <c r="AP840" s="271"/>
      <c r="AQ840" s="271"/>
      <c r="AR840" s="273"/>
      <c r="AS840" s="271"/>
      <c r="AT840" s="271"/>
      <c r="AU840" s="258"/>
      <c r="AV840" s="258"/>
      <c r="AW840" s="258"/>
      <c r="AX840" s="258"/>
      <c r="AY840" s="258"/>
      <c r="AZ840" s="258"/>
      <c r="BA840" s="258"/>
      <c r="BB840" s="258"/>
      <c r="BC840" s="258"/>
    </row>
    <row r="841" spans="1:55" ht="12.75" customHeight="1">
      <c r="A841" s="271"/>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2"/>
      <c r="X841" s="272"/>
      <c r="Y841" s="272"/>
      <c r="Z841" s="272"/>
      <c r="AA841" s="272"/>
      <c r="AB841" s="272"/>
      <c r="AC841" s="272"/>
      <c r="AD841" s="272"/>
      <c r="AE841" s="272"/>
      <c r="AF841" s="272"/>
      <c r="AG841" s="272"/>
      <c r="AH841" s="272"/>
      <c r="AI841" s="272"/>
      <c r="AJ841" s="272"/>
      <c r="AK841" s="271"/>
      <c r="AL841" s="271"/>
      <c r="AM841" s="271"/>
      <c r="AN841" s="271"/>
      <c r="AO841" s="271"/>
      <c r="AP841" s="271"/>
      <c r="AQ841" s="271"/>
      <c r="AR841" s="273"/>
      <c r="AS841" s="271"/>
      <c r="AT841" s="271"/>
      <c r="AU841" s="258"/>
      <c r="AV841" s="258"/>
      <c r="AW841" s="258"/>
      <c r="AX841" s="258"/>
      <c r="AY841" s="258"/>
      <c r="AZ841" s="258"/>
      <c r="BA841" s="258"/>
      <c r="BB841" s="258"/>
      <c r="BC841" s="258"/>
    </row>
    <row r="842" spans="1:55" ht="12.75" customHeight="1">
      <c r="A842" s="271"/>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2"/>
      <c r="X842" s="272"/>
      <c r="Y842" s="272"/>
      <c r="Z842" s="272"/>
      <c r="AA842" s="272"/>
      <c r="AB842" s="272"/>
      <c r="AC842" s="272"/>
      <c r="AD842" s="272"/>
      <c r="AE842" s="272"/>
      <c r="AF842" s="272"/>
      <c r="AG842" s="272"/>
      <c r="AH842" s="272"/>
      <c r="AI842" s="272"/>
      <c r="AJ842" s="272"/>
      <c r="AK842" s="271"/>
      <c r="AL842" s="271"/>
      <c r="AM842" s="271"/>
      <c r="AN842" s="271"/>
      <c r="AO842" s="271"/>
      <c r="AP842" s="271"/>
      <c r="AQ842" s="271"/>
      <c r="AR842" s="273"/>
      <c r="AS842" s="271"/>
      <c r="AT842" s="271"/>
      <c r="AU842" s="258"/>
      <c r="AV842" s="258"/>
      <c r="AW842" s="258"/>
      <c r="AX842" s="258"/>
      <c r="AY842" s="258"/>
      <c r="AZ842" s="258"/>
      <c r="BA842" s="258"/>
      <c r="BB842" s="258"/>
      <c r="BC842" s="258"/>
    </row>
    <row r="843" spans="1:55" ht="12.75" customHeight="1">
      <c r="A843" s="271"/>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2"/>
      <c r="X843" s="272"/>
      <c r="Y843" s="272"/>
      <c r="Z843" s="272"/>
      <c r="AA843" s="272"/>
      <c r="AB843" s="272"/>
      <c r="AC843" s="272"/>
      <c r="AD843" s="272"/>
      <c r="AE843" s="272"/>
      <c r="AF843" s="272"/>
      <c r="AG843" s="272"/>
      <c r="AH843" s="272"/>
      <c r="AI843" s="272"/>
      <c r="AJ843" s="272"/>
      <c r="AK843" s="271"/>
      <c r="AL843" s="271"/>
      <c r="AM843" s="271"/>
      <c r="AN843" s="271"/>
      <c r="AO843" s="271"/>
      <c r="AP843" s="271"/>
      <c r="AQ843" s="271"/>
      <c r="AR843" s="273"/>
      <c r="AS843" s="271"/>
      <c r="AT843" s="271"/>
      <c r="AU843" s="258"/>
      <c r="AV843" s="258"/>
      <c r="AW843" s="258"/>
      <c r="AX843" s="258"/>
      <c r="AY843" s="258"/>
      <c r="AZ843" s="258"/>
      <c r="BA843" s="258"/>
      <c r="BB843" s="258"/>
      <c r="BC843" s="258"/>
    </row>
    <row r="844" spans="1:55" ht="12.75" customHeight="1">
      <c r="A844" s="271"/>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2"/>
      <c r="X844" s="272"/>
      <c r="Y844" s="272"/>
      <c r="Z844" s="272"/>
      <c r="AA844" s="272"/>
      <c r="AB844" s="272"/>
      <c r="AC844" s="272"/>
      <c r="AD844" s="272"/>
      <c r="AE844" s="272"/>
      <c r="AF844" s="272"/>
      <c r="AG844" s="272"/>
      <c r="AH844" s="272"/>
      <c r="AI844" s="272"/>
      <c r="AJ844" s="272"/>
      <c r="AK844" s="271"/>
      <c r="AL844" s="271"/>
      <c r="AM844" s="271"/>
      <c r="AN844" s="271"/>
      <c r="AO844" s="271"/>
      <c r="AP844" s="271"/>
      <c r="AQ844" s="271"/>
      <c r="AR844" s="273"/>
      <c r="AS844" s="271"/>
      <c r="AT844" s="271"/>
      <c r="AU844" s="258"/>
      <c r="AV844" s="258"/>
      <c r="AW844" s="258"/>
      <c r="AX844" s="258"/>
      <c r="AY844" s="258"/>
      <c r="AZ844" s="258"/>
      <c r="BA844" s="258"/>
      <c r="BB844" s="258"/>
      <c r="BC844" s="258"/>
    </row>
    <row r="845" spans="1:55" ht="12.75" customHeight="1">
      <c r="A845" s="271"/>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2"/>
      <c r="X845" s="272"/>
      <c r="Y845" s="272"/>
      <c r="Z845" s="272"/>
      <c r="AA845" s="272"/>
      <c r="AB845" s="272"/>
      <c r="AC845" s="272"/>
      <c r="AD845" s="272"/>
      <c r="AE845" s="272"/>
      <c r="AF845" s="272"/>
      <c r="AG845" s="272"/>
      <c r="AH845" s="272"/>
      <c r="AI845" s="272"/>
      <c r="AJ845" s="272"/>
      <c r="AK845" s="271"/>
      <c r="AL845" s="271"/>
      <c r="AM845" s="271"/>
      <c r="AN845" s="271"/>
      <c r="AO845" s="271"/>
      <c r="AP845" s="271"/>
      <c r="AQ845" s="271"/>
      <c r="AR845" s="273"/>
      <c r="AS845" s="271"/>
      <c r="AT845" s="271"/>
      <c r="AU845" s="258"/>
      <c r="AV845" s="258"/>
      <c r="AW845" s="258"/>
      <c r="AX845" s="258"/>
      <c r="AY845" s="258"/>
      <c r="AZ845" s="258"/>
      <c r="BA845" s="258"/>
      <c r="BB845" s="258"/>
      <c r="BC845" s="258"/>
    </row>
    <row r="846" spans="1:55" ht="12.75" customHeight="1">
      <c r="A846" s="271"/>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2"/>
      <c r="X846" s="272"/>
      <c r="Y846" s="272"/>
      <c r="Z846" s="272"/>
      <c r="AA846" s="272"/>
      <c r="AB846" s="272"/>
      <c r="AC846" s="272"/>
      <c r="AD846" s="272"/>
      <c r="AE846" s="272"/>
      <c r="AF846" s="272"/>
      <c r="AG846" s="272"/>
      <c r="AH846" s="272"/>
      <c r="AI846" s="272"/>
      <c r="AJ846" s="272"/>
      <c r="AK846" s="271"/>
      <c r="AL846" s="271"/>
      <c r="AM846" s="271"/>
      <c r="AN846" s="271"/>
      <c r="AO846" s="271"/>
      <c r="AP846" s="271"/>
      <c r="AQ846" s="271"/>
      <c r="AR846" s="273"/>
      <c r="AS846" s="271"/>
      <c r="AT846" s="271"/>
      <c r="AU846" s="258"/>
      <c r="AV846" s="258"/>
      <c r="AW846" s="258"/>
      <c r="AX846" s="258"/>
      <c r="AY846" s="258"/>
      <c r="AZ846" s="258"/>
      <c r="BA846" s="258"/>
      <c r="BB846" s="258"/>
      <c r="BC846" s="258"/>
    </row>
    <row r="847" spans="1:55" ht="12.75" customHeight="1">
      <c r="A847" s="271"/>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2"/>
      <c r="X847" s="272"/>
      <c r="Y847" s="272"/>
      <c r="Z847" s="272"/>
      <c r="AA847" s="272"/>
      <c r="AB847" s="272"/>
      <c r="AC847" s="272"/>
      <c r="AD847" s="272"/>
      <c r="AE847" s="272"/>
      <c r="AF847" s="272"/>
      <c r="AG847" s="272"/>
      <c r="AH847" s="272"/>
      <c r="AI847" s="272"/>
      <c r="AJ847" s="272"/>
      <c r="AK847" s="271"/>
      <c r="AL847" s="271"/>
      <c r="AM847" s="271"/>
      <c r="AN847" s="271"/>
      <c r="AO847" s="271"/>
      <c r="AP847" s="271"/>
      <c r="AQ847" s="271"/>
      <c r="AR847" s="273"/>
      <c r="AS847" s="271"/>
      <c r="AT847" s="271"/>
      <c r="AU847" s="258"/>
      <c r="AV847" s="258"/>
      <c r="AW847" s="258"/>
      <c r="AX847" s="258"/>
      <c r="AY847" s="258"/>
      <c r="AZ847" s="258"/>
      <c r="BA847" s="258"/>
      <c r="BB847" s="258"/>
      <c r="BC847" s="258"/>
    </row>
    <row r="848" spans="1:55" ht="12.75" customHeight="1">
      <c r="A848" s="271"/>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2"/>
      <c r="X848" s="272"/>
      <c r="Y848" s="272"/>
      <c r="Z848" s="272"/>
      <c r="AA848" s="272"/>
      <c r="AB848" s="272"/>
      <c r="AC848" s="272"/>
      <c r="AD848" s="272"/>
      <c r="AE848" s="272"/>
      <c r="AF848" s="272"/>
      <c r="AG848" s="272"/>
      <c r="AH848" s="272"/>
      <c r="AI848" s="272"/>
      <c r="AJ848" s="272"/>
      <c r="AK848" s="271"/>
      <c r="AL848" s="271"/>
      <c r="AM848" s="271"/>
      <c r="AN848" s="271"/>
      <c r="AO848" s="271"/>
      <c r="AP848" s="271"/>
      <c r="AQ848" s="271"/>
      <c r="AR848" s="273"/>
      <c r="AS848" s="271"/>
      <c r="AT848" s="271"/>
      <c r="AU848" s="258"/>
      <c r="AV848" s="258"/>
      <c r="AW848" s="258"/>
      <c r="AX848" s="258"/>
      <c r="AY848" s="258"/>
      <c r="AZ848" s="258"/>
      <c r="BA848" s="258"/>
      <c r="BB848" s="258"/>
      <c r="BC848" s="258"/>
    </row>
    <row r="849" spans="1:55" ht="12.75" customHeight="1">
      <c r="A849" s="271"/>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2"/>
      <c r="X849" s="272"/>
      <c r="Y849" s="272"/>
      <c r="Z849" s="272"/>
      <c r="AA849" s="272"/>
      <c r="AB849" s="272"/>
      <c r="AC849" s="272"/>
      <c r="AD849" s="272"/>
      <c r="AE849" s="272"/>
      <c r="AF849" s="272"/>
      <c r="AG849" s="272"/>
      <c r="AH849" s="272"/>
      <c r="AI849" s="272"/>
      <c r="AJ849" s="272"/>
      <c r="AK849" s="271"/>
      <c r="AL849" s="271"/>
      <c r="AM849" s="271"/>
      <c r="AN849" s="271"/>
      <c r="AO849" s="271"/>
      <c r="AP849" s="271"/>
      <c r="AQ849" s="271"/>
      <c r="AR849" s="273"/>
      <c r="AS849" s="271"/>
      <c r="AT849" s="271"/>
      <c r="AU849" s="258"/>
      <c r="AV849" s="258"/>
      <c r="AW849" s="258"/>
      <c r="AX849" s="258"/>
      <c r="AY849" s="258"/>
      <c r="AZ849" s="258"/>
      <c r="BA849" s="258"/>
      <c r="BB849" s="258"/>
      <c r="BC849" s="258"/>
    </row>
    <row r="850" spans="1:55" ht="12.75" customHeight="1">
      <c r="A850" s="271"/>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2"/>
      <c r="X850" s="272"/>
      <c r="Y850" s="272"/>
      <c r="Z850" s="272"/>
      <c r="AA850" s="272"/>
      <c r="AB850" s="272"/>
      <c r="AC850" s="272"/>
      <c r="AD850" s="272"/>
      <c r="AE850" s="272"/>
      <c r="AF850" s="272"/>
      <c r="AG850" s="272"/>
      <c r="AH850" s="272"/>
      <c r="AI850" s="272"/>
      <c r="AJ850" s="272"/>
      <c r="AK850" s="271"/>
      <c r="AL850" s="271"/>
      <c r="AM850" s="271"/>
      <c r="AN850" s="271"/>
      <c r="AO850" s="271"/>
      <c r="AP850" s="271"/>
      <c r="AQ850" s="271"/>
      <c r="AR850" s="273"/>
      <c r="AS850" s="271"/>
      <c r="AT850" s="271"/>
      <c r="AU850" s="258"/>
      <c r="AV850" s="258"/>
      <c r="AW850" s="258"/>
      <c r="AX850" s="258"/>
      <c r="AY850" s="258"/>
      <c r="AZ850" s="258"/>
      <c r="BA850" s="258"/>
      <c r="BB850" s="258"/>
      <c r="BC850" s="258"/>
    </row>
    <row r="851" spans="1:55" ht="12.75" customHeight="1">
      <c r="A851" s="271"/>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2"/>
      <c r="X851" s="272"/>
      <c r="Y851" s="272"/>
      <c r="Z851" s="272"/>
      <c r="AA851" s="272"/>
      <c r="AB851" s="272"/>
      <c r="AC851" s="272"/>
      <c r="AD851" s="272"/>
      <c r="AE851" s="272"/>
      <c r="AF851" s="272"/>
      <c r="AG851" s="272"/>
      <c r="AH851" s="272"/>
      <c r="AI851" s="272"/>
      <c r="AJ851" s="272"/>
      <c r="AK851" s="271"/>
      <c r="AL851" s="271"/>
      <c r="AM851" s="271"/>
      <c r="AN851" s="271"/>
      <c r="AO851" s="271"/>
      <c r="AP851" s="271"/>
      <c r="AQ851" s="271"/>
      <c r="AR851" s="273"/>
      <c r="AS851" s="271"/>
      <c r="AT851" s="271"/>
      <c r="AU851" s="258"/>
      <c r="AV851" s="258"/>
      <c r="AW851" s="258"/>
      <c r="AX851" s="258"/>
      <c r="AY851" s="258"/>
      <c r="AZ851" s="258"/>
      <c r="BA851" s="258"/>
      <c r="BB851" s="258"/>
      <c r="BC851" s="258"/>
    </row>
    <row r="852" spans="1:55" ht="12.75" customHeight="1">
      <c r="A852" s="271"/>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2"/>
      <c r="X852" s="272"/>
      <c r="Y852" s="272"/>
      <c r="Z852" s="272"/>
      <c r="AA852" s="272"/>
      <c r="AB852" s="272"/>
      <c r="AC852" s="272"/>
      <c r="AD852" s="272"/>
      <c r="AE852" s="272"/>
      <c r="AF852" s="272"/>
      <c r="AG852" s="272"/>
      <c r="AH852" s="272"/>
      <c r="AI852" s="272"/>
      <c r="AJ852" s="272"/>
      <c r="AK852" s="271"/>
      <c r="AL852" s="271"/>
      <c r="AM852" s="271"/>
      <c r="AN852" s="271"/>
      <c r="AO852" s="271"/>
      <c r="AP852" s="271"/>
      <c r="AQ852" s="271"/>
      <c r="AR852" s="273"/>
      <c r="AS852" s="271"/>
      <c r="AT852" s="271"/>
      <c r="AU852" s="258"/>
      <c r="AV852" s="258"/>
      <c r="AW852" s="258"/>
      <c r="AX852" s="258"/>
      <c r="AY852" s="258"/>
      <c r="AZ852" s="258"/>
      <c r="BA852" s="258"/>
      <c r="BB852" s="258"/>
      <c r="BC852" s="258"/>
    </row>
    <row r="853" spans="1:55" ht="12.75" customHeight="1">
      <c r="A853" s="271"/>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2"/>
      <c r="X853" s="272"/>
      <c r="Y853" s="272"/>
      <c r="Z853" s="272"/>
      <c r="AA853" s="272"/>
      <c r="AB853" s="272"/>
      <c r="AC853" s="272"/>
      <c r="AD853" s="272"/>
      <c r="AE853" s="272"/>
      <c r="AF853" s="272"/>
      <c r="AG853" s="272"/>
      <c r="AH853" s="272"/>
      <c r="AI853" s="272"/>
      <c r="AJ853" s="272"/>
      <c r="AK853" s="271"/>
      <c r="AL853" s="271"/>
      <c r="AM853" s="271"/>
      <c r="AN853" s="271"/>
      <c r="AO853" s="271"/>
      <c r="AP853" s="271"/>
      <c r="AQ853" s="271"/>
      <c r="AR853" s="273"/>
      <c r="AS853" s="271"/>
      <c r="AT853" s="271"/>
      <c r="AU853" s="258"/>
      <c r="AV853" s="258"/>
      <c r="AW853" s="258"/>
      <c r="AX853" s="258"/>
      <c r="AY853" s="258"/>
      <c r="AZ853" s="258"/>
      <c r="BA853" s="258"/>
      <c r="BB853" s="258"/>
      <c r="BC853" s="258"/>
    </row>
    <row r="854" spans="1:55" ht="12.75" customHeight="1">
      <c r="A854" s="271"/>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2"/>
      <c r="X854" s="272"/>
      <c r="Y854" s="272"/>
      <c r="Z854" s="272"/>
      <c r="AA854" s="272"/>
      <c r="AB854" s="272"/>
      <c r="AC854" s="272"/>
      <c r="AD854" s="272"/>
      <c r="AE854" s="272"/>
      <c r="AF854" s="272"/>
      <c r="AG854" s="272"/>
      <c r="AH854" s="272"/>
      <c r="AI854" s="272"/>
      <c r="AJ854" s="272"/>
      <c r="AK854" s="271"/>
      <c r="AL854" s="271"/>
      <c r="AM854" s="271"/>
      <c r="AN854" s="271"/>
      <c r="AO854" s="271"/>
      <c r="AP854" s="271"/>
      <c r="AQ854" s="271"/>
      <c r="AR854" s="273"/>
      <c r="AS854" s="271"/>
      <c r="AT854" s="271"/>
      <c r="AU854" s="258"/>
      <c r="AV854" s="258"/>
      <c r="AW854" s="258"/>
      <c r="AX854" s="258"/>
      <c r="AY854" s="258"/>
      <c r="AZ854" s="258"/>
      <c r="BA854" s="258"/>
      <c r="BB854" s="258"/>
      <c r="BC854" s="258"/>
    </row>
    <row r="855" spans="1:55" ht="12.75" customHeight="1">
      <c r="A855" s="271"/>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2"/>
      <c r="X855" s="272"/>
      <c r="Y855" s="272"/>
      <c r="Z855" s="272"/>
      <c r="AA855" s="272"/>
      <c r="AB855" s="272"/>
      <c r="AC855" s="272"/>
      <c r="AD855" s="272"/>
      <c r="AE855" s="272"/>
      <c r="AF855" s="272"/>
      <c r="AG855" s="272"/>
      <c r="AH855" s="272"/>
      <c r="AI855" s="272"/>
      <c r="AJ855" s="272"/>
      <c r="AK855" s="271"/>
      <c r="AL855" s="271"/>
      <c r="AM855" s="271"/>
      <c r="AN855" s="271"/>
      <c r="AO855" s="271"/>
      <c r="AP855" s="271"/>
      <c r="AQ855" s="271"/>
      <c r="AR855" s="273"/>
      <c r="AS855" s="271"/>
      <c r="AT855" s="271"/>
      <c r="AU855" s="258"/>
      <c r="AV855" s="258"/>
      <c r="AW855" s="258"/>
      <c r="AX855" s="258"/>
      <c r="AY855" s="258"/>
      <c r="AZ855" s="258"/>
      <c r="BA855" s="258"/>
      <c r="BB855" s="258"/>
      <c r="BC855" s="258"/>
    </row>
    <row r="856" spans="1:55" ht="12.75" customHeight="1">
      <c r="A856" s="271"/>
      <c r="B856" s="271"/>
      <c r="C856" s="271"/>
      <c r="D856" s="271"/>
      <c r="E856" s="271"/>
      <c r="F856" s="271"/>
      <c r="G856" s="271"/>
      <c r="H856" s="271"/>
      <c r="I856" s="271"/>
      <c r="J856" s="271"/>
      <c r="K856" s="271"/>
      <c r="L856" s="271"/>
      <c r="M856" s="271"/>
      <c r="N856" s="271"/>
      <c r="O856" s="271"/>
      <c r="P856" s="271"/>
      <c r="Q856" s="271"/>
      <c r="R856" s="271"/>
      <c r="S856" s="271"/>
      <c r="T856" s="271"/>
      <c r="U856" s="271"/>
      <c r="V856" s="271"/>
      <c r="W856" s="272"/>
      <c r="X856" s="272"/>
      <c r="Y856" s="272"/>
      <c r="Z856" s="272"/>
      <c r="AA856" s="272"/>
      <c r="AB856" s="272"/>
      <c r="AC856" s="272"/>
      <c r="AD856" s="272"/>
      <c r="AE856" s="272"/>
      <c r="AF856" s="272"/>
      <c r="AG856" s="272"/>
      <c r="AH856" s="272"/>
      <c r="AI856" s="272"/>
      <c r="AJ856" s="272"/>
      <c r="AK856" s="271"/>
      <c r="AL856" s="271"/>
      <c r="AM856" s="271"/>
      <c r="AN856" s="271"/>
      <c r="AO856" s="271"/>
      <c r="AP856" s="271"/>
      <c r="AQ856" s="271"/>
      <c r="AR856" s="273"/>
      <c r="AS856" s="271"/>
      <c r="AT856" s="271"/>
      <c r="AU856" s="258"/>
      <c r="AV856" s="258"/>
      <c r="AW856" s="258"/>
      <c r="AX856" s="258"/>
      <c r="AY856" s="258"/>
      <c r="AZ856" s="258"/>
      <c r="BA856" s="258"/>
      <c r="BB856" s="258"/>
      <c r="BC856" s="258"/>
    </row>
    <row r="857" spans="1:55" ht="12.75" customHeight="1">
      <c r="A857" s="271"/>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2"/>
      <c r="X857" s="272"/>
      <c r="Y857" s="272"/>
      <c r="Z857" s="272"/>
      <c r="AA857" s="272"/>
      <c r="AB857" s="272"/>
      <c r="AC857" s="272"/>
      <c r="AD857" s="272"/>
      <c r="AE857" s="272"/>
      <c r="AF857" s="272"/>
      <c r="AG857" s="272"/>
      <c r="AH857" s="272"/>
      <c r="AI857" s="272"/>
      <c r="AJ857" s="272"/>
      <c r="AK857" s="271"/>
      <c r="AL857" s="271"/>
      <c r="AM857" s="271"/>
      <c r="AN857" s="271"/>
      <c r="AO857" s="271"/>
      <c r="AP857" s="271"/>
      <c r="AQ857" s="271"/>
      <c r="AR857" s="273"/>
      <c r="AS857" s="271"/>
      <c r="AT857" s="271"/>
      <c r="AU857" s="258"/>
      <c r="AV857" s="258"/>
      <c r="AW857" s="258"/>
      <c r="AX857" s="258"/>
      <c r="AY857" s="258"/>
      <c r="AZ857" s="258"/>
      <c r="BA857" s="258"/>
      <c r="BB857" s="258"/>
      <c r="BC857" s="258"/>
    </row>
    <row r="858" spans="1:55" ht="12.75" customHeight="1">
      <c r="A858" s="271"/>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2"/>
      <c r="X858" s="272"/>
      <c r="Y858" s="272"/>
      <c r="Z858" s="272"/>
      <c r="AA858" s="272"/>
      <c r="AB858" s="272"/>
      <c r="AC858" s="272"/>
      <c r="AD858" s="272"/>
      <c r="AE858" s="272"/>
      <c r="AF858" s="272"/>
      <c r="AG858" s="272"/>
      <c r="AH858" s="272"/>
      <c r="AI858" s="272"/>
      <c r="AJ858" s="272"/>
      <c r="AK858" s="271"/>
      <c r="AL858" s="271"/>
      <c r="AM858" s="271"/>
      <c r="AN858" s="271"/>
      <c r="AO858" s="271"/>
      <c r="AP858" s="271"/>
      <c r="AQ858" s="271"/>
      <c r="AR858" s="273"/>
      <c r="AS858" s="271"/>
      <c r="AT858" s="271"/>
      <c r="AU858" s="258"/>
      <c r="AV858" s="258"/>
      <c r="AW858" s="258"/>
      <c r="AX858" s="258"/>
      <c r="AY858" s="258"/>
      <c r="AZ858" s="258"/>
      <c r="BA858" s="258"/>
      <c r="BB858" s="258"/>
      <c r="BC858" s="258"/>
    </row>
    <row r="859" spans="1:55" ht="12.75" customHeight="1">
      <c r="A859" s="271"/>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2"/>
      <c r="X859" s="272"/>
      <c r="Y859" s="272"/>
      <c r="Z859" s="272"/>
      <c r="AA859" s="272"/>
      <c r="AB859" s="272"/>
      <c r="AC859" s="272"/>
      <c r="AD859" s="272"/>
      <c r="AE859" s="272"/>
      <c r="AF859" s="272"/>
      <c r="AG859" s="272"/>
      <c r="AH859" s="272"/>
      <c r="AI859" s="272"/>
      <c r="AJ859" s="272"/>
      <c r="AK859" s="271"/>
      <c r="AL859" s="271"/>
      <c r="AM859" s="271"/>
      <c r="AN859" s="271"/>
      <c r="AO859" s="271"/>
      <c r="AP859" s="271"/>
      <c r="AQ859" s="271"/>
      <c r="AR859" s="273"/>
      <c r="AS859" s="271"/>
      <c r="AT859" s="271"/>
      <c r="AU859" s="258"/>
      <c r="AV859" s="258"/>
      <c r="AW859" s="258"/>
      <c r="AX859" s="258"/>
      <c r="AY859" s="258"/>
      <c r="AZ859" s="258"/>
      <c r="BA859" s="258"/>
      <c r="BB859" s="258"/>
      <c r="BC859" s="258"/>
    </row>
    <row r="860" spans="1:55" ht="12.75" customHeight="1">
      <c r="A860" s="271"/>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2"/>
      <c r="X860" s="272"/>
      <c r="Y860" s="272"/>
      <c r="Z860" s="272"/>
      <c r="AA860" s="272"/>
      <c r="AB860" s="272"/>
      <c r="AC860" s="272"/>
      <c r="AD860" s="272"/>
      <c r="AE860" s="272"/>
      <c r="AF860" s="272"/>
      <c r="AG860" s="272"/>
      <c r="AH860" s="272"/>
      <c r="AI860" s="272"/>
      <c r="AJ860" s="272"/>
      <c r="AK860" s="271"/>
      <c r="AL860" s="271"/>
      <c r="AM860" s="271"/>
      <c r="AN860" s="271"/>
      <c r="AO860" s="271"/>
      <c r="AP860" s="271"/>
      <c r="AQ860" s="271"/>
      <c r="AR860" s="273"/>
      <c r="AS860" s="271"/>
      <c r="AT860" s="271"/>
      <c r="AU860" s="258"/>
      <c r="AV860" s="258"/>
      <c r="AW860" s="258"/>
      <c r="AX860" s="258"/>
      <c r="AY860" s="258"/>
      <c r="AZ860" s="258"/>
      <c r="BA860" s="258"/>
      <c r="BB860" s="258"/>
      <c r="BC860" s="258"/>
    </row>
    <row r="861" spans="1:55" ht="12.75" customHeight="1">
      <c r="A861" s="271"/>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2"/>
      <c r="X861" s="272"/>
      <c r="Y861" s="272"/>
      <c r="Z861" s="272"/>
      <c r="AA861" s="272"/>
      <c r="AB861" s="272"/>
      <c r="AC861" s="272"/>
      <c r="AD861" s="272"/>
      <c r="AE861" s="272"/>
      <c r="AF861" s="272"/>
      <c r="AG861" s="272"/>
      <c r="AH861" s="272"/>
      <c r="AI861" s="272"/>
      <c r="AJ861" s="272"/>
      <c r="AK861" s="271"/>
      <c r="AL861" s="271"/>
      <c r="AM861" s="271"/>
      <c r="AN861" s="271"/>
      <c r="AO861" s="271"/>
      <c r="AP861" s="271"/>
      <c r="AQ861" s="271"/>
      <c r="AR861" s="273"/>
      <c r="AS861" s="271"/>
      <c r="AT861" s="271"/>
      <c r="AU861" s="258"/>
      <c r="AV861" s="258"/>
      <c r="AW861" s="258"/>
      <c r="AX861" s="258"/>
      <c r="AY861" s="258"/>
      <c r="AZ861" s="258"/>
      <c r="BA861" s="258"/>
      <c r="BB861" s="258"/>
      <c r="BC861" s="258"/>
    </row>
    <row r="862" spans="1:55" ht="12.75" customHeight="1">
      <c r="A862" s="271"/>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2"/>
      <c r="X862" s="272"/>
      <c r="Y862" s="272"/>
      <c r="Z862" s="272"/>
      <c r="AA862" s="272"/>
      <c r="AB862" s="272"/>
      <c r="AC862" s="272"/>
      <c r="AD862" s="272"/>
      <c r="AE862" s="272"/>
      <c r="AF862" s="272"/>
      <c r="AG862" s="272"/>
      <c r="AH862" s="272"/>
      <c r="AI862" s="272"/>
      <c r="AJ862" s="272"/>
      <c r="AK862" s="271"/>
      <c r="AL862" s="271"/>
      <c r="AM862" s="271"/>
      <c r="AN862" s="271"/>
      <c r="AO862" s="271"/>
      <c r="AP862" s="271"/>
      <c r="AQ862" s="271"/>
      <c r="AR862" s="273"/>
      <c r="AS862" s="271"/>
      <c r="AT862" s="271"/>
      <c r="AU862" s="258"/>
      <c r="AV862" s="258"/>
      <c r="AW862" s="258"/>
      <c r="AX862" s="258"/>
      <c r="AY862" s="258"/>
      <c r="AZ862" s="258"/>
      <c r="BA862" s="258"/>
      <c r="BB862" s="258"/>
      <c r="BC862" s="258"/>
    </row>
    <row r="863" spans="1:55" ht="12.75" customHeight="1">
      <c r="A863" s="271"/>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2"/>
      <c r="X863" s="272"/>
      <c r="Y863" s="272"/>
      <c r="Z863" s="272"/>
      <c r="AA863" s="272"/>
      <c r="AB863" s="272"/>
      <c r="AC863" s="272"/>
      <c r="AD863" s="272"/>
      <c r="AE863" s="272"/>
      <c r="AF863" s="272"/>
      <c r="AG863" s="272"/>
      <c r="AH863" s="272"/>
      <c r="AI863" s="272"/>
      <c r="AJ863" s="272"/>
      <c r="AK863" s="271"/>
      <c r="AL863" s="271"/>
      <c r="AM863" s="271"/>
      <c r="AN863" s="271"/>
      <c r="AO863" s="271"/>
      <c r="AP863" s="271"/>
      <c r="AQ863" s="271"/>
      <c r="AR863" s="273"/>
      <c r="AS863" s="271"/>
      <c r="AT863" s="271"/>
      <c r="AU863" s="258"/>
      <c r="AV863" s="258"/>
      <c r="AW863" s="258"/>
      <c r="AX863" s="258"/>
      <c r="AY863" s="258"/>
      <c r="AZ863" s="258"/>
      <c r="BA863" s="258"/>
      <c r="BB863" s="258"/>
      <c r="BC863" s="258"/>
    </row>
    <row r="864" spans="1:55" ht="12.75" customHeight="1">
      <c r="A864" s="271"/>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2"/>
      <c r="X864" s="272"/>
      <c r="Y864" s="272"/>
      <c r="Z864" s="272"/>
      <c r="AA864" s="272"/>
      <c r="AB864" s="272"/>
      <c r="AC864" s="272"/>
      <c r="AD864" s="272"/>
      <c r="AE864" s="272"/>
      <c r="AF864" s="272"/>
      <c r="AG864" s="272"/>
      <c r="AH864" s="272"/>
      <c r="AI864" s="272"/>
      <c r="AJ864" s="272"/>
      <c r="AK864" s="271"/>
      <c r="AL864" s="271"/>
      <c r="AM864" s="271"/>
      <c r="AN864" s="271"/>
      <c r="AO864" s="271"/>
      <c r="AP864" s="271"/>
      <c r="AQ864" s="271"/>
      <c r="AR864" s="273"/>
      <c r="AS864" s="271"/>
      <c r="AT864" s="271"/>
      <c r="AU864" s="258"/>
      <c r="AV864" s="258"/>
      <c r="AW864" s="258"/>
      <c r="AX864" s="258"/>
      <c r="AY864" s="258"/>
      <c r="AZ864" s="258"/>
      <c r="BA864" s="258"/>
      <c r="BB864" s="258"/>
      <c r="BC864" s="258"/>
    </row>
    <row r="865" spans="1:55" ht="12.75" customHeight="1">
      <c r="A865" s="271"/>
      <c r="B865" s="271"/>
      <c r="C865" s="271"/>
      <c r="D865" s="271"/>
      <c r="E865" s="271"/>
      <c r="F865" s="271"/>
      <c r="G865" s="271"/>
      <c r="H865" s="271"/>
      <c r="I865" s="271"/>
      <c r="J865" s="271"/>
      <c r="K865" s="271"/>
      <c r="L865" s="271"/>
      <c r="M865" s="271"/>
      <c r="N865" s="271"/>
      <c r="O865" s="271"/>
      <c r="P865" s="271"/>
      <c r="Q865" s="271"/>
      <c r="R865" s="271"/>
      <c r="S865" s="271"/>
      <c r="T865" s="271"/>
      <c r="U865" s="271"/>
      <c r="V865" s="271"/>
      <c r="W865" s="272"/>
      <c r="X865" s="272"/>
      <c r="Y865" s="272"/>
      <c r="Z865" s="272"/>
      <c r="AA865" s="272"/>
      <c r="AB865" s="272"/>
      <c r="AC865" s="272"/>
      <c r="AD865" s="272"/>
      <c r="AE865" s="272"/>
      <c r="AF865" s="272"/>
      <c r="AG865" s="272"/>
      <c r="AH865" s="272"/>
      <c r="AI865" s="272"/>
      <c r="AJ865" s="272"/>
      <c r="AK865" s="271"/>
      <c r="AL865" s="271"/>
      <c r="AM865" s="271"/>
      <c r="AN865" s="271"/>
      <c r="AO865" s="271"/>
      <c r="AP865" s="271"/>
      <c r="AQ865" s="271"/>
      <c r="AR865" s="273"/>
      <c r="AS865" s="271"/>
      <c r="AT865" s="271"/>
      <c r="AU865" s="258"/>
      <c r="AV865" s="258"/>
      <c r="AW865" s="258"/>
      <c r="AX865" s="258"/>
      <c r="AY865" s="258"/>
      <c r="AZ865" s="258"/>
      <c r="BA865" s="258"/>
      <c r="BB865" s="258"/>
      <c r="BC865" s="258"/>
    </row>
    <row r="866" spans="1:55" ht="12.75" customHeight="1">
      <c r="A866" s="271"/>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2"/>
      <c r="X866" s="272"/>
      <c r="Y866" s="272"/>
      <c r="Z866" s="272"/>
      <c r="AA866" s="272"/>
      <c r="AB866" s="272"/>
      <c r="AC866" s="272"/>
      <c r="AD866" s="272"/>
      <c r="AE866" s="272"/>
      <c r="AF866" s="272"/>
      <c r="AG866" s="272"/>
      <c r="AH866" s="272"/>
      <c r="AI866" s="272"/>
      <c r="AJ866" s="272"/>
      <c r="AK866" s="271"/>
      <c r="AL866" s="271"/>
      <c r="AM866" s="271"/>
      <c r="AN866" s="271"/>
      <c r="AO866" s="271"/>
      <c r="AP866" s="271"/>
      <c r="AQ866" s="271"/>
      <c r="AR866" s="273"/>
      <c r="AS866" s="271"/>
      <c r="AT866" s="271"/>
      <c r="AU866" s="258"/>
      <c r="AV866" s="258"/>
      <c r="AW866" s="258"/>
      <c r="AX866" s="258"/>
      <c r="AY866" s="258"/>
      <c r="AZ866" s="258"/>
      <c r="BA866" s="258"/>
      <c r="BB866" s="258"/>
      <c r="BC866" s="258"/>
    </row>
    <row r="867" spans="1:55" ht="12.75" customHeight="1">
      <c r="A867" s="271"/>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2"/>
      <c r="X867" s="272"/>
      <c r="Y867" s="272"/>
      <c r="Z867" s="272"/>
      <c r="AA867" s="272"/>
      <c r="AB867" s="272"/>
      <c r="AC867" s="272"/>
      <c r="AD867" s="272"/>
      <c r="AE867" s="272"/>
      <c r="AF867" s="272"/>
      <c r="AG867" s="272"/>
      <c r="AH867" s="272"/>
      <c r="AI867" s="272"/>
      <c r="AJ867" s="272"/>
      <c r="AK867" s="271"/>
      <c r="AL867" s="271"/>
      <c r="AM867" s="271"/>
      <c r="AN867" s="271"/>
      <c r="AO867" s="271"/>
      <c r="AP867" s="271"/>
      <c r="AQ867" s="271"/>
      <c r="AR867" s="273"/>
      <c r="AS867" s="271"/>
      <c r="AT867" s="271"/>
      <c r="AU867" s="258"/>
      <c r="AV867" s="258"/>
      <c r="AW867" s="258"/>
      <c r="AX867" s="258"/>
      <c r="AY867" s="258"/>
      <c r="AZ867" s="258"/>
      <c r="BA867" s="258"/>
      <c r="BB867" s="258"/>
      <c r="BC867" s="258"/>
    </row>
    <row r="868" spans="1:55" ht="12.75" customHeight="1">
      <c r="A868" s="271"/>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2"/>
      <c r="X868" s="272"/>
      <c r="Y868" s="272"/>
      <c r="Z868" s="272"/>
      <c r="AA868" s="272"/>
      <c r="AB868" s="272"/>
      <c r="AC868" s="272"/>
      <c r="AD868" s="272"/>
      <c r="AE868" s="272"/>
      <c r="AF868" s="272"/>
      <c r="AG868" s="272"/>
      <c r="AH868" s="272"/>
      <c r="AI868" s="272"/>
      <c r="AJ868" s="272"/>
      <c r="AK868" s="271"/>
      <c r="AL868" s="271"/>
      <c r="AM868" s="271"/>
      <c r="AN868" s="271"/>
      <c r="AO868" s="271"/>
      <c r="AP868" s="271"/>
      <c r="AQ868" s="271"/>
      <c r="AR868" s="273"/>
      <c r="AS868" s="271"/>
      <c r="AT868" s="271"/>
      <c r="AU868" s="258"/>
      <c r="AV868" s="258"/>
      <c r="AW868" s="258"/>
      <c r="AX868" s="258"/>
      <c r="AY868" s="258"/>
      <c r="AZ868" s="258"/>
      <c r="BA868" s="258"/>
      <c r="BB868" s="258"/>
      <c r="BC868" s="258"/>
    </row>
    <row r="869" spans="1:55" ht="12.75" customHeight="1">
      <c r="A869" s="271"/>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2"/>
      <c r="X869" s="272"/>
      <c r="Y869" s="272"/>
      <c r="Z869" s="272"/>
      <c r="AA869" s="272"/>
      <c r="AB869" s="272"/>
      <c r="AC869" s="272"/>
      <c r="AD869" s="272"/>
      <c r="AE869" s="272"/>
      <c r="AF869" s="272"/>
      <c r="AG869" s="272"/>
      <c r="AH869" s="272"/>
      <c r="AI869" s="272"/>
      <c r="AJ869" s="272"/>
      <c r="AK869" s="271"/>
      <c r="AL869" s="271"/>
      <c r="AM869" s="271"/>
      <c r="AN869" s="271"/>
      <c r="AO869" s="271"/>
      <c r="AP869" s="271"/>
      <c r="AQ869" s="271"/>
      <c r="AR869" s="273"/>
      <c r="AS869" s="271"/>
      <c r="AT869" s="271"/>
      <c r="AU869" s="258"/>
      <c r="AV869" s="258"/>
      <c r="AW869" s="258"/>
      <c r="AX869" s="258"/>
      <c r="AY869" s="258"/>
      <c r="AZ869" s="258"/>
      <c r="BA869" s="258"/>
      <c r="BB869" s="258"/>
      <c r="BC869" s="258"/>
    </row>
    <row r="870" spans="1:55" ht="12.75" customHeight="1">
      <c r="A870" s="271"/>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2"/>
      <c r="X870" s="272"/>
      <c r="Y870" s="272"/>
      <c r="Z870" s="272"/>
      <c r="AA870" s="272"/>
      <c r="AB870" s="272"/>
      <c r="AC870" s="272"/>
      <c r="AD870" s="272"/>
      <c r="AE870" s="272"/>
      <c r="AF870" s="272"/>
      <c r="AG870" s="272"/>
      <c r="AH870" s="272"/>
      <c r="AI870" s="272"/>
      <c r="AJ870" s="272"/>
      <c r="AK870" s="271"/>
      <c r="AL870" s="271"/>
      <c r="AM870" s="271"/>
      <c r="AN870" s="271"/>
      <c r="AO870" s="271"/>
      <c r="AP870" s="271"/>
      <c r="AQ870" s="271"/>
      <c r="AR870" s="273"/>
      <c r="AS870" s="271"/>
      <c r="AT870" s="271"/>
      <c r="AU870" s="258"/>
      <c r="AV870" s="258"/>
      <c r="AW870" s="258"/>
      <c r="AX870" s="258"/>
      <c r="AY870" s="258"/>
      <c r="AZ870" s="258"/>
      <c r="BA870" s="258"/>
      <c r="BB870" s="258"/>
      <c r="BC870" s="258"/>
    </row>
    <row r="871" spans="1:55" ht="12.75" customHeight="1">
      <c r="A871" s="271"/>
      <c r="B871" s="271"/>
      <c r="C871" s="271"/>
      <c r="D871" s="271"/>
      <c r="E871" s="271"/>
      <c r="F871" s="271"/>
      <c r="G871" s="271"/>
      <c r="H871" s="271"/>
      <c r="I871" s="271"/>
      <c r="J871" s="271"/>
      <c r="K871" s="271"/>
      <c r="L871" s="271"/>
      <c r="M871" s="271"/>
      <c r="N871" s="271"/>
      <c r="O871" s="271"/>
      <c r="P871" s="271"/>
      <c r="Q871" s="271"/>
      <c r="R871" s="271"/>
      <c r="S871" s="271"/>
      <c r="T871" s="271"/>
      <c r="U871" s="271"/>
      <c r="V871" s="271"/>
      <c r="W871" s="272"/>
      <c r="X871" s="272"/>
      <c r="Y871" s="272"/>
      <c r="Z871" s="272"/>
      <c r="AA871" s="272"/>
      <c r="AB871" s="272"/>
      <c r="AC871" s="272"/>
      <c r="AD871" s="272"/>
      <c r="AE871" s="272"/>
      <c r="AF871" s="272"/>
      <c r="AG871" s="272"/>
      <c r="AH871" s="272"/>
      <c r="AI871" s="272"/>
      <c r="AJ871" s="272"/>
      <c r="AK871" s="271"/>
      <c r="AL871" s="271"/>
      <c r="AM871" s="271"/>
      <c r="AN871" s="271"/>
      <c r="AO871" s="271"/>
      <c r="AP871" s="271"/>
      <c r="AQ871" s="271"/>
      <c r="AR871" s="273"/>
      <c r="AS871" s="271"/>
      <c r="AT871" s="271"/>
      <c r="AU871" s="258"/>
      <c r="AV871" s="258"/>
      <c r="AW871" s="258"/>
      <c r="AX871" s="258"/>
      <c r="AY871" s="258"/>
      <c r="AZ871" s="258"/>
      <c r="BA871" s="258"/>
      <c r="BB871" s="258"/>
      <c r="BC871" s="258"/>
    </row>
    <row r="872" spans="1:55" ht="12.75" customHeight="1">
      <c r="A872" s="271"/>
      <c r="B872" s="271"/>
      <c r="C872" s="271"/>
      <c r="D872" s="271"/>
      <c r="E872" s="271"/>
      <c r="F872" s="271"/>
      <c r="G872" s="271"/>
      <c r="H872" s="271"/>
      <c r="I872" s="271"/>
      <c r="J872" s="271"/>
      <c r="K872" s="271"/>
      <c r="L872" s="271"/>
      <c r="M872" s="271"/>
      <c r="N872" s="271"/>
      <c r="O872" s="271"/>
      <c r="P872" s="271"/>
      <c r="Q872" s="271"/>
      <c r="R872" s="271"/>
      <c r="S872" s="271"/>
      <c r="T872" s="271"/>
      <c r="U872" s="271"/>
      <c r="V872" s="271"/>
      <c r="W872" s="272"/>
      <c r="X872" s="272"/>
      <c r="Y872" s="272"/>
      <c r="Z872" s="272"/>
      <c r="AA872" s="272"/>
      <c r="AB872" s="272"/>
      <c r="AC872" s="272"/>
      <c r="AD872" s="272"/>
      <c r="AE872" s="272"/>
      <c r="AF872" s="272"/>
      <c r="AG872" s="272"/>
      <c r="AH872" s="272"/>
      <c r="AI872" s="272"/>
      <c r="AJ872" s="272"/>
      <c r="AK872" s="271"/>
      <c r="AL872" s="271"/>
      <c r="AM872" s="271"/>
      <c r="AN872" s="271"/>
      <c r="AO872" s="271"/>
      <c r="AP872" s="271"/>
      <c r="AQ872" s="271"/>
      <c r="AR872" s="273"/>
      <c r="AS872" s="271"/>
      <c r="AT872" s="271"/>
      <c r="AU872" s="258"/>
      <c r="AV872" s="258"/>
      <c r="AW872" s="258"/>
      <c r="AX872" s="258"/>
      <c r="AY872" s="258"/>
      <c r="AZ872" s="258"/>
      <c r="BA872" s="258"/>
      <c r="BB872" s="258"/>
      <c r="BC872" s="258"/>
    </row>
    <row r="873" spans="1:55" ht="12.75" customHeight="1">
      <c r="A873" s="271"/>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2"/>
      <c r="X873" s="272"/>
      <c r="Y873" s="272"/>
      <c r="Z873" s="272"/>
      <c r="AA873" s="272"/>
      <c r="AB873" s="272"/>
      <c r="AC873" s="272"/>
      <c r="AD873" s="272"/>
      <c r="AE873" s="272"/>
      <c r="AF873" s="272"/>
      <c r="AG873" s="272"/>
      <c r="AH873" s="272"/>
      <c r="AI873" s="272"/>
      <c r="AJ873" s="272"/>
      <c r="AK873" s="271"/>
      <c r="AL873" s="271"/>
      <c r="AM873" s="271"/>
      <c r="AN873" s="271"/>
      <c r="AO873" s="271"/>
      <c r="AP873" s="271"/>
      <c r="AQ873" s="271"/>
      <c r="AR873" s="273"/>
      <c r="AS873" s="271"/>
      <c r="AT873" s="271"/>
      <c r="AU873" s="258"/>
      <c r="AV873" s="258"/>
      <c r="AW873" s="258"/>
      <c r="AX873" s="258"/>
      <c r="AY873" s="258"/>
      <c r="AZ873" s="258"/>
      <c r="BA873" s="258"/>
      <c r="BB873" s="258"/>
      <c r="BC873" s="258"/>
    </row>
    <row r="874" spans="1:55" ht="12.75" customHeight="1">
      <c r="A874" s="271"/>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2"/>
      <c r="X874" s="272"/>
      <c r="Y874" s="272"/>
      <c r="Z874" s="272"/>
      <c r="AA874" s="272"/>
      <c r="AB874" s="272"/>
      <c r="AC874" s="272"/>
      <c r="AD874" s="272"/>
      <c r="AE874" s="272"/>
      <c r="AF874" s="272"/>
      <c r="AG874" s="272"/>
      <c r="AH874" s="272"/>
      <c r="AI874" s="272"/>
      <c r="AJ874" s="272"/>
      <c r="AK874" s="271"/>
      <c r="AL874" s="271"/>
      <c r="AM874" s="271"/>
      <c r="AN874" s="271"/>
      <c r="AO874" s="271"/>
      <c r="AP874" s="271"/>
      <c r="AQ874" s="271"/>
      <c r="AR874" s="273"/>
      <c r="AS874" s="271"/>
      <c r="AT874" s="271"/>
      <c r="AU874" s="258"/>
      <c r="AV874" s="258"/>
      <c r="AW874" s="258"/>
      <c r="AX874" s="258"/>
      <c r="AY874" s="258"/>
      <c r="AZ874" s="258"/>
      <c r="BA874" s="258"/>
      <c r="BB874" s="258"/>
      <c r="BC874" s="258"/>
    </row>
    <row r="875" spans="1:55" ht="12.75" customHeight="1">
      <c r="A875" s="271"/>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2"/>
      <c r="X875" s="272"/>
      <c r="Y875" s="272"/>
      <c r="Z875" s="272"/>
      <c r="AA875" s="272"/>
      <c r="AB875" s="272"/>
      <c r="AC875" s="272"/>
      <c r="AD875" s="272"/>
      <c r="AE875" s="272"/>
      <c r="AF875" s="272"/>
      <c r="AG875" s="272"/>
      <c r="AH875" s="272"/>
      <c r="AI875" s="272"/>
      <c r="AJ875" s="272"/>
      <c r="AK875" s="271"/>
      <c r="AL875" s="271"/>
      <c r="AM875" s="271"/>
      <c r="AN875" s="271"/>
      <c r="AO875" s="271"/>
      <c r="AP875" s="271"/>
      <c r="AQ875" s="271"/>
      <c r="AR875" s="273"/>
      <c r="AS875" s="271"/>
      <c r="AT875" s="271"/>
      <c r="AU875" s="258"/>
      <c r="AV875" s="258"/>
      <c r="AW875" s="258"/>
      <c r="AX875" s="258"/>
      <c r="AY875" s="258"/>
      <c r="AZ875" s="258"/>
      <c r="BA875" s="258"/>
      <c r="BB875" s="258"/>
      <c r="BC875" s="258"/>
    </row>
    <row r="876" spans="1:55" ht="12.75" customHeight="1">
      <c r="A876" s="271"/>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2"/>
      <c r="X876" s="272"/>
      <c r="Y876" s="272"/>
      <c r="Z876" s="272"/>
      <c r="AA876" s="272"/>
      <c r="AB876" s="272"/>
      <c r="AC876" s="272"/>
      <c r="AD876" s="272"/>
      <c r="AE876" s="272"/>
      <c r="AF876" s="272"/>
      <c r="AG876" s="272"/>
      <c r="AH876" s="272"/>
      <c r="AI876" s="272"/>
      <c r="AJ876" s="272"/>
      <c r="AK876" s="271"/>
      <c r="AL876" s="271"/>
      <c r="AM876" s="271"/>
      <c r="AN876" s="271"/>
      <c r="AO876" s="271"/>
      <c r="AP876" s="271"/>
      <c r="AQ876" s="271"/>
      <c r="AR876" s="273"/>
      <c r="AS876" s="271"/>
      <c r="AT876" s="271"/>
      <c r="AU876" s="258"/>
      <c r="AV876" s="258"/>
      <c r="AW876" s="258"/>
      <c r="AX876" s="258"/>
      <c r="AY876" s="258"/>
      <c r="AZ876" s="258"/>
      <c r="BA876" s="258"/>
      <c r="BB876" s="258"/>
      <c r="BC876" s="258"/>
    </row>
    <row r="877" spans="1:55" ht="12.75" customHeight="1">
      <c r="A877" s="271"/>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2"/>
      <c r="X877" s="272"/>
      <c r="Y877" s="272"/>
      <c r="Z877" s="272"/>
      <c r="AA877" s="272"/>
      <c r="AB877" s="272"/>
      <c r="AC877" s="272"/>
      <c r="AD877" s="272"/>
      <c r="AE877" s="272"/>
      <c r="AF877" s="272"/>
      <c r="AG877" s="272"/>
      <c r="AH877" s="272"/>
      <c r="AI877" s="272"/>
      <c r="AJ877" s="272"/>
      <c r="AK877" s="271"/>
      <c r="AL877" s="271"/>
      <c r="AM877" s="271"/>
      <c r="AN877" s="271"/>
      <c r="AO877" s="271"/>
      <c r="AP877" s="271"/>
      <c r="AQ877" s="271"/>
      <c r="AR877" s="273"/>
      <c r="AS877" s="271"/>
      <c r="AT877" s="271"/>
      <c r="AU877" s="258"/>
      <c r="AV877" s="258"/>
      <c r="AW877" s="258"/>
      <c r="AX877" s="258"/>
      <c r="AY877" s="258"/>
      <c r="AZ877" s="258"/>
      <c r="BA877" s="258"/>
      <c r="BB877" s="258"/>
      <c r="BC877" s="258"/>
    </row>
    <row r="878" spans="1:55" ht="12.75" customHeight="1">
      <c r="A878" s="271"/>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2"/>
      <c r="X878" s="272"/>
      <c r="Y878" s="272"/>
      <c r="Z878" s="272"/>
      <c r="AA878" s="272"/>
      <c r="AB878" s="272"/>
      <c r="AC878" s="272"/>
      <c r="AD878" s="272"/>
      <c r="AE878" s="272"/>
      <c r="AF878" s="272"/>
      <c r="AG878" s="272"/>
      <c r="AH878" s="272"/>
      <c r="AI878" s="272"/>
      <c r="AJ878" s="272"/>
      <c r="AK878" s="271"/>
      <c r="AL878" s="271"/>
      <c r="AM878" s="271"/>
      <c r="AN878" s="271"/>
      <c r="AO878" s="271"/>
      <c r="AP878" s="271"/>
      <c r="AQ878" s="271"/>
      <c r="AR878" s="273"/>
      <c r="AS878" s="271"/>
      <c r="AT878" s="271"/>
      <c r="AU878" s="258"/>
      <c r="AV878" s="258"/>
      <c r="AW878" s="258"/>
      <c r="AX878" s="258"/>
      <c r="AY878" s="258"/>
      <c r="AZ878" s="258"/>
      <c r="BA878" s="258"/>
      <c r="BB878" s="258"/>
      <c r="BC878" s="258"/>
    </row>
    <row r="879" spans="1:55" ht="12.75" customHeight="1">
      <c r="A879" s="271"/>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2"/>
      <c r="X879" s="272"/>
      <c r="Y879" s="272"/>
      <c r="Z879" s="272"/>
      <c r="AA879" s="272"/>
      <c r="AB879" s="272"/>
      <c r="AC879" s="272"/>
      <c r="AD879" s="272"/>
      <c r="AE879" s="272"/>
      <c r="AF879" s="272"/>
      <c r="AG879" s="272"/>
      <c r="AH879" s="272"/>
      <c r="AI879" s="272"/>
      <c r="AJ879" s="272"/>
      <c r="AK879" s="271"/>
      <c r="AL879" s="271"/>
      <c r="AM879" s="271"/>
      <c r="AN879" s="271"/>
      <c r="AO879" s="271"/>
      <c r="AP879" s="271"/>
      <c r="AQ879" s="271"/>
      <c r="AR879" s="273"/>
      <c r="AS879" s="271"/>
      <c r="AT879" s="271"/>
      <c r="AU879" s="258"/>
      <c r="AV879" s="258"/>
      <c r="AW879" s="258"/>
      <c r="AX879" s="258"/>
      <c r="AY879" s="258"/>
      <c r="AZ879" s="258"/>
      <c r="BA879" s="258"/>
      <c r="BB879" s="258"/>
      <c r="BC879" s="258"/>
    </row>
    <row r="880" spans="1:55" ht="12.75" customHeight="1">
      <c r="A880" s="271"/>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2"/>
      <c r="X880" s="272"/>
      <c r="Y880" s="272"/>
      <c r="Z880" s="272"/>
      <c r="AA880" s="272"/>
      <c r="AB880" s="272"/>
      <c r="AC880" s="272"/>
      <c r="AD880" s="272"/>
      <c r="AE880" s="272"/>
      <c r="AF880" s="272"/>
      <c r="AG880" s="272"/>
      <c r="AH880" s="272"/>
      <c r="AI880" s="272"/>
      <c r="AJ880" s="272"/>
      <c r="AK880" s="271"/>
      <c r="AL880" s="271"/>
      <c r="AM880" s="271"/>
      <c r="AN880" s="271"/>
      <c r="AO880" s="271"/>
      <c r="AP880" s="271"/>
      <c r="AQ880" s="271"/>
      <c r="AR880" s="273"/>
      <c r="AS880" s="271"/>
      <c r="AT880" s="271"/>
      <c r="AU880" s="258"/>
      <c r="AV880" s="258"/>
      <c r="AW880" s="258"/>
      <c r="AX880" s="258"/>
      <c r="AY880" s="258"/>
      <c r="AZ880" s="258"/>
      <c r="BA880" s="258"/>
      <c r="BB880" s="258"/>
      <c r="BC880" s="258"/>
    </row>
    <row r="881" spans="1:55" ht="12.75" customHeight="1">
      <c r="A881" s="271"/>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2"/>
      <c r="X881" s="272"/>
      <c r="Y881" s="272"/>
      <c r="Z881" s="272"/>
      <c r="AA881" s="272"/>
      <c r="AB881" s="272"/>
      <c r="AC881" s="272"/>
      <c r="AD881" s="272"/>
      <c r="AE881" s="272"/>
      <c r="AF881" s="272"/>
      <c r="AG881" s="272"/>
      <c r="AH881" s="272"/>
      <c r="AI881" s="272"/>
      <c r="AJ881" s="272"/>
      <c r="AK881" s="271"/>
      <c r="AL881" s="271"/>
      <c r="AM881" s="271"/>
      <c r="AN881" s="271"/>
      <c r="AO881" s="271"/>
      <c r="AP881" s="271"/>
      <c r="AQ881" s="271"/>
      <c r="AR881" s="273"/>
      <c r="AS881" s="271"/>
      <c r="AT881" s="271"/>
      <c r="AU881" s="258"/>
      <c r="AV881" s="258"/>
      <c r="AW881" s="258"/>
      <c r="AX881" s="258"/>
      <c r="AY881" s="258"/>
      <c r="AZ881" s="258"/>
      <c r="BA881" s="258"/>
      <c r="BB881" s="258"/>
      <c r="BC881" s="258"/>
    </row>
    <row r="882" spans="1:55" ht="12.75" customHeight="1">
      <c r="A882" s="271"/>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2"/>
      <c r="X882" s="272"/>
      <c r="Y882" s="272"/>
      <c r="Z882" s="272"/>
      <c r="AA882" s="272"/>
      <c r="AB882" s="272"/>
      <c r="AC882" s="272"/>
      <c r="AD882" s="272"/>
      <c r="AE882" s="272"/>
      <c r="AF882" s="272"/>
      <c r="AG882" s="272"/>
      <c r="AH882" s="272"/>
      <c r="AI882" s="272"/>
      <c r="AJ882" s="272"/>
      <c r="AK882" s="271"/>
      <c r="AL882" s="271"/>
      <c r="AM882" s="271"/>
      <c r="AN882" s="271"/>
      <c r="AO882" s="271"/>
      <c r="AP882" s="271"/>
      <c r="AQ882" s="271"/>
      <c r="AR882" s="273"/>
      <c r="AS882" s="271"/>
      <c r="AT882" s="271"/>
      <c r="AU882" s="258"/>
      <c r="AV882" s="258"/>
      <c r="AW882" s="258"/>
      <c r="AX882" s="258"/>
      <c r="AY882" s="258"/>
      <c r="AZ882" s="258"/>
      <c r="BA882" s="258"/>
      <c r="BB882" s="258"/>
      <c r="BC882" s="258"/>
    </row>
    <row r="883" spans="1:55" ht="12.75" customHeight="1">
      <c r="A883" s="271"/>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2"/>
      <c r="X883" s="272"/>
      <c r="Y883" s="272"/>
      <c r="Z883" s="272"/>
      <c r="AA883" s="272"/>
      <c r="AB883" s="272"/>
      <c r="AC883" s="272"/>
      <c r="AD883" s="272"/>
      <c r="AE883" s="272"/>
      <c r="AF883" s="272"/>
      <c r="AG883" s="272"/>
      <c r="AH883" s="272"/>
      <c r="AI883" s="272"/>
      <c r="AJ883" s="272"/>
      <c r="AK883" s="271"/>
      <c r="AL883" s="271"/>
      <c r="AM883" s="271"/>
      <c r="AN883" s="271"/>
      <c r="AO883" s="271"/>
      <c r="AP883" s="271"/>
      <c r="AQ883" s="271"/>
      <c r="AR883" s="273"/>
      <c r="AS883" s="271"/>
      <c r="AT883" s="271"/>
      <c r="AU883" s="258"/>
      <c r="AV883" s="258"/>
      <c r="AW883" s="258"/>
      <c r="AX883" s="258"/>
      <c r="AY883" s="258"/>
      <c r="AZ883" s="258"/>
      <c r="BA883" s="258"/>
      <c r="BB883" s="258"/>
      <c r="BC883" s="258"/>
    </row>
    <row r="884" spans="1:55" ht="12.75" customHeight="1">
      <c r="A884" s="271"/>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2"/>
      <c r="X884" s="272"/>
      <c r="Y884" s="272"/>
      <c r="Z884" s="272"/>
      <c r="AA884" s="272"/>
      <c r="AB884" s="272"/>
      <c r="AC884" s="272"/>
      <c r="AD884" s="272"/>
      <c r="AE884" s="272"/>
      <c r="AF884" s="272"/>
      <c r="AG884" s="272"/>
      <c r="AH884" s="272"/>
      <c r="AI884" s="272"/>
      <c r="AJ884" s="272"/>
      <c r="AK884" s="271"/>
      <c r="AL884" s="271"/>
      <c r="AM884" s="271"/>
      <c r="AN884" s="271"/>
      <c r="AO884" s="271"/>
      <c r="AP884" s="271"/>
      <c r="AQ884" s="271"/>
      <c r="AR884" s="273"/>
      <c r="AS884" s="271"/>
      <c r="AT884" s="271"/>
      <c r="AU884" s="258"/>
      <c r="AV884" s="258"/>
      <c r="AW884" s="258"/>
      <c r="AX884" s="258"/>
      <c r="AY884" s="258"/>
      <c r="AZ884" s="258"/>
      <c r="BA884" s="258"/>
      <c r="BB884" s="258"/>
      <c r="BC884" s="258"/>
    </row>
    <row r="885" spans="1:55" ht="12.75" customHeight="1">
      <c r="A885" s="271"/>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2"/>
      <c r="X885" s="272"/>
      <c r="Y885" s="272"/>
      <c r="Z885" s="272"/>
      <c r="AA885" s="272"/>
      <c r="AB885" s="272"/>
      <c r="AC885" s="272"/>
      <c r="AD885" s="272"/>
      <c r="AE885" s="272"/>
      <c r="AF885" s="272"/>
      <c r="AG885" s="272"/>
      <c r="AH885" s="272"/>
      <c r="AI885" s="272"/>
      <c r="AJ885" s="272"/>
      <c r="AK885" s="271"/>
      <c r="AL885" s="271"/>
      <c r="AM885" s="271"/>
      <c r="AN885" s="271"/>
      <c r="AO885" s="271"/>
      <c r="AP885" s="271"/>
      <c r="AQ885" s="271"/>
      <c r="AR885" s="273"/>
      <c r="AS885" s="271"/>
      <c r="AT885" s="271"/>
      <c r="AU885" s="258"/>
      <c r="AV885" s="258"/>
      <c r="AW885" s="258"/>
      <c r="AX885" s="258"/>
      <c r="AY885" s="258"/>
      <c r="AZ885" s="258"/>
      <c r="BA885" s="258"/>
      <c r="BB885" s="258"/>
      <c r="BC885" s="258"/>
    </row>
    <row r="886" spans="1:55" ht="12.75" customHeight="1">
      <c r="A886" s="271"/>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2"/>
      <c r="X886" s="272"/>
      <c r="Y886" s="272"/>
      <c r="Z886" s="272"/>
      <c r="AA886" s="272"/>
      <c r="AB886" s="272"/>
      <c r="AC886" s="272"/>
      <c r="AD886" s="272"/>
      <c r="AE886" s="272"/>
      <c r="AF886" s="272"/>
      <c r="AG886" s="272"/>
      <c r="AH886" s="272"/>
      <c r="AI886" s="272"/>
      <c r="AJ886" s="272"/>
      <c r="AK886" s="271"/>
      <c r="AL886" s="271"/>
      <c r="AM886" s="271"/>
      <c r="AN886" s="271"/>
      <c r="AO886" s="271"/>
      <c r="AP886" s="271"/>
      <c r="AQ886" s="271"/>
      <c r="AR886" s="273"/>
      <c r="AS886" s="271"/>
      <c r="AT886" s="271"/>
      <c r="AU886" s="258"/>
      <c r="AV886" s="258"/>
      <c r="AW886" s="258"/>
      <c r="AX886" s="258"/>
      <c r="AY886" s="258"/>
      <c r="AZ886" s="258"/>
      <c r="BA886" s="258"/>
      <c r="BB886" s="258"/>
      <c r="BC886" s="258"/>
    </row>
    <row r="887" spans="1:55" ht="12.75" customHeight="1">
      <c r="A887" s="271"/>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2"/>
      <c r="X887" s="272"/>
      <c r="Y887" s="272"/>
      <c r="Z887" s="272"/>
      <c r="AA887" s="272"/>
      <c r="AB887" s="272"/>
      <c r="AC887" s="272"/>
      <c r="AD887" s="272"/>
      <c r="AE887" s="272"/>
      <c r="AF887" s="272"/>
      <c r="AG887" s="272"/>
      <c r="AH887" s="272"/>
      <c r="AI887" s="272"/>
      <c r="AJ887" s="272"/>
      <c r="AK887" s="271"/>
      <c r="AL887" s="271"/>
      <c r="AM887" s="271"/>
      <c r="AN887" s="271"/>
      <c r="AO887" s="271"/>
      <c r="AP887" s="271"/>
      <c r="AQ887" s="271"/>
      <c r="AR887" s="273"/>
      <c r="AS887" s="271"/>
      <c r="AT887" s="271"/>
      <c r="AU887" s="258"/>
      <c r="AV887" s="258"/>
      <c r="AW887" s="258"/>
      <c r="AX887" s="258"/>
      <c r="AY887" s="258"/>
      <c r="AZ887" s="258"/>
      <c r="BA887" s="258"/>
      <c r="BB887" s="258"/>
      <c r="BC887" s="258"/>
    </row>
    <row r="888" spans="1:55" ht="12.75" customHeight="1">
      <c r="A888" s="271"/>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2"/>
      <c r="X888" s="272"/>
      <c r="Y888" s="272"/>
      <c r="Z888" s="272"/>
      <c r="AA888" s="272"/>
      <c r="AB888" s="272"/>
      <c r="AC888" s="272"/>
      <c r="AD888" s="272"/>
      <c r="AE888" s="272"/>
      <c r="AF888" s="272"/>
      <c r="AG888" s="272"/>
      <c r="AH888" s="272"/>
      <c r="AI888" s="272"/>
      <c r="AJ888" s="272"/>
      <c r="AK888" s="271"/>
      <c r="AL888" s="271"/>
      <c r="AM888" s="271"/>
      <c r="AN888" s="271"/>
      <c r="AO888" s="271"/>
      <c r="AP888" s="271"/>
      <c r="AQ888" s="271"/>
      <c r="AR888" s="273"/>
      <c r="AS888" s="271"/>
      <c r="AT888" s="271"/>
      <c r="AU888" s="258"/>
      <c r="AV888" s="258"/>
      <c r="AW888" s="258"/>
      <c r="AX888" s="258"/>
      <c r="AY888" s="258"/>
      <c r="AZ888" s="258"/>
      <c r="BA888" s="258"/>
      <c r="BB888" s="258"/>
      <c r="BC888" s="258"/>
    </row>
    <row r="889" spans="1:55" ht="12.75" customHeight="1">
      <c r="A889" s="271"/>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2"/>
      <c r="X889" s="272"/>
      <c r="Y889" s="272"/>
      <c r="Z889" s="272"/>
      <c r="AA889" s="272"/>
      <c r="AB889" s="272"/>
      <c r="AC889" s="272"/>
      <c r="AD889" s="272"/>
      <c r="AE889" s="272"/>
      <c r="AF889" s="272"/>
      <c r="AG889" s="272"/>
      <c r="AH889" s="272"/>
      <c r="AI889" s="272"/>
      <c r="AJ889" s="272"/>
      <c r="AK889" s="271"/>
      <c r="AL889" s="271"/>
      <c r="AM889" s="271"/>
      <c r="AN889" s="271"/>
      <c r="AO889" s="271"/>
      <c r="AP889" s="271"/>
      <c r="AQ889" s="271"/>
      <c r="AR889" s="273"/>
      <c r="AS889" s="271"/>
      <c r="AT889" s="271"/>
      <c r="AU889" s="258"/>
      <c r="AV889" s="258"/>
      <c r="AW889" s="258"/>
      <c r="AX889" s="258"/>
      <c r="AY889" s="258"/>
      <c r="AZ889" s="258"/>
      <c r="BA889" s="258"/>
      <c r="BB889" s="258"/>
      <c r="BC889" s="258"/>
    </row>
    <row r="890" spans="1:55" ht="12.75" customHeight="1">
      <c r="A890" s="271"/>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2"/>
      <c r="X890" s="272"/>
      <c r="Y890" s="272"/>
      <c r="Z890" s="272"/>
      <c r="AA890" s="272"/>
      <c r="AB890" s="272"/>
      <c r="AC890" s="272"/>
      <c r="AD890" s="272"/>
      <c r="AE890" s="272"/>
      <c r="AF890" s="272"/>
      <c r="AG890" s="272"/>
      <c r="AH890" s="272"/>
      <c r="AI890" s="272"/>
      <c r="AJ890" s="272"/>
      <c r="AK890" s="271"/>
      <c r="AL890" s="271"/>
      <c r="AM890" s="271"/>
      <c r="AN890" s="271"/>
      <c r="AO890" s="271"/>
      <c r="AP890" s="271"/>
      <c r="AQ890" s="271"/>
      <c r="AR890" s="273"/>
      <c r="AS890" s="271"/>
      <c r="AT890" s="271"/>
      <c r="AU890" s="258"/>
      <c r="AV890" s="258"/>
      <c r="AW890" s="258"/>
      <c r="AX890" s="258"/>
      <c r="AY890" s="258"/>
      <c r="AZ890" s="258"/>
      <c r="BA890" s="258"/>
      <c r="BB890" s="258"/>
      <c r="BC890" s="258"/>
    </row>
    <row r="891" spans="1:55" ht="12.75" customHeight="1">
      <c r="A891" s="271"/>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2"/>
      <c r="X891" s="272"/>
      <c r="Y891" s="272"/>
      <c r="Z891" s="272"/>
      <c r="AA891" s="272"/>
      <c r="AB891" s="272"/>
      <c r="AC891" s="272"/>
      <c r="AD891" s="272"/>
      <c r="AE891" s="272"/>
      <c r="AF891" s="272"/>
      <c r="AG891" s="272"/>
      <c r="AH891" s="272"/>
      <c r="AI891" s="272"/>
      <c r="AJ891" s="272"/>
      <c r="AK891" s="271"/>
      <c r="AL891" s="271"/>
      <c r="AM891" s="271"/>
      <c r="AN891" s="271"/>
      <c r="AO891" s="271"/>
      <c r="AP891" s="271"/>
      <c r="AQ891" s="271"/>
      <c r="AR891" s="273"/>
      <c r="AS891" s="271"/>
      <c r="AT891" s="271"/>
      <c r="AU891" s="258"/>
      <c r="AV891" s="258"/>
      <c r="AW891" s="258"/>
      <c r="AX891" s="258"/>
      <c r="AY891" s="258"/>
      <c r="AZ891" s="258"/>
      <c r="BA891" s="258"/>
      <c r="BB891" s="258"/>
      <c r="BC891" s="258"/>
    </row>
    <row r="892" spans="1:55" ht="12.75" customHeight="1">
      <c r="A892" s="271"/>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2"/>
      <c r="X892" s="272"/>
      <c r="Y892" s="272"/>
      <c r="Z892" s="272"/>
      <c r="AA892" s="272"/>
      <c r="AB892" s="272"/>
      <c r="AC892" s="272"/>
      <c r="AD892" s="272"/>
      <c r="AE892" s="272"/>
      <c r="AF892" s="272"/>
      <c r="AG892" s="272"/>
      <c r="AH892" s="272"/>
      <c r="AI892" s="272"/>
      <c r="AJ892" s="272"/>
      <c r="AK892" s="271"/>
      <c r="AL892" s="271"/>
      <c r="AM892" s="271"/>
      <c r="AN892" s="271"/>
      <c r="AO892" s="271"/>
      <c r="AP892" s="271"/>
      <c r="AQ892" s="271"/>
      <c r="AR892" s="273"/>
      <c r="AS892" s="271"/>
      <c r="AT892" s="271"/>
      <c r="AU892" s="258"/>
      <c r="AV892" s="258"/>
      <c r="AW892" s="258"/>
      <c r="AX892" s="258"/>
      <c r="AY892" s="258"/>
      <c r="AZ892" s="258"/>
      <c r="BA892" s="258"/>
      <c r="BB892" s="258"/>
      <c r="BC892" s="258"/>
    </row>
    <row r="893" spans="1:55" ht="12.75" customHeight="1">
      <c r="A893" s="271"/>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2"/>
      <c r="X893" s="272"/>
      <c r="Y893" s="272"/>
      <c r="Z893" s="272"/>
      <c r="AA893" s="272"/>
      <c r="AB893" s="272"/>
      <c r="AC893" s="272"/>
      <c r="AD893" s="272"/>
      <c r="AE893" s="272"/>
      <c r="AF893" s="272"/>
      <c r="AG893" s="272"/>
      <c r="AH893" s="272"/>
      <c r="AI893" s="272"/>
      <c r="AJ893" s="272"/>
      <c r="AK893" s="271"/>
      <c r="AL893" s="271"/>
      <c r="AM893" s="271"/>
      <c r="AN893" s="271"/>
      <c r="AO893" s="271"/>
      <c r="AP893" s="271"/>
      <c r="AQ893" s="271"/>
      <c r="AR893" s="273"/>
      <c r="AS893" s="271"/>
      <c r="AT893" s="271"/>
      <c r="AU893" s="258"/>
      <c r="AV893" s="258"/>
      <c r="AW893" s="258"/>
      <c r="AX893" s="258"/>
      <c r="AY893" s="258"/>
      <c r="AZ893" s="258"/>
      <c r="BA893" s="258"/>
      <c r="BB893" s="258"/>
      <c r="BC893" s="258"/>
    </row>
    <row r="894" spans="1:55" ht="12.75" customHeight="1">
      <c r="A894" s="271"/>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2"/>
      <c r="X894" s="272"/>
      <c r="Y894" s="272"/>
      <c r="Z894" s="272"/>
      <c r="AA894" s="272"/>
      <c r="AB894" s="272"/>
      <c r="AC894" s="272"/>
      <c r="AD894" s="272"/>
      <c r="AE894" s="272"/>
      <c r="AF894" s="272"/>
      <c r="AG894" s="272"/>
      <c r="AH894" s="272"/>
      <c r="AI894" s="272"/>
      <c r="AJ894" s="272"/>
      <c r="AK894" s="271"/>
      <c r="AL894" s="271"/>
      <c r="AM894" s="271"/>
      <c r="AN894" s="271"/>
      <c r="AO894" s="271"/>
      <c r="AP894" s="271"/>
      <c r="AQ894" s="271"/>
      <c r="AR894" s="273"/>
      <c r="AS894" s="271"/>
      <c r="AT894" s="271"/>
      <c r="AU894" s="258"/>
      <c r="AV894" s="258"/>
      <c r="AW894" s="258"/>
      <c r="AX894" s="258"/>
      <c r="AY894" s="258"/>
      <c r="AZ894" s="258"/>
      <c r="BA894" s="258"/>
      <c r="BB894" s="258"/>
      <c r="BC894" s="258"/>
    </row>
    <row r="895" spans="1:55" ht="12.75" customHeight="1">
      <c r="A895" s="271"/>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2"/>
      <c r="X895" s="272"/>
      <c r="Y895" s="272"/>
      <c r="Z895" s="272"/>
      <c r="AA895" s="272"/>
      <c r="AB895" s="272"/>
      <c r="AC895" s="272"/>
      <c r="AD895" s="272"/>
      <c r="AE895" s="272"/>
      <c r="AF895" s="272"/>
      <c r="AG895" s="272"/>
      <c r="AH895" s="272"/>
      <c r="AI895" s="272"/>
      <c r="AJ895" s="272"/>
      <c r="AK895" s="271"/>
      <c r="AL895" s="271"/>
      <c r="AM895" s="271"/>
      <c r="AN895" s="271"/>
      <c r="AO895" s="271"/>
      <c r="AP895" s="271"/>
      <c r="AQ895" s="271"/>
      <c r="AR895" s="273"/>
      <c r="AS895" s="271"/>
      <c r="AT895" s="271"/>
      <c r="AU895" s="258"/>
      <c r="AV895" s="258"/>
      <c r="AW895" s="258"/>
      <c r="AX895" s="258"/>
      <c r="AY895" s="258"/>
      <c r="AZ895" s="258"/>
      <c r="BA895" s="258"/>
      <c r="BB895" s="258"/>
      <c r="BC895" s="258"/>
    </row>
    <row r="896" spans="1:55" ht="12.75" customHeight="1">
      <c r="A896" s="271"/>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2"/>
      <c r="X896" s="272"/>
      <c r="Y896" s="272"/>
      <c r="Z896" s="272"/>
      <c r="AA896" s="272"/>
      <c r="AB896" s="272"/>
      <c r="AC896" s="272"/>
      <c r="AD896" s="272"/>
      <c r="AE896" s="272"/>
      <c r="AF896" s="272"/>
      <c r="AG896" s="272"/>
      <c r="AH896" s="272"/>
      <c r="AI896" s="272"/>
      <c r="AJ896" s="272"/>
      <c r="AK896" s="271"/>
      <c r="AL896" s="271"/>
      <c r="AM896" s="271"/>
      <c r="AN896" s="271"/>
      <c r="AO896" s="271"/>
      <c r="AP896" s="271"/>
      <c r="AQ896" s="271"/>
      <c r="AR896" s="273"/>
      <c r="AS896" s="271"/>
      <c r="AT896" s="271"/>
      <c r="AU896" s="258"/>
      <c r="AV896" s="258"/>
      <c r="AW896" s="258"/>
      <c r="AX896" s="258"/>
      <c r="AY896" s="258"/>
      <c r="AZ896" s="258"/>
      <c r="BA896" s="258"/>
      <c r="BB896" s="258"/>
      <c r="BC896" s="258"/>
    </row>
    <row r="897" spans="1:55" ht="12.75" customHeight="1">
      <c r="A897" s="271"/>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2"/>
      <c r="X897" s="272"/>
      <c r="Y897" s="272"/>
      <c r="Z897" s="272"/>
      <c r="AA897" s="272"/>
      <c r="AB897" s="272"/>
      <c r="AC897" s="272"/>
      <c r="AD897" s="272"/>
      <c r="AE897" s="272"/>
      <c r="AF897" s="272"/>
      <c r="AG897" s="272"/>
      <c r="AH897" s="272"/>
      <c r="AI897" s="272"/>
      <c r="AJ897" s="272"/>
      <c r="AK897" s="271"/>
      <c r="AL897" s="271"/>
      <c r="AM897" s="271"/>
      <c r="AN897" s="271"/>
      <c r="AO897" s="271"/>
      <c r="AP897" s="271"/>
      <c r="AQ897" s="271"/>
      <c r="AR897" s="273"/>
      <c r="AS897" s="271"/>
      <c r="AT897" s="271"/>
      <c r="AU897" s="258"/>
      <c r="AV897" s="258"/>
      <c r="AW897" s="258"/>
      <c r="AX897" s="258"/>
      <c r="AY897" s="258"/>
      <c r="AZ897" s="258"/>
      <c r="BA897" s="258"/>
      <c r="BB897" s="258"/>
      <c r="BC897" s="258"/>
    </row>
    <row r="898" spans="1:55" ht="12.75" customHeight="1">
      <c r="A898" s="271"/>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2"/>
      <c r="X898" s="272"/>
      <c r="Y898" s="272"/>
      <c r="Z898" s="272"/>
      <c r="AA898" s="272"/>
      <c r="AB898" s="272"/>
      <c r="AC898" s="272"/>
      <c r="AD898" s="272"/>
      <c r="AE898" s="272"/>
      <c r="AF898" s="272"/>
      <c r="AG898" s="272"/>
      <c r="AH898" s="272"/>
      <c r="AI898" s="272"/>
      <c r="AJ898" s="272"/>
      <c r="AK898" s="271"/>
      <c r="AL898" s="271"/>
      <c r="AM898" s="271"/>
      <c r="AN898" s="271"/>
      <c r="AO898" s="271"/>
      <c r="AP898" s="271"/>
      <c r="AQ898" s="271"/>
      <c r="AR898" s="273"/>
      <c r="AS898" s="271"/>
      <c r="AT898" s="271"/>
      <c r="AU898" s="258"/>
      <c r="AV898" s="258"/>
      <c r="AW898" s="258"/>
      <c r="AX898" s="258"/>
      <c r="AY898" s="258"/>
      <c r="AZ898" s="258"/>
      <c r="BA898" s="258"/>
      <c r="BB898" s="258"/>
      <c r="BC898" s="258"/>
    </row>
    <row r="899" spans="1:55" ht="12.75" customHeight="1">
      <c r="A899" s="271"/>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2"/>
      <c r="X899" s="272"/>
      <c r="Y899" s="272"/>
      <c r="Z899" s="272"/>
      <c r="AA899" s="272"/>
      <c r="AB899" s="272"/>
      <c r="AC899" s="272"/>
      <c r="AD899" s="272"/>
      <c r="AE899" s="272"/>
      <c r="AF899" s="272"/>
      <c r="AG899" s="272"/>
      <c r="AH899" s="272"/>
      <c r="AI899" s="272"/>
      <c r="AJ899" s="272"/>
      <c r="AK899" s="271"/>
      <c r="AL899" s="271"/>
      <c r="AM899" s="271"/>
      <c r="AN899" s="271"/>
      <c r="AO899" s="271"/>
      <c r="AP899" s="271"/>
      <c r="AQ899" s="271"/>
      <c r="AR899" s="273"/>
      <c r="AS899" s="271"/>
      <c r="AT899" s="271"/>
      <c r="AU899" s="258"/>
      <c r="AV899" s="258"/>
      <c r="AW899" s="258"/>
      <c r="AX899" s="258"/>
      <c r="AY899" s="258"/>
      <c r="AZ899" s="258"/>
      <c r="BA899" s="258"/>
      <c r="BB899" s="258"/>
      <c r="BC899" s="258"/>
    </row>
    <row r="900" spans="1:55" ht="12.75" customHeight="1">
      <c r="A900" s="271"/>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2"/>
      <c r="X900" s="272"/>
      <c r="Y900" s="272"/>
      <c r="Z900" s="272"/>
      <c r="AA900" s="272"/>
      <c r="AB900" s="272"/>
      <c r="AC900" s="272"/>
      <c r="AD900" s="272"/>
      <c r="AE900" s="272"/>
      <c r="AF900" s="272"/>
      <c r="AG900" s="272"/>
      <c r="AH900" s="272"/>
      <c r="AI900" s="272"/>
      <c r="AJ900" s="272"/>
      <c r="AK900" s="271"/>
      <c r="AL900" s="271"/>
      <c r="AM900" s="271"/>
      <c r="AN900" s="271"/>
      <c r="AO900" s="271"/>
      <c r="AP900" s="271"/>
      <c r="AQ900" s="271"/>
      <c r="AR900" s="273"/>
      <c r="AS900" s="271"/>
      <c r="AT900" s="271"/>
      <c r="AU900" s="258"/>
      <c r="AV900" s="258"/>
      <c r="AW900" s="258"/>
      <c r="AX900" s="258"/>
      <c r="AY900" s="258"/>
      <c r="AZ900" s="258"/>
      <c r="BA900" s="258"/>
      <c r="BB900" s="258"/>
      <c r="BC900" s="258"/>
    </row>
    <row r="901" spans="1:55" ht="12.75" customHeight="1">
      <c r="A901" s="271"/>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2"/>
      <c r="X901" s="272"/>
      <c r="Y901" s="272"/>
      <c r="Z901" s="272"/>
      <c r="AA901" s="272"/>
      <c r="AB901" s="272"/>
      <c r="AC901" s="272"/>
      <c r="AD901" s="272"/>
      <c r="AE901" s="272"/>
      <c r="AF901" s="272"/>
      <c r="AG901" s="272"/>
      <c r="AH901" s="272"/>
      <c r="AI901" s="272"/>
      <c r="AJ901" s="272"/>
      <c r="AK901" s="271"/>
      <c r="AL901" s="271"/>
      <c r="AM901" s="271"/>
      <c r="AN901" s="271"/>
      <c r="AO901" s="271"/>
      <c r="AP901" s="271"/>
      <c r="AQ901" s="271"/>
      <c r="AR901" s="273"/>
      <c r="AS901" s="271"/>
      <c r="AT901" s="271"/>
      <c r="AU901" s="258"/>
      <c r="AV901" s="258"/>
      <c r="AW901" s="258"/>
      <c r="AX901" s="258"/>
      <c r="AY901" s="258"/>
      <c r="AZ901" s="258"/>
      <c r="BA901" s="258"/>
      <c r="BB901" s="258"/>
      <c r="BC901" s="258"/>
    </row>
    <row r="902" spans="1:55" ht="12.75" customHeight="1">
      <c r="A902" s="271"/>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2"/>
      <c r="X902" s="272"/>
      <c r="Y902" s="272"/>
      <c r="Z902" s="272"/>
      <c r="AA902" s="272"/>
      <c r="AB902" s="272"/>
      <c r="AC902" s="272"/>
      <c r="AD902" s="272"/>
      <c r="AE902" s="272"/>
      <c r="AF902" s="272"/>
      <c r="AG902" s="272"/>
      <c r="AH902" s="272"/>
      <c r="AI902" s="272"/>
      <c r="AJ902" s="272"/>
      <c r="AK902" s="271"/>
      <c r="AL902" s="271"/>
      <c r="AM902" s="271"/>
      <c r="AN902" s="271"/>
      <c r="AO902" s="271"/>
      <c r="AP902" s="271"/>
      <c r="AQ902" s="271"/>
      <c r="AR902" s="273"/>
      <c r="AS902" s="271"/>
      <c r="AT902" s="271"/>
      <c r="AU902" s="258"/>
      <c r="AV902" s="258"/>
      <c r="AW902" s="258"/>
      <c r="AX902" s="258"/>
      <c r="AY902" s="258"/>
      <c r="AZ902" s="258"/>
      <c r="BA902" s="258"/>
      <c r="BB902" s="258"/>
      <c r="BC902" s="258"/>
    </row>
    <row r="903" spans="1:55" ht="12.75" customHeight="1">
      <c r="A903" s="271"/>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2"/>
      <c r="X903" s="272"/>
      <c r="Y903" s="272"/>
      <c r="Z903" s="272"/>
      <c r="AA903" s="272"/>
      <c r="AB903" s="272"/>
      <c r="AC903" s="272"/>
      <c r="AD903" s="272"/>
      <c r="AE903" s="272"/>
      <c r="AF903" s="272"/>
      <c r="AG903" s="272"/>
      <c r="AH903" s="272"/>
      <c r="AI903" s="272"/>
      <c r="AJ903" s="272"/>
      <c r="AK903" s="271"/>
      <c r="AL903" s="271"/>
      <c r="AM903" s="271"/>
      <c r="AN903" s="271"/>
      <c r="AO903" s="271"/>
      <c r="AP903" s="271"/>
      <c r="AQ903" s="271"/>
      <c r="AR903" s="273"/>
      <c r="AS903" s="271"/>
      <c r="AT903" s="271"/>
      <c r="AU903" s="258"/>
      <c r="AV903" s="258"/>
      <c r="AW903" s="258"/>
      <c r="AX903" s="258"/>
      <c r="AY903" s="258"/>
      <c r="AZ903" s="258"/>
      <c r="BA903" s="258"/>
      <c r="BB903" s="258"/>
      <c r="BC903" s="258"/>
    </row>
    <row r="904" spans="1:55" ht="12.75" customHeight="1">
      <c r="A904" s="271"/>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2"/>
      <c r="X904" s="272"/>
      <c r="Y904" s="272"/>
      <c r="Z904" s="272"/>
      <c r="AA904" s="272"/>
      <c r="AB904" s="272"/>
      <c r="AC904" s="272"/>
      <c r="AD904" s="272"/>
      <c r="AE904" s="272"/>
      <c r="AF904" s="272"/>
      <c r="AG904" s="272"/>
      <c r="AH904" s="272"/>
      <c r="AI904" s="272"/>
      <c r="AJ904" s="272"/>
      <c r="AK904" s="271"/>
      <c r="AL904" s="271"/>
      <c r="AM904" s="271"/>
      <c r="AN904" s="271"/>
      <c r="AO904" s="271"/>
      <c r="AP904" s="271"/>
      <c r="AQ904" s="271"/>
      <c r="AR904" s="273"/>
      <c r="AS904" s="271"/>
      <c r="AT904" s="271"/>
      <c r="AU904" s="258"/>
      <c r="AV904" s="258"/>
      <c r="AW904" s="258"/>
      <c r="AX904" s="258"/>
      <c r="AY904" s="258"/>
      <c r="AZ904" s="258"/>
      <c r="BA904" s="258"/>
      <c r="BB904" s="258"/>
      <c r="BC904" s="258"/>
    </row>
    <row r="905" spans="1:55" ht="12.75" customHeight="1">
      <c r="A905" s="271"/>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2"/>
      <c r="X905" s="272"/>
      <c r="Y905" s="272"/>
      <c r="Z905" s="272"/>
      <c r="AA905" s="272"/>
      <c r="AB905" s="272"/>
      <c r="AC905" s="272"/>
      <c r="AD905" s="272"/>
      <c r="AE905" s="272"/>
      <c r="AF905" s="272"/>
      <c r="AG905" s="272"/>
      <c r="AH905" s="272"/>
      <c r="AI905" s="272"/>
      <c r="AJ905" s="272"/>
      <c r="AK905" s="271"/>
      <c r="AL905" s="271"/>
      <c r="AM905" s="271"/>
      <c r="AN905" s="271"/>
      <c r="AO905" s="271"/>
      <c r="AP905" s="271"/>
      <c r="AQ905" s="271"/>
      <c r="AR905" s="273"/>
      <c r="AS905" s="271"/>
      <c r="AT905" s="271"/>
      <c r="AU905" s="258"/>
      <c r="AV905" s="258"/>
      <c r="AW905" s="258"/>
      <c r="AX905" s="258"/>
      <c r="AY905" s="258"/>
      <c r="AZ905" s="258"/>
      <c r="BA905" s="258"/>
      <c r="BB905" s="258"/>
      <c r="BC905" s="258"/>
    </row>
    <row r="906" spans="1:55" ht="12.75" customHeight="1">
      <c r="A906" s="271"/>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2"/>
      <c r="X906" s="272"/>
      <c r="Y906" s="272"/>
      <c r="Z906" s="272"/>
      <c r="AA906" s="272"/>
      <c r="AB906" s="272"/>
      <c r="AC906" s="272"/>
      <c r="AD906" s="272"/>
      <c r="AE906" s="272"/>
      <c r="AF906" s="272"/>
      <c r="AG906" s="272"/>
      <c r="AH906" s="272"/>
      <c r="AI906" s="272"/>
      <c r="AJ906" s="272"/>
      <c r="AK906" s="271"/>
      <c r="AL906" s="271"/>
      <c r="AM906" s="271"/>
      <c r="AN906" s="271"/>
      <c r="AO906" s="271"/>
      <c r="AP906" s="271"/>
      <c r="AQ906" s="271"/>
      <c r="AR906" s="273"/>
      <c r="AS906" s="271"/>
      <c r="AT906" s="271"/>
      <c r="AU906" s="258"/>
      <c r="AV906" s="258"/>
      <c r="AW906" s="258"/>
      <c r="AX906" s="258"/>
      <c r="AY906" s="258"/>
      <c r="AZ906" s="258"/>
      <c r="BA906" s="258"/>
      <c r="BB906" s="258"/>
      <c r="BC906" s="258"/>
    </row>
    <row r="907" spans="1:55" ht="12.75" customHeight="1">
      <c r="A907" s="271"/>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2"/>
      <c r="X907" s="272"/>
      <c r="Y907" s="272"/>
      <c r="Z907" s="272"/>
      <c r="AA907" s="272"/>
      <c r="AB907" s="272"/>
      <c r="AC907" s="272"/>
      <c r="AD907" s="272"/>
      <c r="AE907" s="272"/>
      <c r="AF907" s="272"/>
      <c r="AG907" s="272"/>
      <c r="AH907" s="272"/>
      <c r="AI907" s="272"/>
      <c r="AJ907" s="272"/>
      <c r="AK907" s="271"/>
      <c r="AL907" s="271"/>
      <c r="AM907" s="271"/>
      <c r="AN907" s="271"/>
      <c r="AO907" s="271"/>
      <c r="AP907" s="271"/>
      <c r="AQ907" s="271"/>
      <c r="AR907" s="273"/>
      <c r="AS907" s="271"/>
      <c r="AT907" s="271"/>
      <c r="AU907" s="258"/>
      <c r="AV907" s="258"/>
      <c r="AW907" s="258"/>
      <c r="AX907" s="258"/>
      <c r="AY907" s="258"/>
      <c r="AZ907" s="258"/>
      <c r="BA907" s="258"/>
      <c r="BB907" s="258"/>
      <c r="BC907" s="258"/>
    </row>
    <row r="908" spans="1:55" ht="12.75" customHeight="1">
      <c r="A908" s="271"/>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2"/>
      <c r="X908" s="272"/>
      <c r="Y908" s="272"/>
      <c r="Z908" s="272"/>
      <c r="AA908" s="272"/>
      <c r="AB908" s="272"/>
      <c r="AC908" s="272"/>
      <c r="AD908" s="272"/>
      <c r="AE908" s="272"/>
      <c r="AF908" s="272"/>
      <c r="AG908" s="272"/>
      <c r="AH908" s="272"/>
      <c r="AI908" s="272"/>
      <c r="AJ908" s="272"/>
      <c r="AK908" s="271"/>
      <c r="AL908" s="271"/>
      <c r="AM908" s="271"/>
      <c r="AN908" s="271"/>
      <c r="AO908" s="271"/>
      <c r="AP908" s="271"/>
      <c r="AQ908" s="271"/>
      <c r="AR908" s="273"/>
      <c r="AS908" s="271"/>
      <c r="AT908" s="271"/>
      <c r="AU908" s="258"/>
      <c r="AV908" s="258"/>
      <c r="AW908" s="258"/>
      <c r="AX908" s="258"/>
      <c r="AY908" s="258"/>
      <c r="AZ908" s="258"/>
      <c r="BA908" s="258"/>
      <c r="BB908" s="258"/>
      <c r="BC908" s="258"/>
    </row>
    <row r="909" spans="1:55" ht="12.75" customHeight="1">
      <c r="A909" s="271"/>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2"/>
      <c r="X909" s="272"/>
      <c r="Y909" s="272"/>
      <c r="Z909" s="272"/>
      <c r="AA909" s="272"/>
      <c r="AB909" s="272"/>
      <c r="AC909" s="272"/>
      <c r="AD909" s="272"/>
      <c r="AE909" s="272"/>
      <c r="AF909" s="272"/>
      <c r="AG909" s="272"/>
      <c r="AH909" s="272"/>
      <c r="AI909" s="272"/>
      <c r="AJ909" s="272"/>
      <c r="AK909" s="271"/>
      <c r="AL909" s="271"/>
      <c r="AM909" s="271"/>
      <c r="AN909" s="271"/>
      <c r="AO909" s="271"/>
      <c r="AP909" s="271"/>
      <c r="AQ909" s="271"/>
      <c r="AR909" s="273"/>
      <c r="AS909" s="271"/>
      <c r="AT909" s="271"/>
      <c r="AU909" s="258"/>
      <c r="AV909" s="258"/>
      <c r="AW909" s="258"/>
      <c r="AX909" s="258"/>
      <c r="AY909" s="258"/>
      <c r="AZ909" s="258"/>
      <c r="BA909" s="258"/>
      <c r="BB909" s="258"/>
      <c r="BC909" s="258"/>
    </row>
    <row r="910" spans="1:55" ht="12.75" customHeight="1">
      <c r="A910" s="271"/>
      <c r="B910" s="271"/>
      <c r="C910" s="271"/>
      <c r="D910" s="271"/>
      <c r="E910" s="271"/>
      <c r="F910" s="271"/>
      <c r="G910" s="271"/>
      <c r="H910" s="271"/>
      <c r="I910" s="271"/>
      <c r="J910" s="271"/>
      <c r="K910" s="271"/>
      <c r="L910" s="271"/>
      <c r="M910" s="271"/>
      <c r="N910" s="271"/>
      <c r="O910" s="271"/>
      <c r="P910" s="271"/>
      <c r="Q910" s="271"/>
      <c r="R910" s="271"/>
      <c r="S910" s="271"/>
      <c r="T910" s="271"/>
      <c r="U910" s="271"/>
      <c r="V910" s="271"/>
      <c r="W910" s="272"/>
      <c r="X910" s="272"/>
      <c r="Y910" s="272"/>
      <c r="Z910" s="272"/>
      <c r="AA910" s="272"/>
      <c r="AB910" s="272"/>
      <c r="AC910" s="272"/>
      <c r="AD910" s="272"/>
      <c r="AE910" s="272"/>
      <c r="AF910" s="272"/>
      <c r="AG910" s="272"/>
      <c r="AH910" s="272"/>
      <c r="AI910" s="272"/>
      <c r="AJ910" s="272"/>
      <c r="AK910" s="271"/>
      <c r="AL910" s="271"/>
      <c r="AM910" s="271"/>
      <c r="AN910" s="271"/>
      <c r="AO910" s="271"/>
      <c r="AP910" s="271"/>
      <c r="AQ910" s="271"/>
      <c r="AR910" s="273"/>
      <c r="AS910" s="271"/>
      <c r="AT910" s="271"/>
      <c r="AU910" s="258"/>
      <c r="AV910" s="258"/>
      <c r="AW910" s="258"/>
      <c r="AX910" s="258"/>
      <c r="AY910" s="258"/>
      <c r="AZ910" s="258"/>
      <c r="BA910" s="258"/>
      <c r="BB910" s="258"/>
      <c r="BC910" s="258"/>
    </row>
    <row r="911" spans="1:55" ht="12.75" customHeight="1">
      <c r="A911" s="271"/>
      <c r="B911" s="271"/>
      <c r="C911" s="271"/>
      <c r="D911" s="271"/>
      <c r="E911" s="271"/>
      <c r="F911" s="271"/>
      <c r="G911" s="271"/>
      <c r="H911" s="271"/>
      <c r="I911" s="271"/>
      <c r="J911" s="271"/>
      <c r="K911" s="271"/>
      <c r="L911" s="271"/>
      <c r="M911" s="271"/>
      <c r="N911" s="271"/>
      <c r="O911" s="271"/>
      <c r="P911" s="271"/>
      <c r="Q911" s="271"/>
      <c r="R911" s="271"/>
      <c r="S911" s="271"/>
      <c r="T911" s="271"/>
      <c r="U911" s="271"/>
      <c r="V911" s="271"/>
      <c r="W911" s="272"/>
      <c r="X911" s="272"/>
      <c r="Y911" s="272"/>
      <c r="Z911" s="272"/>
      <c r="AA911" s="272"/>
      <c r="AB911" s="272"/>
      <c r="AC911" s="272"/>
      <c r="AD911" s="272"/>
      <c r="AE911" s="272"/>
      <c r="AF911" s="272"/>
      <c r="AG911" s="272"/>
      <c r="AH911" s="272"/>
      <c r="AI911" s="272"/>
      <c r="AJ911" s="272"/>
      <c r="AK911" s="271"/>
      <c r="AL911" s="271"/>
      <c r="AM911" s="271"/>
      <c r="AN911" s="271"/>
      <c r="AO911" s="271"/>
      <c r="AP911" s="271"/>
      <c r="AQ911" s="271"/>
      <c r="AR911" s="273"/>
      <c r="AS911" s="271"/>
      <c r="AT911" s="271"/>
      <c r="AU911" s="258"/>
      <c r="AV911" s="258"/>
      <c r="AW911" s="258"/>
      <c r="AX911" s="258"/>
      <c r="AY911" s="258"/>
      <c r="AZ911" s="258"/>
      <c r="BA911" s="258"/>
      <c r="BB911" s="258"/>
      <c r="BC911" s="258"/>
    </row>
    <row r="912" spans="1:55" ht="12.75" customHeight="1">
      <c r="A912" s="271"/>
      <c r="B912" s="271"/>
      <c r="C912" s="271"/>
      <c r="D912" s="271"/>
      <c r="E912" s="271"/>
      <c r="F912" s="271"/>
      <c r="G912" s="271"/>
      <c r="H912" s="271"/>
      <c r="I912" s="271"/>
      <c r="J912" s="271"/>
      <c r="K912" s="271"/>
      <c r="L912" s="271"/>
      <c r="M912" s="271"/>
      <c r="N912" s="271"/>
      <c r="O912" s="271"/>
      <c r="P912" s="271"/>
      <c r="Q912" s="271"/>
      <c r="R912" s="271"/>
      <c r="S912" s="271"/>
      <c r="T912" s="271"/>
      <c r="U912" s="271"/>
      <c r="V912" s="271"/>
      <c r="W912" s="272"/>
      <c r="X912" s="272"/>
      <c r="Y912" s="272"/>
      <c r="Z912" s="272"/>
      <c r="AA912" s="272"/>
      <c r="AB912" s="272"/>
      <c r="AC912" s="272"/>
      <c r="AD912" s="272"/>
      <c r="AE912" s="272"/>
      <c r="AF912" s="272"/>
      <c r="AG912" s="272"/>
      <c r="AH912" s="272"/>
      <c r="AI912" s="272"/>
      <c r="AJ912" s="272"/>
      <c r="AK912" s="271"/>
      <c r="AL912" s="271"/>
      <c r="AM912" s="271"/>
      <c r="AN912" s="271"/>
      <c r="AO912" s="271"/>
      <c r="AP912" s="271"/>
      <c r="AQ912" s="271"/>
      <c r="AR912" s="273"/>
      <c r="AS912" s="271"/>
      <c r="AT912" s="271"/>
      <c r="AU912" s="258"/>
      <c r="AV912" s="258"/>
      <c r="AW912" s="258"/>
      <c r="AX912" s="258"/>
      <c r="AY912" s="258"/>
      <c r="AZ912" s="258"/>
      <c r="BA912" s="258"/>
      <c r="BB912" s="258"/>
      <c r="BC912" s="258"/>
    </row>
    <row r="913" spans="1:55" ht="12.75" customHeight="1">
      <c r="A913" s="271"/>
      <c r="B913" s="271"/>
      <c r="C913" s="271"/>
      <c r="D913" s="271"/>
      <c r="E913" s="271"/>
      <c r="F913" s="271"/>
      <c r="G913" s="271"/>
      <c r="H913" s="271"/>
      <c r="I913" s="271"/>
      <c r="J913" s="271"/>
      <c r="K913" s="271"/>
      <c r="L913" s="271"/>
      <c r="M913" s="271"/>
      <c r="N913" s="271"/>
      <c r="O913" s="271"/>
      <c r="P913" s="271"/>
      <c r="Q913" s="271"/>
      <c r="R913" s="271"/>
      <c r="S913" s="271"/>
      <c r="T913" s="271"/>
      <c r="U913" s="271"/>
      <c r="V913" s="271"/>
      <c r="W913" s="272"/>
      <c r="X913" s="272"/>
      <c r="Y913" s="272"/>
      <c r="Z913" s="272"/>
      <c r="AA913" s="272"/>
      <c r="AB913" s="272"/>
      <c r="AC913" s="272"/>
      <c r="AD913" s="272"/>
      <c r="AE913" s="272"/>
      <c r="AF913" s="272"/>
      <c r="AG913" s="272"/>
      <c r="AH913" s="272"/>
      <c r="AI913" s="272"/>
      <c r="AJ913" s="272"/>
      <c r="AK913" s="271"/>
      <c r="AL913" s="271"/>
      <c r="AM913" s="271"/>
      <c r="AN913" s="271"/>
      <c r="AO913" s="271"/>
      <c r="AP913" s="271"/>
      <c r="AQ913" s="271"/>
      <c r="AR913" s="273"/>
      <c r="AS913" s="271"/>
      <c r="AT913" s="271"/>
      <c r="AU913" s="258"/>
      <c r="AV913" s="258"/>
      <c r="AW913" s="258"/>
      <c r="AX913" s="258"/>
      <c r="AY913" s="258"/>
      <c r="AZ913" s="258"/>
      <c r="BA913" s="258"/>
      <c r="BB913" s="258"/>
      <c r="BC913" s="258"/>
    </row>
    <row r="914" spans="1:55" ht="12.75" customHeight="1">
      <c r="A914" s="271"/>
      <c r="B914" s="271"/>
      <c r="C914" s="271"/>
      <c r="D914" s="271"/>
      <c r="E914" s="271"/>
      <c r="F914" s="271"/>
      <c r="G914" s="271"/>
      <c r="H914" s="271"/>
      <c r="I914" s="271"/>
      <c r="J914" s="271"/>
      <c r="K914" s="271"/>
      <c r="L914" s="271"/>
      <c r="M914" s="271"/>
      <c r="N914" s="271"/>
      <c r="O914" s="271"/>
      <c r="P914" s="271"/>
      <c r="Q914" s="271"/>
      <c r="R914" s="271"/>
      <c r="S914" s="271"/>
      <c r="T914" s="271"/>
      <c r="U914" s="271"/>
      <c r="V914" s="271"/>
      <c r="W914" s="272"/>
      <c r="X914" s="272"/>
      <c r="Y914" s="272"/>
      <c r="Z914" s="272"/>
      <c r="AA914" s="272"/>
      <c r="AB914" s="272"/>
      <c r="AC914" s="272"/>
      <c r="AD914" s="272"/>
      <c r="AE914" s="272"/>
      <c r="AF914" s="272"/>
      <c r="AG914" s="272"/>
      <c r="AH914" s="272"/>
      <c r="AI914" s="272"/>
      <c r="AJ914" s="272"/>
      <c r="AK914" s="271"/>
      <c r="AL914" s="271"/>
      <c r="AM914" s="271"/>
      <c r="AN914" s="271"/>
      <c r="AO914" s="271"/>
      <c r="AP914" s="271"/>
      <c r="AQ914" s="271"/>
      <c r="AR914" s="273"/>
      <c r="AS914" s="271"/>
      <c r="AT914" s="271"/>
      <c r="AU914" s="258"/>
      <c r="AV914" s="258"/>
      <c r="AW914" s="258"/>
      <c r="AX914" s="258"/>
      <c r="AY914" s="258"/>
      <c r="AZ914" s="258"/>
      <c r="BA914" s="258"/>
      <c r="BB914" s="258"/>
      <c r="BC914" s="258"/>
    </row>
    <row r="915" spans="1:55" ht="12.75" customHeight="1">
      <c r="A915" s="271"/>
      <c r="B915" s="271"/>
      <c r="C915" s="271"/>
      <c r="D915" s="271"/>
      <c r="E915" s="271"/>
      <c r="F915" s="271"/>
      <c r="G915" s="271"/>
      <c r="H915" s="271"/>
      <c r="I915" s="271"/>
      <c r="J915" s="271"/>
      <c r="K915" s="271"/>
      <c r="L915" s="271"/>
      <c r="M915" s="271"/>
      <c r="N915" s="271"/>
      <c r="O915" s="271"/>
      <c r="P915" s="271"/>
      <c r="Q915" s="271"/>
      <c r="R915" s="271"/>
      <c r="S915" s="271"/>
      <c r="T915" s="271"/>
      <c r="U915" s="271"/>
      <c r="V915" s="271"/>
      <c r="W915" s="272"/>
      <c r="X915" s="272"/>
      <c r="Y915" s="272"/>
      <c r="Z915" s="272"/>
      <c r="AA915" s="272"/>
      <c r="AB915" s="272"/>
      <c r="AC915" s="272"/>
      <c r="AD915" s="272"/>
      <c r="AE915" s="272"/>
      <c r="AF915" s="272"/>
      <c r="AG915" s="272"/>
      <c r="AH915" s="272"/>
      <c r="AI915" s="272"/>
      <c r="AJ915" s="272"/>
      <c r="AK915" s="271"/>
      <c r="AL915" s="271"/>
      <c r="AM915" s="271"/>
      <c r="AN915" s="271"/>
      <c r="AO915" s="271"/>
      <c r="AP915" s="271"/>
      <c r="AQ915" s="271"/>
      <c r="AR915" s="273"/>
      <c r="AS915" s="271"/>
      <c r="AT915" s="271"/>
      <c r="AU915" s="258"/>
      <c r="AV915" s="258"/>
      <c r="AW915" s="258"/>
      <c r="AX915" s="258"/>
      <c r="AY915" s="258"/>
      <c r="AZ915" s="258"/>
      <c r="BA915" s="258"/>
      <c r="BB915" s="258"/>
      <c r="BC915" s="258"/>
    </row>
    <row r="916" spans="1:55" ht="12.75" customHeight="1">
      <c r="A916" s="271"/>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2"/>
      <c r="X916" s="272"/>
      <c r="Y916" s="272"/>
      <c r="Z916" s="272"/>
      <c r="AA916" s="272"/>
      <c r="AB916" s="272"/>
      <c r="AC916" s="272"/>
      <c r="AD916" s="272"/>
      <c r="AE916" s="272"/>
      <c r="AF916" s="272"/>
      <c r="AG916" s="272"/>
      <c r="AH916" s="272"/>
      <c r="AI916" s="272"/>
      <c r="AJ916" s="272"/>
      <c r="AK916" s="271"/>
      <c r="AL916" s="271"/>
      <c r="AM916" s="271"/>
      <c r="AN916" s="271"/>
      <c r="AO916" s="271"/>
      <c r="AP916" s="271"/>
      <c r="AQ916" s="271"/>
      <c r="AR916" s="273"/>
      <c r="AS916" s="271"/>
      <c r="AT916" s="271"/>
      <c r="AU916" s="258"/>
      <c r="AV916" s="258"/>
      <c r="AW916" s="258"/>
      <c r="AX916" s="258"/>
      <c r="AY916" s="258"/>
      <c r="AZ916" s="258"/>
      <c r="BA916" s="258"/>
      <c r="BB916" s="258"/>
      <c r="BC916" s="258"/>
    </row>
    <row r="917" spans="1:55" ht="12.75" customHeight="1">
      <c r="A917" s="271"/>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2"/>
      <c r="X917" s="272"/>
      <c r="Y917" s="272"/>
      <c r="Z917" s="272"/>
      <c r="AA917" s="272"/>
      <c r="AB917" s="272"/>
      <c r="AC917" s="272"/>
      <c r="AD917" s="272"/>
      <c r="AE917" s="272"/>
      <c r="AF917" s="272"/>
      <c r="AG917" s="272"/>
      <c r="AH917" s="272"/>
      <c r="AI917" s="272"/>
      <c r="AJ917" s="272"/>
      <c r="AK917" s="271"/>
      <c r="AL917" s="271"/>
      <c r="AM917" s="271"/>
      <c r="AN917" s="271"/>
      <c r="AO917" s="271"/>
      <c r="AP917" s="271"/>
      <c r="AQ917" s="271"/>
      <c r="AR917" s="273"/>
      <c r="AS917" s="271"/>
      <c r="AT917" s="271"/>
      <c r="AU917" s="258"/>
      <c r="AV917" s="258"/>
      <c r="AW917" s="258"/>
      <c r="AX917" s="258"/>
      <c r="AY917" s="258"/>
      <c r="AZ917" s="258"/>
      <c r="BA917" s="258"/>
      <c r="BB917" s="258"/>
      <c r="BC917" s="258"/>
    </row>
    <row r="918" spans="1:55" ht="12.75" customHeight="1">
      <c r="A918" s="271"/>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2"/>
      <c r="X918" s="272"/>
      <c r="Y918" s="272"/>
      <c r="Z918" s="272"/>
      <c r="AA918" s="272"/>
      <c r="AB918" s="272"/>
      <c r="AC918" s="272"/>
      <c r="AD918" s="272"/>
      <c r="AE918" s="272"/>
      <c r="AF918" s="272"/>
      <c r="AG918" s="272"/>
      <c r="AH918" s="272"/>
      <c r="AI918" s="272"/>
      <c r="AJ918" s="272"/>
      <c r="AK918" s="271"/>
      <c r="AL918" s="271"/>
      <c r="AM918" s="271"/>
      <c r="AN918" s="271"/>
      <c r="AO918" s="271"/>
      <c r="AP918" s="271"/>
      <c r="AQ918" s="271"/>
      <c r="AR918" s="273"/>
      <c r="AS918" s="271"/>
      <c r="AT918" s="271"/>
      <c r="AU918" s="258"/>
      <c r="AV918" s="258"/>
      <c r="AW918" s="258"/>
      <c r="AX918" s="258"/>
      <c r="AY918" s="258"/>
      <c r="AZ918" s="258"/>
      <c r="BA918" s="258"/>
      <c r="BB918" s="258"/>
      <c r="BC918" s="258"/>
    </row>
    <row r="919" spans="1:55" ht="12.75" customHeight="1">
      <c r="A919" s="271"/>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2"/>
      <c r="X919" s="272"/>
      <c r="Y919" s="272"/>
      <c r="Z919" s="272"/>
      <c r="AA919" s="272"/>
      <c r="AB919" s="272"/>
      <c r="AC919" s="272"/>
      <c r="AD919" s="272"/>
      <c r="AE919" s="272"/>
      <c r="AF919" s="272"/>
      <c r="AG919" s="272"/>
      <c r="AH919" s="272"/>
      <c r="AI919" s="272"/>
      <c r="AJ919" s="272"/>
      <c r="AK919" s="271"/>
      <c r="AL919" s="271"/>
      <c r="AM919" s="271"/>
      <c r="AN919" s="271"/>
      <c r="AO919" s="271"/>
      <c r="AP919" s="271"/>
      <c r="AQ919" s="271"/>
      <c r="AR919" s="273"/>
      <c r="AS919" s="271"/>
      <c r="AT919" s="271"/>
      <c r="AU919" s="258"/>
      <c r="AV919" s="258"/>
      <c r="AW919" s="258"/>
      <c r="AX919" s="258"/>
      <c r="AY919" s="258"/>
      <c r="AZ919" s="258"/>
      <c r="BA919" s="258"/>
      <c r="BB919" s="258"/>
      <c r="BC919" s="258"/>
    </row>
    <row r="920" spans="1:55" ht="12.75" customHeight="1">
      <c r="A920" s="271"/>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2"/>
      <c r="X920" s="272"/>
      <c r="Y920" s="272"/>
      <c r="Z920" s="272"/>
      <c r="AA920" s="272"/>
      <c r="AB920" s="272"/>
      <c r="AC920" s="272"/>
      <c r="AD920" s="272"/>
      <c r="AE920" s="272"/>
      <c r="AF920" s="272"/>
      <c r="AG920" s="272"/>
      <c r="AH920" s="272"/>
      <c r="AI920" s="272"/>
      <c r="AJ920" s="272"/>
      <c r="AK920" s="271"/>
      <c r="AL920" s="271"/>
      <c r="AM920" s="271"/>
      <c r="AN920" s="271"/>
      <c r="AO920" s="271"/>
      <c r="AP920" s="271"/>
      <c r="AQ920" s="271"/>
      <c r="AR920" s="273"/>
      <c r="AS920" s="271"/>
      <c r="AT920" s="271"/>
      <c r="AU920" s="258"/>
      <c r="AV920" s="258"/>
      <c r="AW920" s="258"/>
      <c r="AX920" s="258"/>
      <c r="AY920" s="258"/>
      <c r="AZ920" s="258"/>
      <c r="BA920" s="258"/>
      <c r="BB920" s="258"/>
      <c r="BC920" s="258"/>
    </row>
    <row r="921" spans="1:55" ht="12.75" customHeight="1">
      <c r="A921" s="271"/>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2"/>
      <c r="X921" s="272"/>
      <c r="Y921" s="272"/>
      <c r="Z921" s="272"/>
      <c r="AA921" s="272"/>
      <c r="AB921" s="272"/>
      <c r="AC921" s="272"/>
      <c r="AD921" s="272"/>
      <c r="AE921" s="272"/>
      <c r="AF921" s="272"/>
      <c r="AG921" s="272"/>
      <c r="AH921" s="272"/>
      <c r="AI921" s="272"/>
      <c r="AJ921" s="272"/>
      <c r="AK921" s="271"/>
      <c r="AL921" s="271"/>
      <c r="AM921" s="271"/>
      <c r="AN921" s="271"/>
      <c r="AO921" s="271"/>
      <c r="AP921" s="271"/>
      <c r="AQ921" s="271"/>
      <c r="AR921" s="273"/>
      <c r="AS921" s="271"/>
      <c r="AT921" s="271"/>
      <c r="AU921" s="258"/>
      <c r="AV921" s="258"/>
      <c r="AW921" s="258"/>
      <c r="AX921" s="258"/>
      <c r="AY921" s="258"/>
      <c r="AZ921" s="258"/>
      <c r="BA921" s="258"/>
      <c r="BB921" s="258"/>
      <c r="BC921" s="258"/>
    </row>
    <row r="922" spans="1:55" ht="12.75" customHeight="1">
      <c r="A922" s="271"/>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2"/>
      <c r="X922" s="272"/>
      <c r="Y922" s="272"/>
      <c r="Z922" s="272"/>
      <c r="AA922" s="272"/>
      <c r="AB922" s="272"/>
      <c r="AC922" s="272"/>
      <c r="AD922" s="272"/>
      <c r="AE922" s="272"/>
      <c r="AF922" s="272"/>
      <c r="AG922" s="272"/>
      <c r="AH922" s="272"/>
      <c r="AI922" s="272"/>
      <c r="AJ922" s="272"/>
      <c r="AK922" s="271"/>
      <c r="AL922" s="271"/>
      <c r="AM922" s="271"/>
      <c r="AN922" s="271"/>
      <c r="AO922" s="271"/>
      <c r="AP922" s="271"/>
      <c r="AQ922" s="271"/>
      <c r="AR922" s="273"/>
      <c r="AS922" s="271"/>
      <c r="AT922" s="271"/>
      <c r="AU922" s="258"/>
      <c r="AV922" s="258"/>
      <c r="AW922" s="258"/>
      <c r="AX922" s="258"/>
      <c r="AY922" s="258"/>
      <c r="AZ922" s="258"/>
      <c r="BA922" s="258"/>
      <c r="BB922" s="258"/>
      <c r="BC922" s="258"/>
    </row>
    <row r="923" spans="1:55" ht="12.75" customHeight="1">
      <c r="A923" s="271"/>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2"/>
      <c r="X923" s="272"/>
      <c r="Y923" s="272"/>
      <c r="Z923" s="272"/>
      <c r="AA923" s="272"/>
      <c r="AB923" s="272"/>
      <c r="AC923" s="272"/>
      <c r="AD923" s="272"/>
      <c r="AE923" s="272"/>
      <c r="AF923" s="272"/>
      <c r="AG923" s="272"/>
      <c r="AH923" s="272"/>
      <c r="AI923" s="272"/>
      <c r="AJ923" s="272"/>
      <c r="AK923" s="271"/>
      <c r="AL923" s="271"/>
      <c r="AM923" s="271"/>
      <c r="AN923" s="271"/>
      <c r="AO923" s="271"/>
      <c r="AP923" s="271"/>
      <c r="AQ923" s="271"/>
      <c r="AR923" s="273"/>
      <c r="AS923" s="271"/>
      <c r="AT923" s="271"/>
      <c r="AU923" s="258"/>
      <c r="AV923" s="258"/>
      <c r="AW923" s="258"/>
      <c r="AX923" s="258"/>
      <c r="AY923" s="258"/>
      <c r="AZ923" s="258"/>
      <c r="BA923" s="258"/>
      <c r="BB923" s="258"/>
      <c r="BC923" s="258"/>
    </row>
    <row r="924" spans="1:55" ht="12.75" customHeight="1">
      <c r="A924" s="271"/>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2"/>
      <c r="X924" s="272"/>
      <c r="Y924" s="272"/>
      <c r="Z924" s="272"/>
      <c r="AA924" s="272"/>
      <c r="AB924" s="272"/>
      <c r="AC924" s="272"/>
      <c r="AD924" s="272"/>
      <c r="AE924" s="272"/>
      <c r="AF924" s="272"/>
      <c r="AG924" s="272"/>
      <c r="AH924" s="272"/>
      <c r="AI924" s="272"/>
      <c r="AJ924" s="272"/>
      <c r="AK924" s="271"/>
      <c r="AL924" s="271"/>
      <c r="AM924" s="271"/>
      <c r="AN924" s="271"/>
      <c r="AO924" s="271"/>
      <c r="AP924" s="271"/>
      <c r="AQ924" s="271"/>
      <c r="AR924" s="273"/>
      <c r="AS924" s="271"/>
      <c r="AT924" s="271"/>
      <c r="AU924" s="258"/>
      <c r="AV924" s="258"/>
      <c r="AW924" s="258"/>
      <c r="AX924" s="258"/>
      <c r="AY924" s="258"/>
      <c r="AZ924" s="258"/>
      <c r="BA924" s="258"/>
      <c r="BB924" s="258"/>
      <c r="BC924" s="258"/>
    </row>
    <row r="925" spans="1:55" ht="12.75" customHeight="1">
      <c r="A925" s="271"/>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2"/>
      <c r="X925" s="272"/>
      <c r="Y925" s="272"/>
      <c r="Z925" s="272"/>
      <c r="AA925" s="272"/>
      <c r="AB925" s="272"/>
      <c r="AC925" s="272"/>
      <c r="AD925" s="272"/>
      <c r="AE925" s="272"/>
      <c r="AF925" s="272"/>
      <c r="AG925" s="272"/>
      <c r="AH925" s="272"/>
      <c r="AI925" s="272"/>
      <c r="AJ925" s="272"/>
      <c r="AK925" s="271"/>
      <c r="AL925" s="271"/>
      <c r="AM925" s="271"/>
      <c r="AN925" s="271"/>
      <c r="AO925" s="271"/>
      <c r="AP925" s="271"/>
      <c r="AQ925" s="271"/>
      <c r="AR925" s="273"/>
      <c r="AS925" s="271"/>
      <c r="AT925" s="271"/>
      <c r="AU925" s="258"/>
      <c r="AV925" s="258"/>
      <c r="AW925" s="258"/>
      <c r="AX925" s="258"/>
      <c r="AY925" s="258"/>
      <c r="AZ925" s="258"/>
      <c r="BA925" s="258"/>
      <c r="BB925" s="258"/>
      <c r="BC925" s="258"/>
    </row>
    <row r="926" spans="1:55" ht="12.75" customHeight="1">
      <c r="A926" s="271"/>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2"/>
      <c r="X926" s="272"/>
      <c r="Y926" s="272"/>
      <c r="Z926" s="272"/>
      <c r="AA926" s="272"/>
      <c r="AB926" s="272"/>
      <c r="AC926" s="272"/>
      <c r="AD926" s="272"/>
      <c r="AE926" s="272"/>
      <c r="AF926" s="272"/>
      <c r="AG926" s="272"/>
      <c r="AH926" s="272"/>
      <c r="AI926" s="272"/>
      <c r="AJ926" s="272"/>
      <c r="AK926" s="271"/>
      <c r="AL926" s="271"/>
      <c r="AM926" s="271"/>
      <c r="AN926" s="271"/>
      <c r="AO926" s="271"/>
      <c r="AP926" s="271"/>
      <c r="AQ926" s="271"/>
      <c r="AR926" s="273"/>
      <c r="AS926" s="271"/>
      <c r="AT926" s="271"/>
      <c r="AU926" s="258"/>
      <c r="AV926" s="258"/>
      <c r="AW926" s="258"/>
      <c r="AX926" s="258"/>
      <c r="AY926" s="258"/>
      <c r="AZ926" s="258"/>
      <c r="BA926" s="258"/>
      <c r="BB926" s="258"/>
      <c r="BC926" s="258"/>
    </row>
    <row r="927" spans="1:55" ht="12.75" customHeight="1">
      <c r="A927" s="271"/>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2"/>
      <c r="X927" s="272"/>
      <c r="Y927" s="272"/>
      <c r="Z927" s="272"/>
      <c r="AA927" s="272"/>
      <c r="AB927" s="272"/>
      <c r="AC927" s="272"/>
      <c r="AD927" s="272"/>
      <c r="AE927" s="272"/>
      <c r="AF927" s="272"/>
      <c r="AG927" s="272"/>
      <c r="AH927" s="272"/>
      <c r="AI927" s="272"/>
      <c r="AJ927" s="272"/>
      <c r="AK927" s="271"/>
      <c r="AL927" s="271"/>
      <c r="AM927" s="271"/>
      <c r="AN927" s="271"/>
      <c r="AO927" s="271"/>
      <c r="AP927" s="271"/>
      <c r="AQ927" s="271"/>
      <c r="AR927" s="273"/>
      <c r="AS927" s="271"/>
      <c r="AT927" s="271"/>
      <c r="AU927" s="258"/>
      <c r="AV927" s="258"/>
      <c r="AW927" s="258"/>
      <c r="AX927" s="258"/>
      <c r="AY927" s="258"/>
      <c r="AZ927" s="258"/>
      <c r="BA927" s="258"/>
      <c r="BB927" s="258"/>
      <c r="BC927" s="258"/>
    </row>
    <row r="928" spans="1:55" ht="12.75" customHeight="1">
      <c r="A928" s="271"/>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2"/>
      <c r="X928" s="272"/>
      <c r="Y928" s="272"/>
      <c r="Z928" s="272"/>
      <c r="AA928" s="272"/>
      <c r="AB928" s="272"/>
      <c r="AC928" s="272"/>
      <c r="AD928" s="272"/>
      <c r="AE928" s="272"/>
      <c r="AF928" s="272"/>
      <c r="AG928" s="272"/>
      <c r="AH928" s="272"/>
      <c r="AI928" s="272"/>
      <c r="AJ928" s="272"/>
      <c r="AK928" s="271"/>
      <c r="AL928" s="271"/>
      <c r="AM928" s="271"/>
      <c r="AN928" s="271"/>
      <c r="AO928" s="271"/>
      <c r="AP928" s="271"/>
      <c r="AQ928" s="271"/>
      <c r="AR928" s="273"/>
      <c r="AS928" s="271"/>
      <c r="AT928" s="271"/>
      <c r="AU928" s="258"/>
      <c r="AV928" s="258"/>
      <c r="AW928" s="258"/>
      <c r="AX928" s="258"/>
      <c r="AY928" s="258"/>
      <c r="AZ928" s="258"/>
      <c r="BA928" s="258"/>
      <c r="BB928" s="258"/>
      <c r="BC928" s="258"/>
    </row>
    <row r="929" spans="1:55" ht="12.75" customHeight="1">
      <c r="A929" s="271"/>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2"/>
      <c r="X929" s="272"/>
      <c r="Y929" s="272"/>
      <c r="Z929" s="272"/>
      <c r="AA929" s="272"/>
      <c r="AB929" s="272"/>
      <c r="AC929" s="272"/>
      <c r="AD929" s="272"/>
      <c r="AE929" s="272"/>
      <c r="AF929" s="272"/>
      <c r="AG929" s="272"/>
      <c r="AH929" s="272"/>
      <c r="AI929" s="272"/>
      <c r="AJ929" s="272"/>
      <c r="AK929" s="271"/>
      <c r="AL929" s="271"/>
      <c r="AM929" s="271"/>
      <c r="AN929" s="271"/>
      <c r="AO929" s="271"/>
      <c r="AP929" s="271"/>
      <c r="AQ929" s="271"/>
      <c r="AR929" s="273"/>
      <c r="AS929" s="271"/>
      <c r="AT929" s="271"/>
      <c r="AU929" s="258"/>
      <c r="AV929" s="258"/>
      <c r="AW929" s="258"/>
      <c r="AX929" s="258"/>
      <c r="AY929" s="258"/>
      <c r="AZ929" s="258"/>
      <c r="BA929" s="258"/>
      <c r="BB929" s="258"/>
      <c r="BC929" s="258"/>
    </row>
    <row r="930" spans="1:55" ht="12.75" customHeight="1">
      <c r="A930" s="271"/>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2"/>
      <c r="X930" s="272"/>
      <c r="Y930" s="272"/>
      <c r="Z930" s="272"/>
      <c r="AA930" s="272"/>
      <c r="AB930" s="272"/>
      <c r="AC930" s="272"/>
      <c r="AD930" s="272"/>
      <c r="AE930" s="272"/>
      <c r="AF930" s="272"/>
      <c r="AG930" s="272"/>
      <c r="AH930" s="272"/>
      <c r="AI930" s="272"/>
      <c r="AJ930" s="272"/>
      <c r="AK930" s="271"/>
      <c r="AL930" s="271"/>
      <c r="AM930" s="271"/>
      <c r="AN930" s="271"/>
      <c r="AO930" s="271"/>
      <c r="AP930" s="271"/>
      <c r="AQ930" s="271"/>
      <c r="AR930" s="273"/>
      <c r="AS930" s="271"/>
      <c r="AT930" s="271"/>
      <c r="AU930" s="258"/>
      <c r="AV930" s="258"/>
      <c r="AW930" s="258"/>
      <c r="AX930" s="258"/>
      <c r="AY930" s="258"/>
      <c r="AZ930" s="258"/>
      <c r="BA930" s="258"/>
      <c r="BB930" s="258"/>
      <c r="BC930" s="258"/>
    </row>
    <row r="931" spans="1:55" ht="12.75" customHeight="1">
      <c r="A931" s="271"/>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2"/>
      <c r="X931" s="272"/>
      <c r="Y931" s="272"/>
      <c r="Z931" s="272"/>
      <c r="AA931" s="272"/>
      <c r="AB931" s="272"/>
      <c r="AC931" s="272"/>
      <c r="AD931" s="272"/>
      <c r="AE931" s="272"/>
      <c r="AF931" s="272"/>
      <c r="AG931" s="272"/>
      <c r="AH931" s="272"/>
      <c r="AI931" s="272"/>
      <c r="AJ931" s="272"/>
      <c r="AK931" s="271"/>
      <c r="AL931" s="271"/>
      <c r="AM931" s="271"/>
      <c r="AN931" s="271"/>
      <c r="AO931" s="271"/>
      <c r="AP931" s="271"/>
      <c r="AQ931" s="271"/>
      <c r="AR931" s="273"/>
      <c r="AS931" s="271"/>
      <c r="AT931" s="271"/>
      <c r="AU931" s="258"/>
      <c r="AV931" s="258"/>
      <c r="AW931" s="258"/>
      <c r="AX931" s="258"/>
      <c r="AY931" s="258"/>
      <c r="AZ931" s="258"/>
      <c r="BA931" s="258"/>
      <c r="BB931" s="258"/>
      <c r="BC931" s="258"/>
    </row>
    <row r="932" spans="1:55" ht="12.75" customHeight="1">
      <c r="A932" s="271"/>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2"/>
      <c r="X932" s="272"/>
      <c r="Y932" s="272"/>
      <c r="Z932" s="272"/>
      <c r="AA932" s="272"/>
      <c r="AB932" s="272"/>
      <c r="AC932" s="272"/>
      <c r="AD932" s="272"/>
      <c r="AE932" s="272"/>
      <c r="AF932" s="272"/>
      <c r="AG932" s="272"/>
      <c r="AH932" s="272"/>
      <c r="AI932" s="272"/>
      <c r="AJ932" s="272"/>
      <c r="AK932" s="271"/>
      <c r="AL932" s="271"/>
      <c r="AM932" s="271"/>
      <c r="AN932" s="271"/>
      <c r="AO932" s="271"/>
      <c r="AP932" s="271"/>
      <c r="AQ932" s="271"/>
      <c r="AR932" s="273"/>
      <c r="AS932" s="271"/>
      <c r="AT932" s="271"/>
      <c r="AU932" s="258"/>
      <c r="AV932" s="258"/>
      <c r="AW932" s="258"/>
      <c r="AX932" s="258"/>
      <c r="AY932" s="258"/>
      <c r="AZ932" s="258"/>
      <c r="BA932" s="258"/>
      <c r="BB932" s="258"/>
      <c r="BC932" s="258"/>
    </row>
    <row r="933" spans="1:55" ht="12.75" customHeight="1">
      <c r="A933" s="271"/>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2"/>
      <c r="X933" s="272"/>
      <c r="Y933" s="272"/>
      <c r="Z933" s="272"/>
      <c r="AA933" s="272"/>
      <c r="AB933" s="272"/>
      <c r="AC933" s="272"/>
      <c r="AD933" s="272"/>
      <c r="AE933" s="272"/>
      <c r="AF933" s="272"/>
      <c r="AG933" s="272"/>
      <c r="AH933" s="272"/>
      <c r="AI933" s="272"/>
      <c r="AJ933" s="272"/>
      <c r="AK933" s="271"/>
      <c r="AL933" s="271"/>
      <c r="AM933" s="271"/>
      <c r="AN933" s="271"/>
      <c r="AO933" s="271"/>
      <c r="AP933" s="271"/>
      <c r="AQ933" s="271"/>
      <c r="AR933" s="273"/>
      <c r="AS933" s="271"/>
      <c r="AT933" s="271"/>
      <c r="AU933" s="258"/>
      <c r="AV933" s="258"/>
      <c r="AW933" s="258"/>
      <c r="AX933" s="258"/>
      <c r="AY933" s="258"/>
      <c r="AZ933" s="258"/>
      <c r="BA933" s="258"/>
      <c r="BB933" s="258"/>
      <c r="BC933" s="258"/>
    </row>
    <row r="934" spans="1:55" ht="12.75" customHeight="1">
      <c r="A934" s="271"/>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2"/>
      <c r="X934" s="272"/>
      <c r="Y934" s="272"/>
      <c r="Z934" s="272"/>
      <c r="AA934" s="272"/>
      <c r="AB934" s="272"/>
      <c r="AC934" s="272"/>
      <c r="AD934" s="272"/>
      <c r="AE934" s="272"/>
      <c r="AF934" s="272"/>
      <c r="AG934" s="272"/>
      <c r="AH934" s="272"/>
      <c r="AI934" s="272"/>
      <c r="AJ934" s="272"/>
      <c r="AK934" s="271"/>
      <c r="AL934" s="271"/>
      <c r="AM934" s="271"/>
      <c r="AN934" s="271"/>
      <c r="AO934" s="271"/>
      <c r="AP934" s="271"/>
      <c r="AQ934" s="271"/>
      <c r="AR934" s="273"/>
      <c r="AS934" s="271"/>
      <c r="AT934" s="271"/>
      <c r="AU934" s="258"/>
      <c r="AV934" s="258"/>
      <c r="AW934" s="258"/>
      <c r="AX934" s="258"/>
      <c r="AY934" s="258"/>
      <c r="AZ934" s="258"/>
      <c r="BA934" s="258"/>
      <c r="BB934" s="258"/>
      <c r="BC934" s="258"/>
    </row>
    <row r="935" spans="1:55" ht="12.75" customHeight="1">
      <c r="A935" s="271"/>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2"/>
      <c r="X935" s="272"/>
      <c r="Y935" s="272"/>
      <c r="Z935" s="272"/>
      <c r="AA935" s="272"/>
      <c r="AB935" s="272"/>
      <c r="AC935" s="272"/>
      <c r="AD935" s="272"/>
      <c r="AE935" s="272"/>
      <c r="AF935" s="272"/>
      <c r="AG935" s="272"/>
      <c r="AH935" s="272"/>
      <c r="AI935" s="272"/>
      <c r="AJ935" s="272"/>
      <c r="AK935" s="271"/>
      <c r="AL935" s="271"/>
      <c r="AM935" s="271"/>
      <c r="AN935" s="271"/>
      <c r="AO935" s="271"/>
      <c r="AP935" s="271"/>
      <c r="AQ935" s="271"/>
      <c r="AR935" s="273"/>
      <c r="AS935" s="271"/>
      <c r="AT935" s="271"/>
      <c r="AU935" s="258"/>
      <c r="AV935" s="258"/>
      <c r="AW935" s="258"/>
      <c r="AX935" s="258"/>
      <c r="AY935" s="258"/>
      <c r="AZ935" s="258"/>
      <c r="BA935" s="258"/>
      <c r="BB935" s="258"/>
      <c r="BC935" s="258"/>
    </row>
    <row r="936" spans="1:55" ht="12.75" customHeight="1">
      <c r="A936" s="271"/>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2"/>
      <c r="X936" s="272"/>
      <c r="Y936" s="272"/>
      <c r="Z936" s="272"/>
      <c r="AA936" s="272"/>
      <c r="AB936" s="272"/>
      <c r="AC936" s="272"/>
      <c r="AD936" s="272"/>
      <c r="AE936" s="272"/>
      <c r="AF936" s="272"/>
      <c r="AG936" s="272"/>
      <c r="AH936" s="272"/>
      <c r="AI936" s="272"/>
      <c r="AJ936" s="272"/>
      <c r="AK936" s="271"/>
      <c r="AL936" s="271"/>
      <c r="AM936" s="271"/>
      <c r="AN936" s="271"/>
      <c r="AO936" s="271"/>
      <c r="AP936" s="271"/>
      <c r="AQ936" s="271"/>
      <c r="AR936" s="273"/>
      <c r="AS936" s="271"/>
      <c r="AT936" s="271"/>
      <c r="AU936" s="258"/>
      <c r="AV936" s="258"/>
      <c r="AW936" s="258"/>
      <c r="AX936" s="258"/>
      <c r="AY936" s="258"/>
      <c r="AZ936" s="258"/>
      <c r="BA936" s="258"/>
      <c r="BB936" s="258"/>
      <c r="BC936" s="258"/>
    </row>
    <row r="937" spans="1:55" ht="12.75" customHeight="1">
      <c r="A937" s="271"/>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2"/>
      <c r="X937" s="272"/>
      <c r="Y937" s="272"/>
      <c r="Z937" s="272"/>
      <c r="AA937" s="272"/>
      <c r="AB937" s="272"/>
      <c r="AC937" s="272"/>
      <c r="AD937" s="272"/>
      <c r="AE937" s="272"/>
      <c r="AF937" s="272"/>
      <c r="AG937" s="272"/>
      <c r="AH937" s="272"/>
      <c r="AI937" s="272"/>
      <c r="AJ937" s="272"/>
      <c r="AK937" s="271"/>
      <c r="AL937" s="271"/>
      <c r="AM937" s="271"/>
      <c r="AN937" s="271"/>
      <c r="AO937" s="271"/>
      <c r="AP937" s="271"/>
      <c r="AQ937" s="271"/>
      <c r="AR937" s="273"/>
      <c r="AS937" s="271"/>
      <c r="AT937" s="271"/>
      <c r="AU937" s="258"/>
      <c r="AV937" s="258"/>
      <c r="AW937" s="258"/>
      <c r="AX937" s="258"/>
      <c r="AY937" s="258"/>
      <c r="AZ937" s="258"/>
      <c r="BA937" s="258"/>
      <c r="BB937" s="258"/>
      <c r="BC937" s="258"/>
    </row>
    <row r="938" spans="1:55" ht="12.75" customHeight="1">
      <c r="A938" s="271"/>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2"/>
      <c r="X938" s="272"/>
      <c r="Y938" s="272"/>
      <c r="Z938" s="272"/>
      <c r="AA938" s="272"/>
      <c r="AB938" s="272"/>
      <c r="AC938" s="272"/>
      <c r="AD938" s="272"/>
      <c r="AE938" s="272"/>
      <c r="AF938" s="272"/>
      <c r="AG938" s="272"/>
      <c r="AH938" s="272"/>
      <c r="AI938" s="272"/>
      <c r="AJ938" s="272"/>
      <c r="AK938" s="271"/>
      <c r="AL938" s="271"/>
      <c r="AM938" s="271"/>
      <c r="AN938" s="271"/>
      <c r="AO938" s="271"/>
      <c r="AP938" s="271"/>
      <c r="AQ938" s="271"/>
      <c r="AR938" s="273"/>
      <c r="AS938" s="271"/>
      <c r="AT938" s="271"/>
      <c r="AU938" s="258"/>
      <c r="AV938" s="258"/>
      <c r="AW938" s="258"/>
      <c r="AX938" s="258"/>
      <c r="AY938" s="258"/>
      <c r="AZ938" s="258"/>
      <c r="BA938" s="258"/>
      <c r="BB938" s="258"/>
      <c r="BC938" s="258"/>
    </row>
    <row r="939" spans="1:55" ht="12.75" customHeight="1">
      <c r="A939" s="271"/>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2"/>
      <c r="X939" s="272"/>
      <c r="Y939" s="272"/>
      <c r="Z939" s="272"/>
      <c r="AA939" s="272"/>
      <c r="AB939" s="272"/>
      <c r="AC939" s="272"/>
      <c r="AD939" s="272"/>
      <c r="AE939" s="272"/>
      <c r="AF939" s="272"/>
      <c r="AG939" s="272"/>
      <c r="AH939" s="272"/>
      <c r="AI939" s="272"/>
      <c r="AJ939" s="272"/>
      <c r="AK939" s="271"/>
      <c r="AL939" s="271"/>
      <c r="AM939" s="271"/>
      <c r="AN939" s="271"/>
      <c r="AO939" s="271"/>
      <c r="AP939" s="271"/>
      <c r="AQ939" s="271"/>
      <c r="AR939" s="273"/>
      <c r="AS939" s="271"/>
      <c r="AT939" s="271"/>
      <c r="AU939" s="258"/>
      <c r="AV939" s="258"/>
      <c r="AW939" s="258"/>
      <c r="AX939" s="258"/>
      <c r="AY939" s="258"/>
      <c r="AZ939" s="258"/>
      <c r="BA939" s="258"/>
      <c r="BB939" s="258"/>
      <c r="BC939" s="258"/>
    </row>
    <row r="940" spans="1:55" ht="12.75" customHeight="1">
      <c r="A940" s="271"/>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2"/>
      <c r="X940" s="272"/>
      <c r="Y940" s="272"/>
      <c r="Z940" s="272"/>
      <c r="AA940" s="272"/>
      <c r="AB940" s="272"/>
      <c r="AC940" s="272"/>
      <c r="AD940" s="272"/>
      <c r="AE940" s="272"/>
      <c r="AF940" s="272"/>
      <c r="AG940" s="272"/>
      <c r="AH940" s="272"/>
      <c r="AI940" s="272"/>
      <c r="AJ940" s="272"/>
      <c r="AK940" s="271"/>
      <c r="AL940" s="271"/>
      <c r="AM940" s="271"/>
      <c r="AN940" s="271"/>
      <c r="AO940" s="271"/>
      <c r="AP940" s="271"/>
      <c r="AQ940" s="271"/>
      <c r="AR940" s="273"/>
      <c r="AS940" s="271"/>
      <c r="AT940" s="271"/>
      <c r="AU940" s="258"/>
      <c r="AV940" s="258"/>
      <c r="AW940" s="258"/>
      <c r="AX940" s="258"/>
      <c r="AY940" s="258"/>
      <c r="AZ940" s="258"/>
      <c r="BA940" s="258"/>
      <c r="BB940" s="258"/>
      <c r="BC940" s="258"/>
    </row>
    <row r="941" spans="1:55" ht="12.75" customHeight="1">
      <c r="A941" s="271"/>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2"/>
      <c r="X941" s="272"/>
      <c r="Y941" s="272"/>
      <c r="Z941" s="272"/>
      <c r="AA941" s="272"/>
      <c r="AB941" s="272"/>
      <c r="AC941" s="272"/>
      <c r="AD941" s="272"/>
      <c r="AE941" s="272"/>
      <c r="AF941" s="272"/>
      <c r="AG941" s="272"/>
      <c r="AH941" s="272"/>
      <c r="AI941" s="272"/>
      <c r="AJ941" s="272"/>
      <c r="AK941" s="271"/>
      <c r="AL941" s="271"/>
      <c r="AM941" s="271"/>
      <c r="AN941" s="271"/>
      <c r="AO941" s="271"/>
      <c r="AP941" s="271"/>
      <c r="AQ941" s="271"/>
      <c r="AR941" s="273"/>
      <c r="AS941" s="271"/>
      <c r="AT941" s="271"/>
      <c r="AU941" s="258"/>
      <c r="AV941" s="258"/>
      <c r="AW941" s="258"/>
      <c r="AX941" s="258"/>
      <c r="AY941" s="258"/>
      <c r="AZ941" s="258"/>
      <c r="BA941" s="258"/>
      <c r="BB941" s="258"/>
      <c r="BC941" s="258"/>
    </row>
    <row r="942" spans="1:55" ht="12.75" customHeight="1">
      <c r="A942" s="271"/>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2"/>
      <c r="X942" s="272"/>
      <c r="Y942" s="272"/>
      <c r="Z942" s="272"/>
      <c r="AA942" s="272"/>
      <c r="AB942" s="272"/>
      <c r="AC942" s="272"/>
      <c r="AD942" s="272"/>
      <c r="AE942" s="272"/>
      <c r="AF942" s="272"/>
      <c r="AG942" s="272"/>
      <c r="AH942" s="272"/>
      <c r="AI942" s="272"/>
      <c r="AJ942" s="272"/>
      <c r="AK942" s="271"/>
      <c r="AL942" s="271"/>
      <c r="AM942" s="271"/>
      <c r="AN942" s="271"/>
      <c r="AO942" s="271"/>
      <c r="AP942" s="271"/>
      <c r="AQ942" s="271"/>
      <c r="AR942" s="273"/>
      <c r="AS942" s="271"/>
      <c r="AT942" s="271"/>
      <c r="AU942" s="258"/>
      <c r="AV942" s="258"/>
      <c r="AW942" s="258"/>
      <c r="AX942" s="258"/>
      <c r="AY942" s="258"/>
      <c r="AZ942" s="258"/>
      <c r="BA942" s="258"/>
      <c r="BB942" s="258"/>
      <c r="BC942" s="258"/>
    </row>
    <row r="943" spans="1:55" ht="12.75" customHeight="1">
      <c r="A943" s="271"/>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2"/>
      <c r="X943" s="272"/>
      <c r="Y943" s="272"/>
      <c r="Z943" s="272"/>
      <c r="AA943" s="272"/>
      <c r="AB943" s="272"/>
      <c r="AC943" s="272"/>
      <c r="AD943" s="272"/>
      <c r="AE943" s="272"/>
      <c r="AF943" s="272"/>
      <c r="AG943" s="272"/>
      <c r="AH943" s="272"/>
      <c r="AI943" s="272"/>
      <c r="AJ943" s="272"/>
      <c r="AK943" s="271"/>
      <c r="AL943" s="271"/>
      <c r="AM943" s="271"/>
      <c r="AN943" s="271"/>
      <c r="AO943" s="271"/>
      <c r="AP943" s="271"/>
      <c r="AQ943" s="271"/>
      <c r="AR943" s="273"/>
      <c r="AS943" s="271"/>
      <c r="AT943" s="271"/>
      <c r="AU943" s="258"/>
      <c r="AV943" s="258"/>
      <c r="AW943" s="258"/>
      <c r="AX943" s="258"/>
      <c r="AY943" s="258"/>
      <c r="AZ943" s="258"/>
      <c r="BA943" s="258"/>
      <c r="BB943" s="258"/>
      <c r="BC943" s="258"/>
    </row>
    <row r="944" spans="1:55" ht="12.75" customHeight="1">
      <c r="A944" s="271"/>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2"/>
      <c r="X944" s="272"/>
      <c r="Y944" s="272"/>
      <c r="Z944" s="272"/>
      <c r="AA944" s="272"/>
      <c r="AB944" s="272"/>
      <c r="AC944" s="272"/>
      <c r="AD944" s="272"/>
      <c r="AE944" s="272"/>
      <c r="AF944" s="272"/>
      <c r="AG944" s="272"/>
      <c r="AH944" s="272"/>
      <c r="AI944" s="272"/>
      <c r="AJ944" s="272"/>
      <c r="AK944" s="271"/>
      <c r="AL944" s="271"/>
      <c r="AM944" s="271"/>
      <c r="AN944" s="271"/>
      <c r="AO944" s="271"/>
      <c r="AP944" s="271"/>
      <c r="AQ944" s="271"/>
      <c r="AR944" s="273"/>
      <c r="AS944" s="271"/>
      <c r="AT944" s="271"/>
      <c r="AU944" s="258"/>
      <c r="AV944" s="258"/>
      <c r="AW944" s="258"/>
      <c r="AX944" s="258"/>
      <c r="AY944" s="258"/>
      <c r="AZ944" s="258"/>
      <c r="BA944" s="258"/>
      <c r="BB944" s="258"/>
      <c r="BC944" s="258"/>
    </row>
    <row r="945" spans="1:55" ht="12.75" customHeight="1">
      <c r="A945" s="271"/>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2"/>
      <c r="X945" s="272"/>
      <c r="Y945" s="272"/>
      <c r="Z945" s="272"/>
      <c r="AA945" s="272"/>
      <c r="AB945" s="272"/>
      <c r="AC945" s="272"/>
      <c r="AD945" s="272"/>
      <c r="AE945" s="272"/>
      <c r="AF945" s="272"/>
      <c r="AG945" s="272"/>
      <c r="AH945" s="272"/>
      <c r="AI945" s="272"/>
      <c r="AJ945" s="272"/>
      <c r="AK945" s="271"/>
      <c r="AL945" s="271"/>
      <c r="AM945" s="271"/>
      <c r="AN945" s="271"/>
      <c r="AO945" s="271"/>
      <c r="AP945" s="271"/>
      <c r="AQ945" s="271"/>
      <c r="AR945" s="273"/>
      <c r="AS945" s="271"/>
      <c r="AT945" s="271"/>
      <c r="AU945" s="258"/>
      <c r="AV945" s="258"/>
      <c r="AW945" s="258"/>
      <c r="AX945" s="258"/>
      <c r="AY945" s="258"/>
      <c r="AZ945" s="258"/>
      <c r="BA945" s="258"/>
      <c r="BB945" s="258"/>
      <c r="BC945" s="258"/>
    </row>
    <row r="946" spans="1:55" ht="12.75" customHeight="1">
      <c r="A946" s="271"/>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2"/>
      <c r="X946" s="272"/>
      <c r="Y946" s="272"/>
      <c r="Z946" s="272"/>
      <c r="AA946" s="272"/>
      <c r="AB946" s="272"/>
      <c r="AC946" s="272"/>
      <c r="AD946" s="272"/>
      <c r="AE946" s="272"/>
      <c r="AF946" s="272"/>
      <c r="AG946" s="272"/>
      <c r="AH946" s="272"/>
      <c r="AI946" s="272"/>
      <c r="AJ946" s="272"/>
      <c r="AK946" s="271"/>
      <c r="AL946" s="271"/>
      <c r="AM946" s="271"/>
      <c r="AN946" s="271"/>
      <c r="AO946" s="271"/>
      <c r="AP946" s="271"/>
      <c r="AQ946" s="271"/>
      <c r="AR946" s="273"/>
      <c r="AS946" s="271"/>
      <c r="AT946" s="271"/>
      <c r="AU946" s="258"/>
      <c r="AV946" s="258"/>
      <c r="AW946" s="258"/>
      <c r="AX946" s="258"/>
      <c r="AY946" s="258"/>
      <c r="AZ946" s="258"/>
      <c r="BA946" s="258"/>
      <c r="BB946" s="258"/>
      <c r="BC946" s="258"/>
    </row>
    <row r="947" spans="1:55" ht="12.75" customHeight="1">
      <c r="A947" s="271"/>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2"/>
      <c r="X947" s="272"/>
      <c r="Y947" s="272"/>
      <c r="Z947" s="272"/>
      <c r="AA947" s="272"/>
      <c r="AB947" s="272"/>
      <c r="AC947" s="272"/>
      <c r="AD947" s="272"/>
      <c r="AE947" s="272"/>
      <c r="AF947" s="272"/>
      <c r="AG947" s="272"/>
      <c r="AH947" s="272"/>
      <c r="AI947" s="272"/>
      <c r="AJ947" s="272"/>
      <c r="AK947" s="271"/>
      <c r="AL947" s="271"/>
      <c r="AM947" s="271"/>
      <c r="AN947" s="271"/>
      <c r="AO947" s="271"/>
      <c r="AP947" s="271"/>
      <c r="AQ947" s="271"/>
      <c r="AR947" s="273"/>
      <c r="AS947" s="271"/>
      <c r="AT947" s="271"/>
      <c r="AU947" s="258"/>
      <c r="AV947" s="258"/>
      <c r="AW947" s="258"/>
      <c r="AX947" s="258"/>
      <c r="AY947" s="258"/>
      <c r="AZ947" s="258"/>
      <c r="BA947" s="258"/>
      <c r="BB947" s="258"/>
      <c r="BC947" s="258"/>
    </row>
    <row r="948" spans="1:55" ht="12.75" customHeight="1">
      <c r="A948" s="271"/>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2"/>
      <c r="X948" s="272"/>
      <c r="Y948" s="272"/>
      <c r="Z948" s="272"/>
      <c r="AA948" s="272"/>
      <c r="AB948" s="272"/>
      <c r="AC948" s="272"/>
      <c r="AD948" s="272"/>
      <c r="AE948" s="272"/>
      <c r="AF948" s="272"/>
      <c r="AG948" s="272"/>
      <c r="AH948" s="272"/>
      <c r="AI948" s="272"/>
      <c r="AJ948" s="272"/>
      <c r="AK948" s="271"/>
      <c r="AL948" s="271"/>
      <c r="AM948" s="271"/>
      <c r="AN948" s="271"/>
      <c r="AO948" s="271"/>
      <c r="AP948" s="271"/>
      <c r="AQ948" s="271"/>
      <c r="AR948" s="273"/>
      <c r="AS948" s="271"/>
      <c r="AT948" s="271"/>
      <c r="AU948" s="258"/>
      <c r="AV948" s="258"/>
      <c r="AW948" s="258"/>
      <c r="AX948" s="258"/>
      <c r="AY948" s="258"/>
      <c r="AZ948" s="258"/>
      <c r="BA948" s="258"/>
      <c r="BB948" s="258"/>
      <c r="BC948" s="258"/>
    </row>
    <row r="949" spans="1:55" ht="12.75" customHeight="1">
      <c r="A949" s="271"/>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2"/>
      <c r="X949" s="272"/>
      <c r="Y949" s="272"/>
      <c r="Z949" s="272"/>
      <c r="AA949" s="272"/>
      <c r="AB949" s="272"/>
      <c r="AC949" s="272"/>
      <c r="AD949" s="272"/>
      <c r="AE949" s="272"/>
      <c r="AF949" s="272"/>
      <c r="AG949" s="272"/>
      <c r="AH949" s="272"/>
      <c r="AI949" s="272"/>
      <c r="AJ949" s="272"/>
      <c r="AK949" s="271"/>
      <c r="AL949" s="271"/>
      <c r="AM949" s="271"/>
      <c r="AN949" s="271"/>
      <c r="AO949" s="271"/>
      <c r="AP949" s="271"/>
      <c r="AQ949" s="271"/>
      <c r="AR949" s="273"/>
      <c r="AS949" s="271"/>
      <c r="AT949" s="271"/>
      <c r="AU949" s="258"/>
      <c r="AV949" s="258"/>
      <c r="AW949" s="258"/>
      <c r="AX949" s="258"/>
      <c r="AY949" s="258"/>
      <c r="AZ949" s="258"/>
      <c r="BA949" s="258"/>
      <c r="BB949" s="258"/>
      <c r="BC949" s="258"/>
    </row>
    <row r="950" spans="1:55" ht="12.75" customHeight="1">
      <c r="A950" s="271"/>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2"/>
      <c r="X950" s="272"/>
      <c r="Y950" s="272"/>
      <c r="Z950" s="272"/>
      <c r="AA950" s="272"/>
      <c r="AB950" s="272"/>
      <c r="AC950" s="272"/>
      <c r="AD950" s="272"/>
      <c r="AE950" s="272"/>
      <c r="AF950" s="272"/>
      <c r="AG950" s="272"/>
      <c r="AH950" s="272"/>
      <c r="AI950" s="272"/>
      <c r="AJ950" s="272"/>
      <c r="AK950" s="271"/>
      <c r="AL950" s="271"/>
      <c r="AM950" s="271"/>
      <c r="AN950" s="271"/>
      <c r="AO950" s="271"/>
      <c r="AP950" s="271"/>
      <c r="AQ950" s="271"/>
      <c r="AR950" s="273"/>
      <c r="AS950" s="271"/>
      <c r="AT950" s="271"/>
      <c r="AU950" s="258"/>
      <c r="AV950" s="258"/>
      <c r="AW950" s="258"/>
      <c r="AX950" s="258"/>
      <c r="AY950" s="258"/>
      <c r="AZ950" s="258"/>
      <c r="BA950" s="258"/>
      <c r="BB950" s="258"/>
      <c r="BC950" s="258"/>
    </row>
    <row r="951" spans="1:55" ht="12.75" customHeight="1">
      <c r="A951" s="271"/>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2"/>
      <c r="X951" s="272"/>
      <c r="Y951" s="272"/>
      <c r="Z951" s="272"/>
      <c r="AA951" s="272"/>
      <c r="AB951" s="272"/>
      <c r="AC951" s="272"/>
      <c r="AD951" s="272"/>
      <c r="AE951" s="272"/>
      <c r="AF951" s="272"/>
      <c r="AG951" s="272"/>
      <c r="AH951" s="272"/>
      <c r="AI951" s="272"/>
      <c r="AJ951" s="272"/>
      <c r="AK951" s="271"/>
      <c r="AL951" s="271"/>
      <c r="AM951" s="271"/>
      <c r="AN951" s="271"/>
      <c r="AO951" s="271"/>
      <c r="AP951" s="271"/>
      <c r="AQ951" s="271"/>
      <c r="AR951" s="273"/>
      <c r="AS951" s="271"/>
      <c r="AT951" s="271"/>
      <c r="AU951" s="258"/>
      <c r="AV951" s="258"/>
      <c r="AW951" s="258"/>
      <c r="AX951" s="258"/>
      <c r="AY951" s="258"/>
      <c r="AZ951" s="258"/>
      <c r="BA951" s="258"/>
      <c r="BB951" s="258"/>
      <c r="BC951" s="258"/>
    </row>
    <row r="952" spans="1:55" ht="12.75" customHeight="1">
      <c r="A952" s="271"/>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2"/>
      <c r="X952" s="272"/>
      <c r="Y952" s="272"/>
      <c r="Z952" s="272"/>
      <c r="AA952" s="272"/>
      <c r="AB952" s="272"/>
      <c r="AC952" s="272"/>
      <c r="AD952" s="272"/>
      <c r="AE952" s="272"/>
      <c r="AF952" s="272"/>
      <c r="AG952" s="272"/>
      <c r="AH952" s="272"/>
      <c r="AI952" s="272"/>
      <c r="AJ952" s="272"/>
      <c r="AK952" s="271"/>
      <c r="AL952" s="271"/>
      <c r="AM952" s="271"/>
      <c r="AN952" s="271"/>
      <c r="AO952" s="271"/>
      <c r="AP952" s="271"/>
      <c r="AQ952" s="271"/>
      <c r="AR952" s="273"/>
      <c r="AS952" s="271"/>
      <c r="AT952" s="271"/>
      <c r="AU952" s="258"/>
      <c r="AV952" s="258"/>
      <c r="AW952" s="258"/>
      <c r="AX952" s="258"/>
      <c r="AY952" s="258"/>
      <c r="AZ952" s="258"/>
      <c r="BA952" s="258"/>
      <c r="BB952" s="258"/>
      <c r="BC952" s="258"/>
    </row>
    <row r="953" spans="1:55" ht="12.75" customHeight="1">
      <c r="A953" s="271"/>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2"/>
      <c r="X953" s="272"/>
      <c r="Y953" s="272"/>
      <c r="Z953" s="272"/>
      <c r="AA953" s="272"/>
      <c r="AB953" s="272"/>
      <c r="AC953" s="272"/>
      <c r="AD953" s="272"/>
      <c r="AE953" s="272"/>
      <c r="AF953" s="272"/>
      <c r="AG953" s="272"/>
      <c r="AH953" s="272"/>
      <c r="AI953" s="272"/>
      <c r="AJ953" s="272"/>
      <c r="AK953" s="271"/>
      <c r="AL953" s="271"/>
      <c r="AM953" s="271"/>
      <c r="AN953" s="271"/>
      <c r="AO953" s="271"/>
      <c r="AP953" s="271"/>
      <c r="AQ953" s="271"/>
      <c r="AR953" s="273"/>
      <c r="AS953" s="271"/>
      <c r="AT953" s="271"/>
      <c r="AU953" s="258"/>
      <c r="AV953" s="258"/>
      <c r="AW953" s="258"/>
      <c r="AX953" s="258"/>
      <c r="AY953" s="258"/>
      <c r="AZ953" s="258"/>
      <c r="BA953" s="258"/>
      <c r="BB953" s="258"/>
      <c r="BC953" s="258"/>
    </row>
    <row r="954" spans="1:55" ht="12.75" customHeight="1">
      <c r="A954" s="271"/>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2"/>
      <c r="X954" s="272"/>
      <c r="Y954" s="272"/>
      <c r="Z954" s="272"/>
      <c r="AA954" s="272"/>
      <c r="AB954" s="272"/>
      <c r="AC954" s="272"/>
      <c r="AD954" s="272"/>
      <c r="AE954" s="272"/>
      <c r="AF954" s="272"/>
      <c r="AG954" s="272"/>
      <c r="AH954" s="272"/>
      <c r="AI954" s="272"/>
      <c r="AJ954" s="272"/>
      <c r="AK954" s="271"/>
      <c r="AL954" s="271"/>
      <c r="AM954" s="271"/>
      <c r="AN954" s="271"/>
      <c r="AO954" s="271"/>
      <c r="AP954" s="271"/>
      <c r="AQ954" s="271"/>
      <c r="AR954" s="273"/>
      <c r="AS954" s="271"/>
      <c r="AT954" s="271"/>
      <c r="AU954" s="258"/>
      <c r="AV954" s="258"/>
      <c r="AW954" s="258"/>
      <c r="AX954" s="258"/>
      <c r="AY954" s="258"/>
      <c r="AZ954" s="258"/>
      <c r="BA954" s="258"/>
      <c r="BB954" s="258"/>
      <c r="BC954" s="258"/>
    </row>
    <row r="955" spans="1:55" ht="12.75" customHeight="1">
      <c r="A955" s="271"/>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2"/>
      <c r="X955" s="272"/>
      <c r="Y955" s="272"/>
      <c r="Z955" s="272"/>
      <c r="AA955" s="272"/>
      <c r="AB955" s="272"/>
      <c r="AC955" s="272"/>
      <c r="AD955" s="272"/>
      <c r="AE955" s="272"/>
      <c r="AF955" s="272"/>
      <c r="AG955" s="272"/>
      <c r="AH955" s="272"/>
      <c r="AI955" s="272"/>
      <c r="AJ955" s="272"/>
      <c r="AK955" s="271"/>
      <c r="AL955" s="271"/>
      <c r="AM955" s="271"/>
      <c r="AN955" s="271"/>
      <c r="AO955" s="271"/>
      <c r="AP955" s="271"/>
      <c r="AQ955" s="271"/>
      <c r="AR955" s="273"/>
      <c r="AS955" s="271"/>
      <c r="AT955" s="271"/>
      <c r="AU955" s="258"/>
      <c r="AV955" s="258"/>
      <c r="AW955" s="258"/>
      <c r="AX955" s="258"/>
      <c r="AY955" s="258"/>
      <c r="AZ955" s="258"/>
      <c r="BA955" s="258"/>
      <c r="BB955" s="258"/>
      <c r="BC955" s="258"/>
    </row>
    <row r="956" spans="1:55" ht="12.75" customHeight="1">
      <c r="A956" s="271"/>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2"/>
      <c r="X956" s="272"/>
      <c r="Y956" s="272"/>
      <c r="Z956" s="272"/>
      <c r="AA956" s="272"/>
      <c r="AB956" s="272"/>
      <c r="AC956" s="272"/>
      <c r="AD956" s="272"/>
      <c r="AE956" s="272"/>
      <c r="AF956" s="272"/>
      <c r="AG956" s="272"/>
      <c r="AH956" s="272"/>
      <c r="AI956" s="272"/>
      <c r="AJ956" s="272"/>
      <c r="AK956" s="271"/>
      <c r="AL956" s="271"/>
      <c r="AM956" s="271"/>
      <c r="AN956" s="271"/>
      <c r="AO956" s="271"/>
      <c r="AP956" s="271"/>
      <c r="AQ956" s="271"/>
      <c r="AR956" s="273"/>
      <c r="AS956" s="271"/>
      <c r="AT956" s="271"/>
      <c r="AU956" s="258"/>
      <c r="AV956" s="258"/>
      <c r="AW956" s="258"/>
      <c r="AX956" s="258"/>
      <c r="AY956" s="258"/>
      <c r="AZ956" s="258"/>
      <c r="BA956" s="258"/>
      <c r="BB956" s="258"/>
      <c r="BC956" s="258"/>
    </row>
    <row r="957" spans="1:55" ht="12.75" customHeight="1">
      <c r="A957" s="271"/>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2"/>
      <c r="X957" s="272"/>
      <c r="Y957" s="272"/>
      <c r="Z957" s="272"/>
      <c r="AA957" s="272"/>
      <c r="AB957" s="272"/>
      <c r="AC957" s="272"/>
      <c r="AD957" s="272"/>
      <c r="AE957" s="272"/>
      <c r="AF957" s="272"/>
      <c r="AG957" s="272"/>
      <c r="AH957" s="272"/>
      <c r="AI957" s="272"/>
      <c r="AJ957" s="272"/>
      <c r="AK957" s="271"/>
      <c r="AL957" s="271"/>
      <c r="AM957" s="271"/>
      <c r="AN957" s="271"/>
      <c r="AO957" s="271"/>
      <c r="AP957" s="271"/>
      <c r="AQ957" s="271"/>
      <c r="AR957" s="273"/>
      <c r="AS957" s="271"/>
      <c r="AT957" s="271"/>
      <c r="AU957" s="258"/>
      <c r="AV957" s="258"/>
      <c r="AW957" s="258"/>
      <c r="AX957" s="258"/>
      <c r="AY957" s="258"/>
      <c r="AZ957" s="258"/>
      <c r="BA957" s="258"/>
      <c r="BB957" s="258"/>
      <c r="BC957" s="258"/>
    </row>
    <row r="958" spans="1:55" ht="12.75" customHeight="1">
      <c r="A958" s="271"/>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2"/>
      <c r="X958" s="272"/>
      <c r="Y958" s="272"/>
      <c r="Z958" s="272"/>
      <c r="AA958" s="272"/>
      <c r="AB958" s="272"/>
      <c r="AC958" s="272"/>
      <c r="AD958" s="272"/>
      <c r="AE958" s="272"/>
      <c r="AF958" s="272"/>
      <c r="AG958" s="272"/>
      <c r="AH958" s="272"/>
      <c r="AI958" s="272"/>
      <c r="AJ958" s="272"/>
      <c r="AK958" s="271"/>
      <c r="AL958" s="271"/>
      <c r="AM958" s="271"/>
      <c r="AN958" s="271"/>
      <c r="AO958" s="271"/>
      <c r="AP958" s="271"/>
      <c r="AQ958" s="271"/>
      <c r="AR958" s="273"/>
      <c r="AS958" s="271"/>
      <c r="AT958" s="271"/>
      <c r="AU958" s="258"/>
      <c r="AV958" s="258"/>
      <c r="AW958" s="258"/>
      <c r="AX958" s="258"/>
      <c r="AY958" s="258"/>
      <c r="AZ958" s="258"/>
      <c r="BA958" s="258"/>
      <c r="BB958" s="258"/>
      <c r="BC958" s="258"/>
    </row>
    <row r="959" spans="1:55" ht="12.75" customHeight="1">
      <c r="A959" s="271"/>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2"/>
      <c r="X959" s="272"/>
      <c r="Y959" s="272"/>
      <c r="Z959" s="272"/>
      <c r="AA959" s="272"/>
      <c r="AB959" s="272"/>
      <c r="AC959" s="272"/>
      <c r="AD959" s="272"/>
      <c r="AE959" s="272"/>
      <c r="AF959" s="272"/>
      <c r="AG959" s="272"/>
      <c r="AH959" s="272"/>
      <c r="AI959" s="272"/>
      <c r="AJ959" s="272"/>
      <c r="AK959" s="271"/>
      <c r="AL959" s="271"/>
      <c r="AM959" s="271"/>
      <c r="AN959" s="271"/>
      <c r="AO959" s="271"/>
      <c r="AP959" s="271"/>
      <c r="AQ959" s="271"/>
      <c r="AR959" s="273"/>
      <c r="AS959" s="271"/>
      <c r="AT959" s="271"/>
      <c r="AU959" s="258"/>
      <c r="AV959" s="258"/>
      <c r="AW959" s="258"/>
      <c r="AX959" s="258"/>
      <c r="AY959" s="258"/>
      <c r="AZ959" s="258"/>
      <c r="BA959" s="258"/>
      <c r="BB959" s="258"/>
      <c r="BC959" s="258"/>
    </row>
    <row r="960" spans="1:55" ht="12.75" customHeight="1">
      <c r="A960" s="271"/>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2"/>
      <c r="X960" s="272"/>
      <c r="Y960" s="272"/>
      <c r="Z960" s="272"/>
      <c r="AA960" s="272"/>
      <c r="AB960" s="272"/>
      <c r="AC960" s="272"/>
      <c r="AD960" s="272"/>
      <c r="AE960" s="272"/>
      <c r="AF960" s="272"/>
      <c r="AG960" s="272"/>
      <c r="AH960" s="272"/>
      <c r="AI960" s="272"/>
      <c r="AJ960" s="272"/>
      <c r="AK960" s="271"/>
      <c r="AL960" s="271"/>
      <c r="AM960" s="271"/>
      <c r="AN960" s="271"/>
      <c r="AO960" s="271"/>
      <c r="AP960" s="271"/>
      <c r="AQ960" s="271"/>
      <c r="AR960" s="273"/>
      <c r="AS960" s="271"/>
      <c r="AT960" s="271"/>
      <c r="AU960" s="258"/>
      <c r="AV960" s="258"/>
      <c r="AW960" s="258"/>
      <c r="AX960" s="258"/>
      <c r="AY960" s="258"/>
      <c r="AZ960" s="258"/>
      <c r="BA960" s="258"/>
      <c r="BB960" s="258"/>
      <c r="BC960" s="258"/>
    </row>
    <row r="961" spans="1:55" ht="12.75" customHeight="1">
      <c r="A961" s="271"/>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2"/>
      <c r="X961" s="272"/>
      <c r="Y961" s="272"/>
      <c r="Z961" s="272"/>
      <c r="AA961" s="272"/>
      <c r="AB961" s="272"/>
      <c r="AC961" s="272"/>
      <c r="AD961" s="272"/>
      <c r="AE961" s="272"/>
      <c r="AF961" s="272"/>
      <c r="AG961" s="272"/>
      <c r="AH961" s="272"/>
      <c r="AI961" s="272"/>
      <c r="AJ961" s="272"/>
      <c r="AK961" s="271"/>
      <c r="AL961" s="271"/>
      <c r="AM961" s="271"/>
      <c r="AN961" s="271"/>
      <c r="AO961" s="271"/>
      <c r="AP961" s="271"/>
      <c r="AQ961" s="271"/>
      <c r="AR961" s="273"/>
      <c r="AS961" s="271"/>
      <c r="AT961" s="271"/>
      <c r="AU961" s="258"/>
      <c r="AV961" s="258"/>
      <c r="AW961" s="258"/>
      <c r="AX961" s="258"/>
      <c r="AY961" s="258"/>
      <c r="AZ961" s="258"/>
      <c r="BA961" s="258"/>
      <c r="BB961" s="258"/>
      <c r="BC961" s="258"/>
    </row>
    <row r="962" spans="1:55" ht="12.75" customHeight="1">
      <c r="A962" s="271"/>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2"/>
      <c r="X962" s="272"/>
      <c r="Y962" s="272"/>
      <c r="Z962" s="272"/>
      <c r="AA962" s="272"/>
      <c r="AB962" s="272"/>
      <c r="AC962" s="272"/>
      <c r="AD962" s="272"/>
      <c r="AE962" s="272"/>
      <c r="AF962" s="272"/>
      <c r="AG962" s="272"/>
      <c r="AH962" s="272"/>
      <c r="AI962" s="272"/>
      <c r="AJ962" s="272"/>
      <c r="AK962" s="271"/>
      <c r="AL962" s="271"/>
      <c r="AM962" s="271"/>
      <c r="AN962" s="271"/>
      <c r="AO962" s="271"/>
      <c r="AP962" s="271"/>
      <c r="AQ962" s="271"/>
      <c r="AR962" s="273"/>
      <c r="AS962" s="271"/>
      <c r="AT962" s="271"/>
      <c r="AU962" s="258"/>
      <c r="AV962" s="258"/>
      <c r="AW962" s="258"/>
      <c r="AX962" s="258"/>
      <c r="AY962" s="258"/>
      <c r="AZ962" s="258"/>
      <c r="BA962" s="258"/>
      <c r="BB962" s="258"/>
      <c r="BC962" s="258"/>
    </row>
    <row r="963" spans="1:55" ht="12.75" customHeight="1">
      <c r="A963" s="271"/>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2"/>
      <c r="X963" s="272"/>
      <c r="Y963" s="272"/>
      <c r="Z963" s="272"/>
      <c r="AA963" s="272"/>
      <c r="AB963" s="272"/>
      <c r="AC963" s="272"/>
      <c r="AD963" s="272"/>
      <c r="AE963" s="272"/>
      <c r="AF963" s="272"/>
      <c r="AG963" s="272"/>
      <c r="AH963" s="272"/>
      <c r="AI963" s="272"/>
      <c r="AJ963" s="272"/>
      <c r="AK963" s="271"/>
      <c r="AL963" s="271"/>
      <c r="AM963" s="271"/>
      <c r="AN963" s="271"/>
      <c r="AO963" s="271"/>
      <c r="AP963" s="271"/>
      <c r="AQ963" s="271"/>
      <c r="AR963" s="273"/>
      <c r="AS963" s="271"/>
      <c r="AT963" s="271"/>
      <c r="AU963" s="258"/>
      <c r="AV963" s="258"/>
      <c r="AW963" s="258"/>
      <c r="AX963" s="258"/>
      <c r="AY963" s="258"/>
      <c r="AZ963" s="258"/>
      <c r="BA963" s="258"/>
      <c r="BB963" s="258"/>
      <c r="BC963" s="258"/>
    </row>
    <row r="964" spans="1:55" ht="12.75" customHeight="1">
      <c r="A964" s="271"/>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2"/>
      <c r="X964" s="272"/>
      <c r="Y964" s="272"/>
      <c r="Z964" s="272"/>
      <c r="AA964" s="272"/>
      <c r="AB964" s="272"/>
      <c r="AC964" s="272"/>
      <c r="AD964" s="272"/>
      <c r="AE964" s="272"/>
      <c r="AF964" s="272"/>
      <c r="AG964" s="272"/>
      <c r="AH964" s="272"/>
      <c r="AI964" s="272"/>
      <c r="AJ964" s="272"/>
      <c r="AK964" s="271"/>
      <c r="AL964" s="271"/>
      <c r="AM964" s="271"/>
      <c r="AN964" s="271"/>
      <c r="AO964" s="271"/>
      <c r="AP964" s="271"/>
      <c r="AQ964" s="271"/>
      <c r="AR964" s="273"/>
      <c r="AS964" s="271"/>
      <c r="AT964" s="271"/>
      <c r="AU964" s="258"/>
      <c r="AV964" s="258"/>
      <c r="AW964" s="258"/>
      <c r="AX964" s="258"/>
      <c r="AY964" s="258"/>
      <c r="AZ964" s="258"/>
      <c r="BA964" s="258"/>
      <c r="BB964" s="258"/>
      <c r="BC964" s="258"/>
    </row>
    <row r="965" spans="1:55" ht="12.75" customHeight="1">
      <c r="A965" s="271"/>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2"/>
      <c r="X965" s="272"/>
      <c r="Y965" s="272"/>
      <c r="Z965" s="272"/>
      <c r="AA965" s="272"/>
      <c r="AB965" s="272"/>
      <c r="AC965" s="272"/>
      <c r="AD965" s="272"/>
      <c r="AE965" s="272"/>
      <c r="AF965" s="272"/>
      <c r="AG965" s="272"/>
      <c r="AH965" s="272"/>
      <c r="AI965" s="272"/>
      <c r="AJ965" s="272"/>
      <c r="AK965" s="271"/>
      <c r="AL965" s="271"/>
      <c r="AM965" s="271"/>
      <c r="AN965" s="271"/>
      <c r="AO965" s="271"/>
      <c r="AP965" s="271"/>
      <c r="AQ965" s="271"/>
      <c r="AR965" s="273"/>
      <c r="AS965" s="271"/>
      <c r="AT965" s="271"/>
      <c r="AU965" s="258"/>
      <c r="AV965" s="258"/>
      <c r="AW965" s="258"/>
      <c r="AX965" s="258"/>
      <c r="AY965" s="258"/>
      <c r="AZ965" s="258"/>
      <c r="BA965" s="258"/>
      <c r="BB965" s="258"/>
      <c r="BC965" s="258"/>
    </row>
    <row r="966" spans="1:55" ht="12.75" customHeight="1">
      <c r="A966" s="271"/>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2"/>
      <c r="X966" s="272"/>
      <c r="Y966" s="272"/>
      <c r="Z966" s="272"/>
      <c r="AA966" s="272"/>
      <c r="AB966" s="272"/>
      <c r="AC966" s="272"/>
      <c r="AD966" s="272"/>
      <c r="AE966" s="272"/>
      <c r="AF966" s="272"/>
      <c r="AG966" s="272"/>
      <c r="AH966" s="272"/>
      <c r="AI966" s="272"/>
      <c r="AJ966" s="272"/>
      <c r="AK966" s="271"/>
      <c r="AL966" s="271"/>
      <c r="AM966" s="271"/>
      <c r="AN966" s="271"/>
      <c r="AO966" s="271"/>
      <c r="AP966" s="271"/>
      <c r="AQ966" s="271"/>
      <c r="AR966" s="273"/>
      <c r="AS966" s="271"/>
      <c r="AT966" s="271"/>
      <c r="AU966" s="258"/>
      <c r="AV966" s="258"/>
      <c r="AW966" s="258"/>
      <c r="AX966" s="258"/>
      <c r="AY966" s="258"/>
      <c r="AZ966" s="258"/>
      <c r="BA966" s="258"/>
      <c r="BB966" s="258"/>
      <c r="BC966" s="258"/>
    </row>
    <row r="967" spans="1:55" ht="12.75" customHeight="1">
      <c r="A967" s="271"/>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2"/>
      <c r="X967" s="272"/>
      <c r="Y967" s="272"/>
      <c r="Z967" s="272"/>
      <c r="AA967" s="272"/>
      <c r="AB967" s="272"/>
      <c r="AC967" s="272"/>
      <c r="AD967" s="272"/>
      <c r="AE967" s="272"/>
      <c r="AF967" s="272"/>
      <c r="AG967" s="272"/>
      <c r="AH967" s="272"/>
      <c r="AI967" s="272"/>
      <c r="AJ967" s="272"/>
      <c r="AK967" s="271"/>
      <c r="AL967" s="271"/>
      <c r="AM967" s="271"/>
      <c r="AN967" s="271"/>
      <c r="AO967" s="271"/>
      <c r="AP967" s="271"/>
      <c r="AQ967" s="271"/>
      <c r="AR967" s="273"/>
      <c r="AS967" s="271"/>
      <c r="AT967" s="271"/>
      <c r="AU967" s="258"/>
      <c r="AV967" s="258"/>
      <c r="AW967" s="258"/>
      <c r="AX967" s="258"/>
      <c r="AY967" s="258"/>
      <c r="AZ967" s="258"/>
      <c r="BA967" s="258"/>
      <c r="BB967" s="258"/>
      <c r="BC967" s="258"/>
    </row>
    <row r="968" spans="1:55" ht="12.75" customHeight="1">
      <c r="A968" s="271"/>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2"/>
      <c r="X968" s="272"/>
      <c r="Y968" s="272"/>
      <c r="Z968" s="272"/>
      <c r="AA968" s="272"/>
      <c r="AB968" s="272"/>
      <c r="AC968" s="272"/>
      <c r="AD968" s="272"/>
      <c r="AE968" s="272"/>
      <c r="AF968" s="272"/>
      <c r="AG968" s="272"/>
      <c r="AH968" s="272"/>
      <c r="AI968" s="272"/>
      <c r="AJ968" s="272"/>
      <c r="AK968" s="271"/>
      <c r="AL968" s="271"/>
      <c r="AM968" s="271"/>
      <c r="AN968" s="271"/>
      <c r="AO968" s="271"/>
      <c r="AP968" s="271"/>
      <c r="AQ968" s="271"/>
      <c r="AR968" s="273"/>
      <c r="AS968" s="271"/>
      <c r="AT968" s="271"/>
      <c r="AU968" s="258"/>
      <c r="AV968" s="258"/>
      <c r="AW968" s="258"/>
      <c r="AX968" s="258"/>
      <c r="AY968" s="258"/>
      <c r="AZ968" s="258"/>
      <c r="BA968" s="258"/>
      <c r="BB968" s="258"/>
      <c r="BC968" s="258"/>
    </row>
    <row r="969" spans="1:55" ht="12.75" customHeight="1">
      <c r="A969" s="271"/>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2"/>
      <c r="X969" s="272"/>
      <c r="Y969" s="272"/>
      <c r="Z969" s="272"/>
      <c r="AA969" s="272"/>
      <c r="AB969" s="272"/>
      <c r="AC969" s="272"/>
      <c r="AD969" s="272"/>
      <c r="AE969" s="272"/>
      <c r="AF969" s="272"/>
      <c r="AG969" s="272"/>
      <c r="AH969" s="272"/>
      <c r="AI969" s="272"/>
      <c r="AJ969" s="272"/>
      <c r="AK969" s="271"/>
      <c r="AL969" s="271"/>
      <c r="AM969" s="271"/>
      <c r="AN969" s="271"/>
      <c r="AO969" s="271"/>
      <c r="AP969" s="271"/>
      <c r="AQ969" s="271"/>
      <c r="AR969" s="273"/>
      <c r="AS969" s="271"/>
      <c r="AT969" s="271"/>
      <c r="AU969" s="258"/>
      <c r="AV969" s="258"/>
      <c r="AW969" s="258"/>
      <c r="AX969" s="258"/>
      <c r="AY969" s="258"/>
      <c r="AZ969" s="258"/>
      <c r="BA969" s="258"/>
      <c r="BB969" s="258"/>
      <c r="BC969" s="258"/>
    </row>
    <row r="970" spans="1:55" ht="12.75" customHeight="1">
      <c r="A970" s="271"/>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2"/>
      <c r="X970" s="272"/>
      <c r="Y970" s="272"/>
      <c r="Z970" s="272"/>
      <c r="AA970" s="272"/>
      <c r="AB970" s="272"/>
      <c r="AC970" s="272"/>
      <c r="AD970" s="272"/>
      <c r="AE970" s="272"/>
      <c r="AF970" s="272"/>
      <c r="AG970" s="272"/>
      <c r="AH970" s="272"/>
      <c r="AI970" s="272"/>
      <c r="AJ970" s="272"/>
      <c r="AK970" s="271"/>
      <c r="AL970" s="271"/>
      <c r="AM970" s="271"/>
      <c r="AN970" s="271"/>
      <c r="AO970" s="271"/>
      <c r="AP970" s="271"/>
      <c r="AQ970" s="271"/>
      <c r="AR970" s="273"/>
      <c r="AS970" s="271"/>
      <c r="AT970" s="271"/>
      <c r="AU970" s="258"/>
      <c r="AV970" s="258"/>
      <c r="AW970" s="258"/>
      <c r="AX970" s="258"/>
      <c r="AY970" s="258"/>
      <c r="AZ970" s="258"/>
      <c r="BA970" s="258"/>
      <c r="BB970" s="258"/>
      <c r="BC970" s="258"/>
    </row>
    <row r="971" spans="1:55" ht="12.75" customHeight="1">
      <c r="A971" s="271"/>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2"/>
      <c r="X971" s="272"/>
      <c r="Y971" s="272"/>
      <c r="Z971" s="272"/>
      <c r="AA971" s="272"/>
      <c r="AB971" s="272"/>
      <c r="AC971" s="272"/>
      <c r="AD971" s="272"/>
      <c r="AE971" s="272"/>
      <c r="AF971" s="272"/>
      <c r="AG971" s="272"/>
      <c r="AH971" s="272"/>
      <c r="AI971" s="272"/>
      <c r="AJ971" s="272"/>
      <c r="AK971" s="271"/>
      <c r="AL971" s="271"/>
      <c r="AM971" s="271"/>
      <c r="AN971" s="271"/>
      <c r="AO971" s="271"/>
      <c r="AP971" s="271"/>
      <c r="AQ971" s="271"/>
      <c r="AR971" s="273"/>
      <c r="AS971" s="271"/>
      <c r="AT971" s="271"/>
      <c r="AU971" s="258"/>
      <c r="AV971" s="258"/>
      <c r="AW971" s="258"/>
      <c r="AX971" s="258"/>
      <c r="AY971" s="258"/>
      <c r="AZ971" s="258"/>
      <c r="BA971" s="258"/>
      <c r="BB971" s="258"/>
      <c r="BC971" s="258"/>
    </row>
    <row r="972" spans="1:55" ht="12.75" customHeight="1">
      <c r="A972" s="271"/>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2"/>
      <c r="X972" s="272"/>
      <c r="Y972" s="272"/>
      <c r="Z972" s="272"/>
      <c r="AA972" s="272"/>
      <c r="AB972" s="272"/>
      <c r="AC972" s="272"/>
      <c r="AD972" s="272"/>
      <c r="AE972" s="272"/>
      <c r="AF972" s="272"/>
      <c r="AG972" s="272"/>
      <c r="AH972" s="272"/>
      <c r="AI972" s="272"/>
      <c r="AJ972" s="272"/>
      <c r="AK972" s="271"/>
      <c r="AL972" s="271"/>
      <c r="AM972" s="271"/>
      <c r="AN972" s="271"/>
      <c r="AO972" s="271"/>
      <c r="AP972" s="271"/>
      <c r="AQ972" s="271"/>
      <c r="AR972" s="273"/>
      <c r="AS972" s="271"/>
      <c r="AT972" s="271"/>
      <c r="AU972" s="258"/>
      <c r="AV972" s="258"/>
      <c r="AW972" s="258"/>
      <c r="AX972" s="258"/>
      <c r="AY972" s="258"/>
      <c r="AZ972" s="258"/>
      <c r="BA972" s="258"/>
      <c r="BB972" s="258"/>
      <c r="BC972" s="258"/>
    </row>
    <row r="973" spans="1:55" ht="12.75" customHeight="1">
      <c r="A973" s="271"/>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2"/>
      <c r="X973" s="272"/>
      <c r="Y973" s="272"/>
      <c r="Z973" s="272"/>
      <c r="AA973" s="272"/>
      <c r="AB973" s="272"/>
      <c r="AC973" s="272"/>
      <c r="AD973" s="272"/>
      <c r="AE973" s="272"/>
      <c r="AF973" s="272"/>
      <c r="AG973" s="272"/>
      <c r="AH973" s="272"/>
      <c r="AI973" s="272"/>
      <c r="AJ973" s="272"/>
      <c r="AK973" s="271"/>
      <c r="AL973" s="271"/>
      <c r="AM973" s="271"/>
      <c r="AN973" s="271"/>
      <c r="AO973" s="271"/>
      <c r="AP973" s="271"/>
      <c r="AQ973" s="271"/>
      <c r="AR973" s="273"/>
      <c r="AS973" s="271"/>
      <c r="AT973" s="271"/>
      <c r="AU973" s="258"/>
      <c r="AV973" s="258"/>
      <c r="AW973" s="258"/>
      <c r="AX973" s="258"/>
      <c r="AY973" s="258"/>
      <c r="AZ973" s="258"/>
      <c r="BA973" s="258"/>
      <c r="BB973" s="258"/>
      <c r="BC973" s="258"/>
    </row>
    <row r="974" spans="1:55" ht="12.75" customHeight="1">
      <c r="A974" s="271"/>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2"/>
      <c r="X974" s="272"/>
      <c r="Y974" s="272"/>
      <c r="Z974" s="272"/>
      <c r="AA974" s="272"/>
      <c r="AB974" s="272"/>
      <c r="AC974" s="272"/>
      <c r="AD974" s="272"/>
      <c r="AE974" s="272"/>
      <c r="AF974" s="272"/>
      <c r="AG974" s="272"/>
      <c r="AH974" s="272"/>
      <c r="AI974" s="272"/>
      <c r="AJ974" s="272"/>
      <c r="AK974" s="271"/>
      <c r="AL974" s="271"/>
      <c r="AM974" s="271"/>
      <c r="AN974" s="271"/>
      <c r="AO974" s="271"/>
      <c r="AP974" s="271"/>
      <c r="AQ974" s="271"/>
      <c r="AR974" s="273"/>
      <c r="AS974" s="271"/>
      <c r="AT974" s="271"/>
      <c r="AU974" s="258"/>
      <c r="AV974" s="258"/>
      <c r="AW974" s="258"/>
      <c r="AX974" s="258"/>
      <c r="AY974" s="258"/>
      <c r="AZ974" s="258"/>
      <c r="BA974" s="258"/>
      <c r="BB974" s="258"/>
      <c r="BC974" s="258"/>
    </row>
    <row r="975" spans="1:55" ht="12.75" customHeight="1">
      <c r="A975" s="271"/>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2"/>
      <c r="X975" s="272"/>
      <c r="Y975" s="272"/>
      <c r="Z975" s="272"/>
      <c r="AA975" s="272"/>
      <c r="AB975" s="272"/>
      <c r="AC975" s="272"/>
      <c r="AD975" s="272"/>
      <c r="AE975" s="272"/>
      <c r="AF975" s="272"/>
      <c r="AG975" s="272"/>
      <c r="AH975" s="272"/>
      <c r="AI975" s="272"/>
      <c r="AJ975" s="272"/>
      <c r="AK975" s="271"/>
      <c r="AL975" s="271"/>
      <c r="AM975" s="271"/>
      <c r="AN975" s="271"/>
      <c r="AO975" s="271"/>
      <c r="AP975" s="271"/>
      <c r="AQ975" s="271"/>
      <c r="AR975" s="273"/>
      <c r="AS975" s="271"/>
      <c r="AT975" s="271"/>
      <c r="AU975" s="258"/>
      <c r="AV975" s="258"/>
      <c r="AW975" s="258"/>
      <c r="AX975" s="258"/>
      <c r="AY975" s="258"/>
      <c r="AZ975" s="258"/>
      <c r="BA975" s="258"/>
      <c r="BB975" s="258"/>
      <c r="BC975" s="258"/>
    </row>
    <row r="976" spans="1:55" ht="12.75" customHeight="1">
      <c r="A976" s="271"/>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2"/>
      <c r="X976" s="272"/>
      <c r="Y976" s="272"/>
      <c r="Z976" s="272"/>
      <c r="AA976" s="272"/>
      <c r="AB976" s="272"/>
      <c r="AC976" s="272"/>
      <c r="AD976" s="272"/>
      <c r="AE976" s="272"/>
      <c r="AF976" s="272"/>
      <c r="AG976" s="272"/>
      <c r="AH976" s="272"/>
      <c r="AI976" s="272"/>
      <c r="AJ976" s="272"/>
      <c r="AK976" s="271"/>
      <c r="AL976" s="271"/>
      <c r="AM976" s="271"/>
      <c r="AN976" s="271"/>
      <c r="AO976" s="271"/>
      <c r="AP976" s="271"/>
      <c r="AQ976" s="271"/>
      <c r="AR976" s="273"/>
      <c r="AS976" s="271"/>
      <c r="AT976" s="271"/>
      <c r="AU976" s="258"/>
      <c r="AV976" s="258"/>
      <c r="AW976" s="258"/>
      <c r="AX976" s="258"/>
      <c r="AY976" s="258"/>
      <c r="AZ976" s="258"/>
      <c r="BA976" s="258"/>
      <c r="BB976" s="258"/>
      <c r="BC976" s="258"/>
    </row>
    <row r="977" spans="1:55" ht="12.75" customHeight="1">
      <c r="A977" s="271"/>
      <c r="B977" s="271"/>
      <c r="C977" s="271"/>
      <c r="D977" s="271"/>
      <c r="E977" s="271"/>
      <c r="F977" s="271"/>
      <c r="G977" s="271"/>
      <c r="H977" s="271"/>
      <c r="I977" s="271"/>
      <c r="J977" s="271"/>
      <c r="K977" s="271"/>
      <c r="L977" s="271"/>
      <c r="M977" s="271"/>
      <c r="N977" s="271"/>
      <c r="O977" s="271"/>
      <c r="P977" s="271"/>
      <c r="Q977" s="271"/>
      <c r="R977" s="271"/>
      <c r="S977" s="271"/>
      <c r="T977" s="271"/>
      <c r="U977" s="271"/>
      <c r="V977" s="271"/>
      <c r="W977" s="272"/>
      <c r="X977" s="272"/>
      <c r="Y977" s="272"/>
      <c r="Z977" s="272"/>
      <c r="AA977" s="272"/>
      <c r="AB977" s="272"/>
      <c r="AC977" s="272"/>
      <c r="AD977" s="272"/>
      <c r="AE977" s="272"/>
      <c r="AF977" s="272"/>
      <c r="AG977" s="272"/>
      <c r="AH977" s="272"/>
      <c r="AI977" s="272"/>
      <c r="AJ977" s="272"/>
      <c r="AK977" s="271"/>
      <c r="AL977" s="271"/>
      <c r="AM977" s="271"/>
      <c r="AN977" s="271"/>
      <c r="AO977" s="271"/>
      <c r="AP977" s="271"/>
      <c r="AQ977" s="271"/>
      <c r="AR977" s="273"/>
      <c r="AS977" s="271"/>
      <c r="AT977" s="271"/>
      <c r="AU977" s="258"/>
      <c r="AV977" s="258"/>
      <c r="AW977" s="258"/>
      <c r="AX977" s="258"/>
      <c r="AY977" s="258"/>
      <c r="AZ977" s="258"/>
      <c r="BA977" s="258"/>
      <c r="BB977" s="258"/>
      <c r="BC977" s="258"/>
    </row>
    <row r="978" spans="1:55" ht="12.75" customHeight="1">
      <c r="A978" s="271"/>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2"/>
      <c r="X978" s="272"/>
      <c r="Y978" s="272"/>
      <c r="Z978" s="272"/>
      <c r="AA978" s="272"/>
      <c r="AB978" s="272"/>
      <c r="AC978" s="272"/>
      <c r="AD978" s="272"/>
      <c r="AE978" s="272"/>
      <c r="AF978" s="272"/>
      <c r="AG978" s="272"/>
      <c r="AH978" s="272"/>
      <c r="AI978" s="272"/>
      <c r="AJ978" s="272"/>
      <c r="AK978" s="271"/>
      <c r="AL978" s="271"/>
      <c r="AM978" s="271"/>
      <c r="AN978" s="271"/>
      <c r="AO978" s="271"/>
      <c r="AP978" s="271"/>
      <c r="AQ978" s="271"/>
      <c r="AR978" s="273"/>
      <c r="AS978" s="271"/>
      <c r="AT978" s="271"/>
      <c r="AU978" s="258"/>
      <c r="AV978" s="258"/>
      <c r="AW978" s="258"/>
      <c r="AX978" s="258"/>
      <c r="AY978" s="258"/>
      <c r="AZ978" s="258"/>
      <c r="BA978" s="258"/>
      <c r="BB978" s="258"/>
      <c r="BC978" s="258"/>
    </row>
    <row r="979" spans="1:55" ht="12.75" customHeight="1">
      <c r="A979" s="271"/>
      <c r="B979" s="271"/>
      <c r="C979" s="271"/>
      <c r="D979" s="271"/>
      <c r="E979" s="271"/>
      <c r="F979" s="271"/>
      <c r="G979" s="271"/>
      <c r="H979" s="271"/>
      <c r="I979" s="271"/>
      <c r="J979" s="271"/>
      <c r="K979" s="271"/>
      <c r="L979" s="271"/>
      <c r="M979" s="271"/>
      <c r="N979" s="271"/>
      <c r="O979" s="271"/>
      <c r="P979" s="271"/>
      <c r="Q979" s="271"/>
      <c r="R979" s="271"/>
      <c r="S979" s="271"/>
      <c r="T979" s="271"/>
      <c r="U979" s="271"/>
      <c r="V979" s="271"/>
      <c r="W979" s="272"/>
      <c r="X979" s="272"/>
      <c r="Y979" s="272"/>
      <c r="Z979" s="272"/>
      <c r="AA979" s="272"/>
      <c r="AB979" s="272"/>
      <c r="AC979" s="272"/>
      <c r="AD979" s="272"/>
      <c r="AE979" s="272"/>
      <c r="AF979" s="272"/>
      <c r="AG979" s="272"/>
      <c r="AH979" s="272"/>
      <c r="AI979" s="272"/>
      <c r="AJ979" s="272"/>
      <c r="AK979" s="271"/>
      <c r="AL979" s="271"/>
      <c r="AM979" s="271"/>
      <c r="AN979" s="271"/>
      <c r="AO979" s="271"/>
      <c r="AP979" s="271"/>
      <c r="AQ979" s="271"/>
      <c r="AR979" s="273"/>
      <c r="AS979" s="271"/>
      <c r="AT979" s="271"/>
      <c r="AU979" s="258"/>
      <c r="AV979" s="258"/>
      <c r="AW979" s="258"/>
      <c r="AX979" s="258"/>
      <c r="AY979" s="258"/>
      <c r="AZ979" s="258"/>
      <c r="BA979" s="258"/>
      <c r="BB979" s="258"/>
      <c r="BC979" s="258"/>
    </row>
    <row r="980" spans="1:55" ht="12.75" customHeight="1">
      <c r="A980" s="271"/>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2"/>
      <c r="X980" s="272"/>
      <c r="Y980" s="272"/>
      <c r="Z980" s="272"/>
      <c r="AA980" s="272"/>
      <c r="AB980" s="272"/>
      <c r="AC980" s="272"/>
      <c r="AD980" s="272"/>
      <c r="AE980" s="272"/>
      <c r="AF980" s="272"/>
      <c r="AG980" s="272"/>
      <c r="AH980" s="272"/>
      <c r="AI980" s="272"/>
      <c r="AJ980" s="272"/>
      <c r="AK980" s="271"/>
      <c r="AL980" s="271"/>
      <c r="AM980" s="271"/>
      <c r="AN980" s="271"/>
      <c r="AO980" s="271"/>
      <c r="AP980" s="271"/>
      <c r="AQ980" s="271"/>
      <c r="AR980" s="273"/>
      <c r="AS980" s="271"/>
      <c r="AT980" s="271"/>
      <c r="AU980" s="258"/>
      <c r="AV980" s="258"/>
      <c r="AW980" s="258"/>
      <c r="AX980" s="258"/>
      <c r="AY980" s="258"/>
      <c r="AZ980" s="258"/>
      <c r="BA980" s="258"/>
      <c r="BB980" s="258"/>
      <c r="BC980" s="258"/>
    </row>
    <row r="981" spans="1:55" ht="12.75" customHeight="1">
      <c r="A981" s="271"/>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2"/>
      <c r="X981" s="272"/>
      <c r="Y981" s="272"/>
      <c r="Z981" s="272"/>
      <c r="AA981" s="272"/>
      <c r="AB981" s="272"/>
      <c r="AC981" s="272"/>
      <c r="AD981" s="272"/>
      <c r="AE981" s="272"/>
      <c r="AF981" s="272"/>
      <c r="AG981" s="272"/>
      <c r="AH981" s="272"/>
      <c r="AI981" s="272"/>
      <c r="AJ981" s="272"/>
      <c r="AK981" s="271"/>
      <c r="AL981" s="271"/>
      <c r="AM981" s="271"/>
      <c r="AN981" s="271"/>
      <c r="AO981" s="271"/>
      <c r="AP981" s="271"/>
      <c r="AQ981" s="271"/>
      <c r="AR981" s="273"/>
      <c r="AS981" s="271"/>
      <c r="AT981" s="271"/>
      <c r="AU981" s="258"/>
      <c r="AV981" s="258"/>
      <c r="AW981" s="258"/>
      <c r="AX981" s="258"/>
      <c r="AY981" s="258"/>
      <c r="AZ981" s="258"/>
      <c r="BA981" s="258"/>
      <c r="BB981" s="258"/>
      <c r="BC981" s="258"/>
    </row>
    <row r="982" spans="1:55" ht="12.75" customHeight="1">
      <c r="A982" s="271"/>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2"/>
      <c r="X982" s="272"/>
      <c r="Y982" s="272"/>
      <c r="Z982" s="272"/>
      <c r="AA982" s="272"/>
      <c r="AB982" s="272"/>
      <c r="AC982" s="272"/>
      <c r="AD982" s="272"/>
      <c r="AE982" s="272"/>
      <c r="AF982" s="272"/>
      <c r="AG982" s="272"/>
      <c r="AH982" s="272"/>
      <c r="AI982" s="272"/>
      <c r="AJ982" s="272"/>
      <c r="AK982" s="271"/>
      <c r="AL982" s="271"/>
      <c r="AM982" s="271"/>
      <c r="AN982" s="271"/>
      <c r="AO982" s="271"/>
      <c r="AP982" s="271"/>
      <c r="AQ982" s="271"/>
      <c r="AR982" s="273"/>
      <c r="AS982" s="271"/>
      <c r="AT982" s="271"/>
      <c r="AU982" s="258"/>
      <c r="AV982" s="258"/>
      <c r="AW982" s="258"/>
      <c r="AX982" s="258"/>
      <c r="AY982" s="258"/>
      <c r="AZ982" s="258"/>
      <c r="BA982" s="258"/>
      <c r="BB982" s="258"/>
      <c r="BC982" s="258"/>
    </row>
    <row r="983" spans="1:55" ht="12.75" customHeight="1">
      <c r="A983" s="271"/>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2"/>
      <c r="X983" s="272"/>
      <c r="Y983" s="272"/>
      <c r="Z983" s="272"/>
      <c r="AA983" s="272"/>
      <c r="AB983" s="272"/>
      <c r="AC983" s="272"/>
      <c r="AD983" s="272"/>
      <c r="AE983" s="272"/>
      <c r="AF983" s="272"/>
      <c r="AG983" s="272"/>
      <c r="AH983" s="272"/>
      <c r="AI983" s="272"/>
      <c r="AJ983" s="272"/>
      <c r="AK983" s="271"/>
      <c r="AL983" s="271"/>
      <c r="AM983" s="271"/>
      <c r="AN983" s="271"/>
      <c r="AO983" s="271"/>
      <c r="AP983" s="271"/>
      <c r="AQ983" s="271"/>
      <c r="AR983" s="273"/>
      <c r="AS983" s="271"/>
      <c r="AT983" s="271"/>
      <c r="AU983" s="258"/>
      <c r="AV983" s="258"/>
      <c r="AW983" s="258"/>
      <c r="AX983" s="258"/>
      <c r="AY983" s="258"/>
      <c r="AZ983" s="258"/>
      <c r="BA983" s="258"/>
      <c r="BB983" s="258"/>
      <c r="BC983" s="258"/>
    </row>
    <row r="984" spans="1:55" ht="12.75" customHeight="1">
      <c r="A984" s="271"/>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2"/>
      <c r="X984" s="272"/>
      <c r="Y984" s="272"/>
      <c r="Z984" s="272"/>
      <c r="AA984" s="272"/>
      <c r="AB984" s="272"/>
      <c r="AC984" s="272"/>
      <c r="AD984" s="272"/>
      <c r="AE984" s="272"/>
      <c r="AF984" s="272"/>
      <c r="AG984" s="272"/>
      <c r="AH984" s="272"/>
      <c r="AI984" s="272"/>
      <c r="AJ984" s="272"/>
      <c r="AK984" s="271"/>
      <c r="AL984" s="271"/>
      <c r="AM984" s="271"/>
      <c r="AN984" s="271"/>
      <c r="AO984" s="271"/>
      <c r="AP984" s="271"/>
      <c r="AQ984" s="271"/>
      <c r="AR984" s="273"/>
      <c r="AS984" s="271"/>
      <c r="AT984" s="271"/>
      <c r="AU984" s="258"/>
      <c r="AV984" s="258"/>
      <c r="AW984" s="258"/>
      <c r="AX984" s="258"/>
      <c r="AY984" s="258"/>
      <c r="AZ984" s="258"/>
      <c r="BA984" s="258"/>
      <c r="BB984" s="258"/>
      <c r="BC984" s="258"/>
    </row>
    <row r="985" spans="1:55" ht="12.75" customHeight="1">
      <c r="A985" s="271"/>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2"/>
      <c r="X985" s="272"/>
      <c r="Y985" s="272"/>
      <c r="Z985" s="272"/>
      <c r="AA985" s="272"/>
      <c r="AB985" s="272"/>
      <c r="AC985" s="272"/>
      <c r="AD985" s="272"/>
      <c r="AE985" s="272"/>
      <c r="AF985" s="272"/>
      <c r="AG985" s="272"/>
      <c r="AH985" s="272"/>
      <c r="AI985" s="272"/>
      <c r="AJ985" s="272"/>
      <c r="AK985" s="271"/>
      <c r="AL985" s="271"/>
      <c r="AM985" s="271"/>
      <c r="AN985" s="271"/>
      <c r="AO985" s="271"/>
      <c r="AP985" s="271"/>
      <c r="AQ985" s="271"/>
      <c r="AR985" s="273"/>
      <c r="AS985" s="271"/>
      <c r="AT985" s="271"/>
      <c r="AU985" s="258"/>
      <c r="AV985" s="258"/>
      <c r="AW985" s="258"/>
      <c r="AX985" s="258"/>
      <c r="AY985" s="258"/>
      <c r="AZ985" s="258"/>
      <c r="BA985" s="258"/>
      <c r="BB985" s="258"/>
      <c r="BC985" s="258"/>
    </row>
    <row r="986" spans="1:55" ht="12.75" customHeight="1">
      <c r="A986" s="271"/>
      <c r="B986" s="271"/>
      <c r="C986" s="271"/>
      <c r="D986" s="271"/>
      <c r="E986" s="271"/>
      <c r="F986" s="271"/>
      <c r="G986" s="271"/>
      <c r="H986" s="271"/>
      <c r="I986" s="271"/>
      <c r="J986" s="271"/>
      <c r="K986" s="271"/>
      <c r="L986" s="271"/>
      <c r="M986" s="271"/>
      <c r="N986" s="271"/>
      <c r="O986" s="271"/>
      <c r="P986" s="271"/>
      <c r="Q986" s="271"/>
      <c r="R986" s="271"/>
      <c r="S986" s="271"/>
      <c r="T986" s="271"/>
      <c r="U986" s="271"/>
      <c r="V986" s="271"/>
      <c r="W986" s="272"/>
      <c r="X986" s="272"/>
      <c r="Y986" s="272"/>
      <c r="Z986" s="272"/>
      <c r="AA986" s="272"/>
      <c r="AB986" s="272"/>
      <c r="AC986" s="272"/>
      <c r="AD986" s="272"/>
      <c r="AE986" s="272"/>
      <c r="AF986" s="272"/>
      <c r="AG986" s="272"/>
      <c r="AH986" s="272"/>
      <c r="AI986" s="272"/>
      <c r="AJ986" s="272"/>
      <c r="AK986" s="271"/>
      <c r="AL986" s="271"/>
      <c r="AM986" s="271"/>
      <c r="AN986" s="271"/>
      <c r="AO986" s="271"/>
      <c r="AP986" s="271"/>
      <c r="AQ986" s="271"/>
      <c r="AR986" s="273"/>
      <c r="AS986" s="271"/>
      <c r="AT986" s="271"/>
      <c r="AU986" s="258"/>
      <c r="AV986" s="258"/>
      <c r="AW986" s="258"/>
      <c r="AX986" s="258"/>
      <c r="AY986" s="258"/>
      <c r="AZ986" s="258"/>
      <c r="BA986" s="258"/>
      <c r="BB986" s="258"/>
      <c r="BC986" s="258"/>
    </row>
    <row r="987" spans="1:55" ht="12.75" customHeight="1">
      <c r="A987" s="271"/>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2"/>
      <c r="X987" s="272"/>
      <c r="Y987" s="272"/>
      <c r="Z987" s="272"/>
      <c r="AA987" s="272"/>
      <c r="AB987" s="272"/>
      <c r="AC987" s="272"/>
      <c r="AD987" s="272"/>
      <c r="AE987" s="272"/>
      <c r="AF987" s="272"/>
      <c r="AG987" s="272"/>
      <c r="AH987" s="272"/>
      <c r="AI987" s="272"/>
      <c r="AJ987" s="272"/>
      <c r="AK987" s="271"/>
      <c r="AL987" s="271"/>
      <c r="AM987" s="271"/>
      <c r="AN987" s="271"/>
      <c r="AO987" s="271"/>
      <c r="AP987" s="271"/>
      <c r="AQ987" s="271"/>
      <c r="AR987" s="273"/>
      <c r="AS987" s="271"/>
      <c r="AT987" s="271"/>
      <c r="AU987" s="258"/>
      <c r="AV987" s="258"/>
      <c r="AW987" s="258"/>
      <c r="AX987" s="258"/>
      <c r="AY987" s="258"/>
      <c r="AZ987" s="258"/>
      <c r="BA987" s="258"/>
      <c r="BB987" s="258"/>
      <c r="BC987" s="258"/>
    </row>
    <row r="988" spans="1:55" ht="12.75" customHeight="1">
      <c r="A988" s="271"/>
      <c r="B988" s="271"/>
      <c r="C988" s="271"/>
      <c r="D988" s="271"/>
      <c r="E988" s="271"/>
      <c r="F988" s="271"/>
      <c r="G988" s="271"/>
      <c r="H988" s="271"/>
      <c r="I988" s="271"/>
      <c r="J988" s="271"/>
      <c r="K988" s="271"/>
      <c r="L988" s="271"/>
      <c r="M988" s="271"/>
      <c r="N988" s="271"/>
      <c r="O988" s="271"/>
      <c r="P988" s="271"/>
      <c r="Q988" s="271"/>
      <c r="R988" s="271"/>
      <c r="S988" s="271"/>
      <c r="T988" s="271"/>
      <c r="U988" s="271"/>
      <c r="V988" s="271"/>
      <c r="W988" s="272"/>
      <c r="X988" s="272"/>
      <c r="Y988" s="272"/>
      <c r="Z988" s="272"/>
      <c r="AA988" s="272"/>
      <c r="AB988" s="272"/>
      <c r="AC988" s="272"/>
      <c r="AD988" s="272"/>
      <c r="AE988" s="272"/>
      <c r="AF988" s="272"/>
      <c r="AG988" s="272"/>
      <c r="AH988" s="272"/>
      <c r="AI988" s="272"/>
      <c r="AJ988" s="272"/>
      <c r="AK988" s="271"/>
      <c r="AL988" s="271"/>
      <c r="AM988" s="271"/>
      <c r="AN988" s="271"/>
      <c r="AO988" s="271"/>
      <c r="AP988" s="271"/>
      <c r="AQ988" s="271"/>
      <c r="AR988" s="273"/>
      <c r="AS988" s="271"/>
      <c r="AT988" s="271"/>
      <c r="AU988" s="258"/>
      <c r="AV988" s="258"/>
      <c r="AW988" s="258"/>
      <c r="AX988" s="258"/>
      <c r="AY988" s="258"/>
      <c r="AZ988" s="258"/>
      <c r="BA988" s="258"/>
      <c r="BB988" s="258"/>
      <c r="BC988" s="258"/>
    </row>
    <row r="989" spans="1:55" ht="12.75" customHeight="1">
      <c r="A989" s="271"/>
      <c r="B989" s="271"/>
      <c r="C989" s="271"/>
      <c r="D989" s="271"/>
      <c r="E989" s="271"/>
      <c r="F989" s="271"/>
      <c r="G989" s="271"/>
      <c r="H989" s="271"/>
      <c r="I989" s="271"/>
      <c r="J989" s="271"/>
      <c r="K989" s="271"/>
      <c r="L989" s="271"/>
      <c r="M989" s="271"/>
      <c r="N989" s="271"/>
      <c r="O989" s="271"/>
      <c r="P989" s="271"/>
      <c r="Q989" s="271"/>
      <c r="R989" s="271"/>
      <c r="S989" s="271"/>
      <c r="T989" s="271"/>
      <c r="U989" s="271"/>
      <c r="V989" s="271"/>
      <c r="W989" s="272"/>
      <c r="X989" s="272"/>
      <c r="Y989" s="272"/>
      <c r="Z989" s="272"/>
      <c r="AA989" s="272"/>
      <c r="AB989" s="272"/>
      <c r="AC989" s="272"/>
      <c r="AD989" s="272"/>
      <c r="AE989" s="272"/>
      <c r="AF989" s="272"/>
      <c r="AG989" s="272"/>
      <c r="AH989" s="272"/>
      <c r="AI989" s="272"/>
      <c r="AJ989" s="272"/>
      <c r="AK989" s="271"/>
      <c r="AL989" s="271"/>
      <c r="AM989" s="271"/>
      <c r="AN989" s="271"/>
      <c r="AO989" s="271"/>
      <c r="AP989" s="271"/>
      <c r="AQ989" s="271"/>
      <c r="AR989" s="273"/>
      <c r="AS989" s="271"/>
      <c r="AT989" s="271"/>
      <c r="AU989" s="258"/>
      <c r="AV989" s="258"/>
      <c r="AW989" s="258"/>
      <c r="AX989" s="258"/>
      <c r="AY989" s="258"/>
      <c r="AZ989" s="258"/>
      <c r="BA989" s="258"/>
      <c r="BB989" s="258"/>
      <c r="BC989" s="258"/>
    </row>
    <row r="990" spans="1:55" ht="12.75" customHeight="1">
      <c r="A990" s="271"/>
      <c r="B990" s="271"/>
      <c r="C990" s="271"/>
      <c r="D990" s="271"/>
      <c r="E990" s="271"/>
      <c r="F990" s="271"/>
      <c r="G990" s="271"/>
      <c r="H990" s="271"/>
      <c r="I990" s="271"/>
      <c r="J990" s="271"/>
      <c r="K990" s="271"/>
      <c r="L990" s="271"/>
      <c r="M990" s="271"/>
      <c r="N990" s="271"/>
      <c r="O990" s="271"/>
      <c r="P990" s="271"/>
      <c r="Q990" s="271"/>
      <c r="R990" s="271"/>
      <c r="S990" s="271"/>
      <c r="T990" s="271"/>
      <c r="U990" s="271"/>
      <c r="V990" s="271"/>
      <c r="W990" s="272"/>
      <c r="X990" s="272"/>
      <c r="Y990" s="272"/>
      <c r="Z990" s="272"/>
      <c r="AA990" s="272"/>
      <c r="AB990" s="272"/>
      <c r="AC990" s="272"/>
      <c r="AD990" s="272"/>
      <c r="AE990" s="272"/>
      <c r="AF990" s="272"/>
      <c r="AG990" s="272"/>
      <c r="AH990" s="272"/>
      <c r="AI990" s="272"/>
      <c r="AJ990" s="272"/>
      <c r="AK990" s="271"/>
      <c r="AL990" s="271"/>
      <c r="AM990" s="271"/>
      <c r="AN990" s="271"/>
      <c r="AO990" s="271"/>
      <c r="AP990" s="271"/>
      <c r="AQ990" s="271"/>
      <c r="AR990" s="273"/>
      <c r="AS990" s="271"/>
      <c r="AT990" s="271"/>
      <c r="AU990" s="258"/>
      <c r="AV990" s="258"/>
      <c r="AW990" s="258"/>
      <c r="AX990" s="258"/>
      <c r="AY990" s="258"/>
      <c r="AZ990" s="258"/>
      <c r="BA990" s="258"/>
      <c r="BB990" s="258"/>
      <c r="BC990" s="258"/>
    </row>
    <row r="991" spans="1:55" ht="12.75" customHeight="1">
      <c r="A991" s="271"/>
      <c r="B991" s="271"/>
      <c r="C991" s="271"/>
      <c r="D991" s="271"/>
      <c r="E991" s="271"/>
      <c r="F991" s="271"/>
      <c r="G991" s="271"/>
      <c r="H991" s="271"/>
      <c r="I991" s="271"/>
      <c r="J991" s="271"/>
      <c r="K991" s="271"/>
      <c r="L991" s="271"/>
      <c r="M991" s="271"/>
      <c r="N991" s="271"/>
      <c r="O991" s="271"/>
      <c r="P991" s="271"/>
      <c r="Q991" s="271"/>
      <c r="R991" s="271"/>
      <c r="S991" s="271"/>
      <c r="T991" s="271"/>
      <c r="U991" s="271"/>
      <c r="V991" s="271"/>
      <c r="W991" s="272"/>
      <c r="X991" s="272"/>
      <c r="Y991" s="272"/>
      <c r="Z991" s="272"/>
      <c r="AA991" s="272"/>
      <c r="AB991" s="272"/>
      <c r="AC991" s="272"/>
      <c r="AD991" s="272"/>
      <c r="AE991" s="272"/>
      <c r="AF991" s="272"/>
      <c r="AG991" s="272"/>
      <c r="AH991" s="272"/>
      <c r="AI991" s="272"/>
      <c r="AJ991" s="272"/>
      <c r="AK991" s="271"/>
      <c r="AL991" s="271"/>
      <c r="AM991" s="271"/>
      <c r="AN991" s="271"/>
      <c r="AO991" s="271"/>
      <c r="AP991" s="271"/>
      <c r="AQ991" s="271"/>
      <c r="AR991" s="273"/>
      <c r="AS991" s="271"/>
      <c r="AT991" s="271"/>
      <c r="AU991" s="258"/>
      <c r="AV991" s="258"/>
      <c r="AW991" s="258"/>
      <c r="AX991" s="258"/>
      <c r="AY991" s="258"/>
      <c r="AZ991" s="258"/>
      <c r="BA991" s="258"/>
      <c r="BB991" s="258"/>
      <c r="BC991" s="258"/>
    </row>
    <row r="992" spans="1:55" ht="12.75" customHeight="1">
      <c r="A992" s="271"/>
      <c r="B992" s="271"/>
      <c r="C992" s="271"/>
      <c r="D992" s="271"/>
      <c r="E992" s="271"/>
      <c r="F992" s="271"/>
      <c r="G992" s="271"/>
      <c r="H992" s="271"/>
      <c r="I992" s="271"/>
      <c r="J992" s="271"/>
      <c r="K992" s="271"/>
      <c r="L992" s="271"/>
      <c r="M992" s="271"/>
      <c r="N992" s="271"/>
      <c r="O992" s="271"/>
      <c r="P992" s="271"/>
      <c r="Q992" s="271"/>
      <c r="R992" s="271"/>
      <c r="S992" s="271"/>
      <c r="T992" s="271"/>
      <c r="U992" s="271"/>
      <c r="V992" s="271"/>
      <c r="W992" s="272"/>
      <c r="X992" s="272"/>
      <c r="Y992" s="272"/>
      <c r="Z992" s="272"/>
      <c r="AA992" s="272"/>
      <c r="AB992" s="272"/>
      <c r="AC992" s="272"/>
      <c r="AD992" s="272"/>
      <c r="AE992" s="272"/>
      <c r="AF992" s="272"/>
      <c r="AG992" s="272"/>
      <c r="AH992" s="272"/>
      <c r="AI992" s="272"/>
      <c r="AJ992" s="272"/>
      <c r="AK992" s="271"/>
      <c r="AL992" s="271"/>
      <c r="AM992" s="271"/>
      <c r="AN992" s="271"/>
      <c r="AO992" s="271"/>
      <c r="AP992" s="271"/>
      <c r="AQ992" s="271"/>
      <c r="AR992" s="273"/>
      <c r="AS992" s="271"/>
      <c r="AT992" s="271"/>
      <c r="AU992" s="258"/>
      <c r="AV992" s="258"/>
      <c r="AW992" s="258"/>
      <c r="AX992" s="258"/>
      <c r="AY992" s="258"/>
      <c r="AZ992" s="258"/>
      <c r="BA992" s="258"/>
      <c r="BB992" s="258"/>
      <c r="BC992" s="258"/>
    </row>
    <row r="993" spans="1:55" ht="12.75" customHeight="1">
      <c r="A993" s="271"/>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2"/>
      <c r="X993" s="272"/>
      <c r="Y993" s="272"/>
      <c r="Z993" s="272"/>
      <c r="AA993" s="272"/>
      <c r="AB993" s="272"/>
      <c r="AC993" s="272"/>
      <c r="AD993" s="272"/>
      <c r="AE993" s="272"/>
      <c r="AF993" s="272"/>
      <c r="AG993" s="272"/>
      <c r="AH993" s="272"/>
      <c r="AI993" s="272"/>
      <c r="AJ993" s="272"/>
      <c r="AK993" s="271"/>
      <c r="AL993" s="271"/>
      <c r="AM993" s="271"/>
      <c r="AN993" s="271"/>
      <c r="AO993" s="271"/>
      <c r="AP993" s="271"/>
      <c r="AQ993" s="271"/>
      <c r="AR993" s="273"/>
      <c r="AS993" s="271"/>
      <c r="AT993" s="271"/>
      <c r="AU993" s="258"/>
      <c r="AV993" s="258"/>
      <c r="AW993" s="258"/>
      <c r="AX993" s="258"/>
      <c r="AY993" s="258"/>
      <c r="AZ993" s="258"/>
      <c r="BA993" s="258"/>
      <c r="BB993" s="258"/>
      <c r="BC993" s="258"/>
    </row>
    <row r="994" spans="1:55" ht="12.75" customHeight="1">
      <c r="A994" s="271"/>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2"/>
      <c r="X994" s="272"/>
      <c r="Y994" s="272"/>
      <c r="Z994" s="272"/>
      <c r="AA994" s="272"/>
      <c r="AB994" s="272"/>
      <c r="AC994" s="272"/>
      <c r="AD994" s="272"/>
      <c r="AE994" s="272"/>
      <c r="AF994" s="272"/>
      <c r="AG994" s="272"/>
      <c r="AH994" s="272"/>
      <c r="AI994" s="272"/>
      <c r="AJ994" s="272"/>
      <c r="AK994" s="271"/>
      <c r="AL994" s="271"/>
      <c r="AM994" s="271"/>
      <c r="AN994" s="271"/>
      <c r="AO994" s="271"/>
      <c r="AP994" s="271"/>
      <c r="AQ994" s="271"/>
      <c r="AR994" s="273"/>
      <c r="AS994" s="271"/>
      <c r="AT994" s="271"/>
      <c r="AU994" s="258"/>
      <c r="AV994" s="258"/>
      <c r="AW994" s="258"/>
      <c r="AX994" s="258"/>
      <c r="AY994" s="258"/>
      <c r="AZ994" s="258"/>
      <c r="BA994" s="258"/>
      <c r="BB994" s="258"/>
      <c r="BC994" s="258"/>
    </row>
    <row r="995" spans="1:55" ht="12.75" customHeight="1">
      <c r="A995" s="271"/>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2"/>
      <c r="X995" s="272"/>
      <c r="Y995" s="272"/>
      <c r="Z995" s="272"/>
      <c r="AA995" s="272"/>
      <c r="AB995" s="272"/>
      <c r="AC995" s="272"/>
      <c r="AD995" s="272"/>
      <c r="AE995" s="272"/>
      <c r="AF995" s="272"/>
      <c r="AG995" s="272"/>
      <c r="AH995" s="272"/>
      <c r="AI995" s="272"/>
      <c r="AJ995" s="272"/>
      <c r="AK995" s="271"/>
      <c r="AL995" s="271"/>
      <c r="AM995" s="271"/>
      <c r="AN995" s="271"/>
      <c r="AO995" s="271"/>
      <c r="AP995" s="271"/>
      <c r="AQ995" s="271"/>
      <c r="AR995" s="273"/>
      <c r="AS995" s="271"/>
      <c r="AT995" s="271"/>
      <c r="AU995" s="258"/>
      <c r="AV995" s="258"/>
      <c r="AW995" s="258"/>
      <c r="AX995" s="258"/>
      <c r="AY995" s="258"/>
      <c r="AZ995" s="258"/>
      <c r="BA995" s="258"/>
      <c r="BB995" s="258"/>
      <c r="BC995" s="258"/>
    </row>
    <row r="996" spans="1:55" ht="12.75" customHeight="1">
      <c r="A996" s="271"/>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2"/>
      <c r="X996" s="272"/>
      <c r="Y996" s="272"/>
      <c r="Z996" s="272"/>
      <c r="AA996" s="272"/>
      <c r="AB996" s="272"/>
      <c r="AC996" s="272"/>
      <c r="AD996" s="272"/>
      <c r="AE996" s="272"/>
      <c r="AF996" s="272"/>
      <c r="AG996" s="272"/>
      <c r="AH996" s="272"/>
      <c r="AI996" s="272"/>
      <c r="AJ996" s="272"/>
      <c r="AK996" s="271"/>
      <c r="AL996" s="271"/>
      <c r="AM996" s="271"/>
      <c r="AN996" s="271"/>
      <c r="AO996" s="271"/>
      <c r="AP996" s="271"/>
      <c r="AQ996" s="271"/>
      <c r="AR996" s="273"/>
      <c r="AS996" s="271"/>
      <c r="AT996" s="271"/>
      <c r="AU996" s="258"/>
      <c r="AV996" s="258"/>
      <c r="AW996" s="258"/>
      <c r="AX996" s="258"/>
      <c r="AY996" s="258"/>
      <c r="AZ996" s="258"/>
      <c r="BA996" s="258"/>
      <c r="BB996" s="258"/>
      <c r="BC996" s="258"/>
    </row>
    <row r="997" spans="1:55" ht="12.75" customHeight="1">
      <c r="A997" s="271"/>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2"/>
      <c r="X997" s="272"/>
      <c r="Y997" s="272"/>
      <c r="Z997" s="272"/>
      <c r="AA997" s="272"/>
      <c r="AB997" s="272"/>
      <c r="AC997" s="272"/>
      <c r="AD997" s="272"/>
      <c r="AE997" s="272"/>
      <c r="AF997" s="272"/>
      <c r="AG997" s="272"/>
      <c r="AH997" s="272"/>
      <c r="AI997" s="272"/>
      <c r="AJ997" s="272"/>
      <c r="AK997" s="271"/>
      <c r="AL997" s="271"/>
      <c r="AM997" s="271"/>
      <c r="AN997" s="271"/>
      <c r="AO997" s="271"/>
      <c r="AP997" s="271"/>
      <c r="AQ997" s="271"/>
      <c r="AR997" s="273"/>
      <c r="AS997" s="271"/>
      <c r="AT997" s="271"/>
      <c r="AU997" s="258"/>
      <c r="AV997" s="258"/>
      <c r="AW997" s="258"/>
      <c r="AX997" s="258"/>
      <c r="AY997" s="258"/>
      <c r="AZ997" s="258"/>
      <c r="BA997" s="258"/>
      <c r="BB997" s="258"/>
      <c r="BC997" s="258"/>
    </row>
    <row r="998" spans="1:55" ht="12.75" customHeight="1">
      <c r="A998" s="271"/>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2"/>
      <c r="X998" s="272"/>
      <c r="Y998" s="272"/>
      <c r="Z998" s="272"/>
      <c r="AA998" s="272"/>
      <c r="AB998" s="272"/>
      <c r="AC998" s="272"/>
      <c r="AD998" s="272"/>
      <c r="AE998" s="272"/>
      <c r="AF998" s="272"/>
      <c r="AG998" s="272"/>
      <c r="AH998" s="272"/>
      <c r="AI998" s="272"/>
      <c r="AJ998" s="272"/>
      <c r="AK998" s="271"/>
      <c r="AL998" s="271"/>
      <c r="AM998" s="271"/>
      <c r="AN998" s="271"/>
      <c r="AO998" s="271"/>
      <c r="AP998" s="271"/>
      <c r="AQ998" s="271"/>
      <c r="AR998" s="273"/>
      <c r="AS998" s="271"/>
      <c r="AT998" s="271"/>
      <c r="AU998" s="258"/>
      <c r="AV998" s="258"/>
      <c r="AW998" s="258"/>
      <c r="AX998" s="258"/>
      <c r="AY998" s="258"/>
      <c r="AZ998" s="258"/>
      <c r="BA998" s="258"/>
      <c r="BB998" s="258"/>
      <c r="BC998" s="258"/>
    </row>
    <row r="999" spans="1:55" ht="12.75" customHeight="1">
      <c r="A999" s="271"/>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2"/>
      <c r="X999" s="272"/>
      <c r="Y999" s="272"/>
      <c r="Z999" s="272"/>
      <c r="AA999" s="272"/>
      <c r="AB999" s="272"/>
      <c r="AC999" s="272"/>
      <c r="AD999" s="272"/>
      <c r="AE999" s="272"/>
      <c r="AF999" s="272"/>
      <c r="AG999" s="272"/>
      <c r="AH999" s="272"/>
      <c r="AI999" s="272"/>
      <c r="AJ999" s="272"/>
      <c r="AK999" s="271"/>
      <c r="AL999" s="271"/>
      <c r="AM999" s="271"/>
      <c r="AN999" s="271"/>
      <c r="AO999" s="271"/>
      <c r="AP999" s="271"/>
      <c r="AQ999" s="271"/>
      <c r="AR999" s="273"/>
      <c r="AS999" s="271"/>
      <c r="AT999" s="271"/>
      <c r="AU999" s="258"/>
      <c r="AV999" s="258"/>
      <c r="AW999" s="258"/>
      <c r="AX999" s="258"/>
      <c r="AY999" s="258"/>
      <c r="AZ999" s="258"/>
      <c r="BA999" s="258"/>
      <c r="BB999" s="258"/>
      <c r="BC999" s="258"/>
    </row>
    <row r="1000" spans="1:55" ht="12.75" customHeight="1">
      <c r="A1000" s="271"/>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2"/>
      <c r="X1000" s="272"/>
      <c r="Y1000" s="272"/>
      <c r="Z1000" s="272"/>
      <c r="AA1000" s="272"/>
      <c r="AB1000" s="272"/>
      <c r="AC1000" s="272"/>
      <c r="AD1000" s="272"/>
      <c r="AE1000" s="272"/>
      <c r="AF1000" s="272"/>
      <c r="AG1000" s="272"/>
      <c r="AH1000" s="272"/>
      <c r="AI1000" s="272"/>
      <c r="AJ1000" s="272"/>
      <c r="AK1000" s="271"/>
      <c r="AL1000" s="271"/>
      <c r="AM1000" s="271"/>
      <c r="AN1000" s="271"/>
      <c r="AO1000" s="271"/>
      <c r="AP1000" s="271"/>
      <c r="AQ1000" s="271"/>
      <c r="AR1000" s="273"/>
      <c r="AS1000" s="271"/>
      <c r="AT1000" s="271"/>
      <c r="AU1000" s="258"/>
      <c r="AV1000" s="258"/>
      <c r="AW1000" s="258"/>
      <c r="AX1000" s="258"/>
      <c r="AY1000" s="258"/>
      <c r="AZ1000" s="258"/>
      <c r="BA1000" s="258"/>
      <c r="BB1000" s="258"/>
      <c r="BC1000" s="258"/>
    </row>
  </sheetData>
  <mergeCells count="53">
    <mergeCell ref="AY6:AY7"/>
    <mergeCell ref="AZ6:AZ7"/>
    <mergeCell ref="AS6:AS7"/>
    <mergeCell ref="AT6:AT7"/>
    <mergeCell ref="AU6:AU7"/>
    <mergeCell ref="AV6:AV7"/>
    <mergeCell ref="AW6:AW7"/>
    <mergeCell ref="AX6:AX7"/>
    <mergeCell ref="AR6:AR7"/>
    <mergeCell ref="I6:I7"/>
    <mergeCell ref="J6:J7"/>
    <mergeCell ref="K6:K7"/>
    <mergeCell ref="L6:L7"/>
    <mergeCell ref="N6:N7"/>
    <mergeCell ref="U6:V7"/>
    <mergeCell ref="AI6:AI7"/>
    <mergeCell ref="AN6:AN7"/>
    <mergeCell ref="AO6:AO7"/>
    <mergeCell ref="AP6:AP7"/>
    <mergeCell ref="AQ6:AQ7"/>
    <mergeCell ref="H6:H7"/>
    <mergeCell ref="AN4:AN5"/>
    <mergeCell ref="AO4:AO5"/>
    <mergeCell ref="AP4:AP5"/>
    <mergeCell ref="AQ4:AQ5"/>
    <mergeCell ref="N4:N5"/>
    <mergeCell ref="B6:B7"/>
    <mergeCell ref="C6:C7"/>
    <mergeCell ref="D6:D7"/>
    <mergeCell ref="E6:E7"/>
    <mergeCell ref="G6:G7"/>
    <mergeCell ref="AW4:AW5"/>
    <mergeCell ref="AX4:AX5"/>
    <mergeCell ref="AY4:AY5"/>
    <mergeCell ref="AZ4:AZ5"/>
    <mergeCell ref="AS4:AS5"/>
    <mergeCell ref="AV4:AV5"/>
    <mergeCell ref="AZ2:AZ3"/>
    <mergeCell ref="AI4:AI5"/>
    <mergeCell ref="A1:F1"/>
    <mergeCell ref="U2:V2"/>
    <mergeCell ref="AX2:AY2"/>
    <mergeCell ref="A4:A7"/>
    <mergeCell ref="B4:B5"/>
    <mergeCell ref="C4:C5"/>
    <mergeCell ref="D4:D5"/>
    <mergeCell ref="E4:E5"/>
    <mergeCell ref="G4:G5"/>
    <mergeCell ref="H4:H5"/>
    <mergeCell ref="I4:I5"/>
    <mergeCell ref="J4:J5"/>
    <mergeCell ref="K4:K5"/>
    <mergeCell ref="L4:L5"/>
  </mergeCells>
  <conditionalFormatting sqref="K4">
    <cfRule type="containsText" dxfId="33" priority="1" operator="containsText" text="❌">
      <formula>NOT(ISERROR(SEARCH(("❌"),(K4))))</formula>
    </cfRule>
  </conditionalFormatting>
  <conditionalFormatting sqref="K6">
    <cfRule type="containsText" dxfId="32" priority="2" operator="containsText" text="❌">
      <formula>NOT(ISERROR(SEARCH(("❌"),(K6))))</formula>
    </cfRule>
  </conditionalFormatting>
  <conditionalFormatting sqref="L4:N4 M5 L6:N6">
    <cfRule type="containsText" dxfId="31" priority="3" operator="containsText" text="Bajo">
      <formula>NOT(ISERROR(SEARCH(("Bajo"),(L4))))</formula>
    </cfRule>
    <cfRule type="containsText" dxfId="30" priority="4" operator="containsText" text="Moderado">
      <formula>NOT(ISERROR(SEARCH(("Moderado"),(L4))))</formula>
    </cfRule>
    <cfRule type="containsText" dxfId="29" priority="5" operator="containsText" text="Alto">
      <formula>NOT(ISERROR(SEARCH(("Alto"),(L4))))</formula>
    </cfRule>
    <cfRule type="containsText" dxfId="28" priority="6" operator="containsText" text="Extremo">
      <formula>NOT(ISERROR(SEARCH(("Extremo"),(L4))))</formula>
    </cfRule>
  </conditionalFormatting>
  <conditionalFormatting sqref="AP4">
    <cfRule type="containsText" dxfId="27" priority="7" operator="containsText" text="Alto">
      <formula>NOT(ISERROR(SEARCH(("Alto"),(AP4))))</formula>
    </cfRule>
    <cfRule type="containsText" dxfId="26" priority="8" operator="containsText" text="Moderado">
      <formula>NOT(ISERROR(SEARCH(("Moderado"),(AP4))))</formula>
    </cfRule>
    <cfRule type="containsText" dxfId="25" priority="9" operator="containsText" text="Bajo">
      <formula>NOT(ISERROR(SEARCH(("Bajo"),(AP4))))</formula>
    </cfRule>
    <cfRule type="containsText" dxfId="24" priority="10" operator="containsText" text="Extremo">
      <formula>NOT(ISERROR(SEARCH(("Extremo"),(AP4))))</formula>
    </cfRule>
  </conditionalFormatting>
  <conditionalFormatting sqref="AP6">
    <cfRule type="containsText" dxfId="23" priority="11" operator="containsText" text="Alto">
      <formula>NOT(ISERROR(SEARCH(("Alto"),(AP6))))</formula>
    </cfRule>
    <cfRule type="containsText" dxfId="22" priority="12" operator="containsText" text="Moderado">
      <formula>NOT(ISERROR(SEARCH(("Moderado"),(AP6))))</formula>
    </cfRule>
    <cfRule type="containsText" dxfId="21" priority="13" operator="containsText" text="Bajo">
      <formula>NOT(ISERROR(SEARCH(("Bajo"),(AP6))))</formula>
    </cfRule>
    <cfRule type="containsText" dxfId="20" priority="14" operator="containsText" text="Extremo">
      <formula>NOT(ISERROR(SEARCH(("Extremo"),(AP6))))</formula>
    </cfRule>
  </conditionalFormatting>
  <pageMargins left="0.70866141732283472" right="0.26" top="0.74803149606299213" bottom="0.74803149606299213" header="0" footer="0"/>
  <pageSetup scale="6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4042B-8D70-44FF-9AB2-41F846C7A70F}">
  <dimension ref="A2:AML8"/>
  <sheetViews>
    <sheetView showGridLines="0" topLeftCell="AV1" zoomScaleNormal="100" workbookViewId="0">
      <selection activeCell="BA5" sqref="BA5"/>
    </sheetView>
  </sheetViews>
  <sheetFormatPr baseColWidth="10" defaultColWidth="9.125" defaultRowHeight="15"/>
  <cols>
    <col min="1" max="1" width="31.125" style="96" customWidth="1"/>
    <col min="2" max="2" width="11.375" style="122" customWidth="1"/>
    <col min="3" max="3" width="27.75" style="96" hidden="1" customWidth="1"/>
    <col min="4" max="4" width="22.375" style="96" hidden="1" customWidth="1"/>
    <col min="5" max="5" width="16.125" style="96" hidden="1" customWidth="1"/>
    <col min="6" max="6" width="23.25" style="96" hidden="1" customWidth="1"/>
    <col min="7" max="8" width="9.125" style="96"/>
    <col min="9" max="9" width="26.625" style="96" customWidth="1"/>
    <col min="10" max="10" width="28.375" style="96" hidden="1" customWidth="1"/>
    <col min="11" max="12" width="34.75" style="96" hidden="1" customWidth="1"/>
    <col min="13" max="13" width="16.375" style="96" hidden="1" customWidth="1"/>
    <col min="14" max="14" width="31.75" style="96" hidden="1" customWidth="1"/>
    <col min="15" max="15" width="41.875" style="96" hidden="1" customWidth="1"/>
    <col min="16" max="16" width="25.25" style="96" hidden="1" customWidth="1"/>
    <col min="17" max="17" width="29.125" style="96" customWidth="1"/>
    <col min="18" max="18" width="41.875" style="96" customWidth="1"/>
    <col min="19" max="19" width="75.75" style="96" customWidth="1"/>
    <col min="20" max="20" width="21.625" style="96" customWidth="1"/>
    <col min="21" max="21" width="29.125" style="96" customWidth="1"/>
    <col min="22" max="22" width="38" style="96" customWidth="1"/>
    <col min="23" max="23" width="37.25" style="96" customWidth="1"/>
    <col min="24" max="24" width="20.125" style="121" hidden="1" customWidth="1"/>
    <col min="25" max="25" width="14" style="121" hidden="1" customWidth="1"/>
    <col min="26" max="26" width="17.125" style="121" hidden="1" customWidth="1"/>
    <col min="27" max="27" width="9.125" style="121" hidden="1" customWidth="1"/>
    <col min="28" max="28" width="18.375" style="121" hidden="1" customWidth="1"/>
    <col min="29" max="29" width="11.25" style="121" hidden="1" customWidth="1"/>
    <col min="30" max="30" width="16" style="92" hidden="1" customWidth="1"/>
    <col min="31" max="31" width="21.125" style="121" hidden="1" customWidth="1"/>
    <col min="32" max="32" width="22" style="121" hidden="1" customWidth="1"/>
    <col min="33" max="33" width="15" style="121" hidden="1" customWidth="1"/>
    <col min="34" max="34" width="24" style="121" hidden="1" customWidth="1"/>
    <col min="35" max="35" width="21" style="121" hidden="1" customWidth="1"/>
    <col min="36" max="36" width="18.25" style="121" hidden="1" customWidth="1"/>
    <col min="37" max="37" width="16.125" style="121" hidden="1" customWidth="1"/>
    <col min="38" max="38" width="19" style="96" hidden="1" customWidth="1"/>
    <col min="39" max="39" width="18" style="96" hidden="1" customWidth="1"/>
    <col min="40" max="40" width="9.125" style="96" hidden="1" customWidth="1"/>
    <col min="41" max="41" width="19.625" style="96" hidden="1" customWidth="1"/>
    <col min="42" max="42" width="21" style="96" hidden="1" customWidth="1"/>
    <col min="43" max="43" width="9.125" style="96" hidden="1" customWidth="1"/>
    <col min="44" max="44" width="0" style="96" hidden="1" customWidth="1"/>
    <col min="45" max="45" width="0" style="123" hidden="1" customWidth="1"/>
    <col min="46" max="47" width="0" style="96" hidden="1" customWidth="1"/>
    <col min="48" max="48" width="62.25" style="96" customWidth="1"/>
    <col min="49" max="49" width="0" style="124" hidden="1" customWidth="1"/>
    <col min="50" max="50" width="47.375" style="124" hidden="1" customWidth="1"/>
    <col min="51" max="51" width="38" style="124" customWidth="1"/>
    <col min="52" max="52" width="38.125" style="124" customWidth="1"/>
    <col min="53" max="53" width="61.625" style="124" customWidth="1"/>
    <col min="54" max="98" width="9.125" style="124"/>
    <col min="99" max="1024" width="9.125" style="96"/>
    <col min="1025" max="16384" width="9.125" style="97"/>
  </cols>
  <sheetData>
    <row r="2" spans="1:98 1025:1026" ht="23.25">
      <c r="A2" s="334" t="s">
        <v>0</v>
      </c>
    </row>
    <row r="3" spans="1:98 1025:1026" ht="25.5">
      <c r="V3" s="727" t="s">
        <v>151</v>
      </c>
      <c r="W3" s="728"/>
      <c r="AY3" s="729" t="s">
        <v>1</v>
      </c>
      <c r="AZ3" s="729"/>
      <c r="BA3" s="732" t="s">
        <v>734</v>
      </c>
    </row>
    <row r="4" spans="1:98 1025:1026" s="108" customFormat="1" ht="108" customHeight="1">
      <c r="A4" s="730" t="s">
        <v>190</v>
      </c>
      <c r="B4" s="730"/>
      <c r="C4" s="335" t="s">
        <v>4</v>
      </c>
      <c r="D4" s="335" t="s">
        <v>5</v>
      </c>
      <c r="E4" s="335" t="s">
        <v>6</v>
      </c>
      <c r="F4" s="335" t="s">
        <v>7</v>
      </c>
      <c r="G4" s="197" t="s">
        <v>498</v>
      </c>
      <c r="H4" s="197" t="s">
        <v>499</v>
      </c>
      <c r="I4" s="197" t="s">
        <v>154</v>
      </c>
      <c r="J4" s="197" t="s">
        <v>155</v>
      </c>
      <c r="K4" s="198" t="s">
        <v>12</v>
      </c>
      <c r="L4" s="336" t="s">
        <v>13</v>
      </c>
      <c r="M4" s="335" t="s">
        <v>14</v>
      </c>
      <c r="N4" s="335" t="s">
        <v>15</v>
      </c>
      <c r="O4" s="335" t="s">
        <v>16</v>
      </c>
      <c r="P4" s="335" t="s">
        <v>17</v>
      </c>
      <c r="Q4" s="223" t="s">
        <v>18</v>
      </c>
      <c r="R4" s="223" t="s">
        <v>610</v>
      </c>
      <c r="S4" s="223" t="s">
        <v>500</v>
      </c>
      <c r="T4" s="223" t="s">
        <v>253</v>
      </c>
      <c r="U4" s="223" t="s">
        <v>22</v>
      </c>
      <c r="V4" s="471" t="s">
        <v>23</v>
      </c>
      <c r="W4" s="471" t="s">
        <v>24</v>
      </c>
      <c r="X4" s="335" t="s">
        <v>25</v>
      </c>
      <c r="Y4" s="335" t="s">
        <v>26</v>
      </c>
      <c r="Z4" s="335" t="s">
        <v>27</v>
      </c>
      <c r="AA4" s="335" t="s">
        <v>28</v>
      </c>
      <c r="AB4" s="335" t="s">
        <v>29</v>
      </c>
      <c r="AC4" s="335" t="s">
        <v>30</v>
      </c>
      <c r="AD4" s="337" t="s">
        <v>31</v>
      </c>
      <c r="AE4" s="335" t="s">
        <v>199</v>
      </c>
      <c r="AF4" s="335" t="s">
        <v>33</v>
      </c>
      <c r="AG4" s="335" t="s">
        <v>34</v>
      </c>
      <c r="AH4" s="335" t="s">
        <v>35</v>
      </c>
      <c r="AI4" s="335" t="s">
        <v>36</v>
      </c>
      <c r="AJ4" s="335" t="s">
        <v>37</v>
      </c>
      <c r="AK4" s="335" t="s">
        <v>38</v>
      </c>
      <c r="AL4" s="335" t="s">
        <v>39</v>
      </c>
      <c r="AM4" s="335" t="s">
        <v>40</v>
      </c>
      <c r="AN4" s="335" t="s">
        <v>41</v>
      </c>
      <c r="AO4" s="335" t="s">
        <v>42</v>
      </c>
      <c r="AP4" s="335" t="s">
        <v>43</v>
      </c>
      <c r="AQ4" s="335" t="s">
        <v>44</v>
      </c>
      <c r="AR4" s="335" t="s">
        <v>45</v>
      </c>
      <c r="AS4" s="200" t="s">
        <v>46</v>
      </c>
      <c r="AT4" s="335" t="s">
        <v>47</v>
      </c>
      <c r="AU4" s="335" t="s">
        <v>48</v>
      </c>
      <c r="AV4" s="335" t="s">
        <v>49</v>
      </c>
      <c r="AW4" s="335" t="s">
        <v>556</v>
      </c>
      <c r="AX4" s="338" t="s">
        <v>202</v>
      </c>
      <c r="AY4" s="485" t="s">
        <v>52</v>
      </c>
      <c r="AZ4" s="485" t="s">
        <v>159</v>
      </c>
      <c r="BA4" s="732"/>
      <c r="AMK4" s="97"/>
      <c r="AML4" s="97"/>
    </row>
    <row r="5" spans="1:98 1025:1026" s="353" customFormat="1" ht="349.5" customHeight="1">
      <c r="A5" s="731" t="s">
        <v>611</v>
      </c>
      <c r="B5" s="731"/>
      <c r="C5" s="339" t="s">
        <v>161</v>
      </c>
      <c r="D5" s="340" t="s">
        <v>56</v>
      </c>
      <c r="E5" s="341" t="s">
        <v>57</v>
      </c>
      <c r="F5" s="339" t="s">
        <v>58</v>
      </c>
      <c r="G5" s="340" t="s">
        <v>612</v>
      </c>
      <c r="H5" s="342" t="s">
        <v>613</v>
      </c>
      <c r="I5" s="340" t="s">
        <v>614</v>
      </c>
      <c r="J5" s="339" t="s">
        <v>219</v>
      </c>
      <c r="K5" s="210" t="s">
        <v>220</v>
      </c>
      <c r="L5" s="211">
        <v>4</v>
      </c>
      <c r="M5" s="343" t="s">
        <v>220</v>
      </c>
      <c r="N5" s="340" t="s">
        <v>63</v>
      </c>
      <c r="O5" s="340" t="s">
        <v>615</v>
      </c>
      <c r="P5" s="339" t="s">
        <v>616</v>
      </c>
      <c r="Q5" s="344" t="s">
        <v>617</v>
      </c>
      <c r="R5" s="344" t="s">
        <v>618</v>
      </c>
      <c r="S5" s="345" t="s">
        <v>619</v>
      </c>
      <c r="T5" s="346" t="s">
        <v>620</v>
      </c>
      <c r="U5" s="339" t="s">
        <v>621</v>
      </c>
      <c r="V5" s="484" t="s">
        <v>622</v>
      </c>
      <c r="W5" s="484" t="s">
        <v>623</v>
      </c>
      <c r="X5" s="341">
        <v>15</v>
      </c>
      <c r="Y5" s="341">
        <v>15</v>
      </c>
      <c r="Z5" s="341">
        <v>15</v>
      </c>
      <c r="AA5" s="341">
        <v>15</v>
      </c>
      <c r="AB5" s="341">
        <v>15</v>
      </c>
      <c r="AC5" s="341">
        <v>15</v>
      </c>
      <c r="AD5" s="347">
        <v>10</v>
      </c>
      <c r="AE5" s="340">
        <f>SUM(X5:AD5)</f>
        <v>100</v>
      </c>
      <c r="AF5" s="340" t="s">
        <v>73</v>
      </c>
      <c r="AG5" s="340" t="s">
        <v>73</v>
      </c>
      <c r="AH5" s="340" t="s">
        <v>73</v>
      </c>
      <c r="AI5" s="340">
        <v>100</v>
      </c>
      <c r="AJ5" s="340" t="s">
        <v>73</v>
      </c>
      <c r="AK5" s="340" t="s">
        <v>74</v>
      </c>
      <c r="AL5" s="340" t="s">
        <v>75</v>
      </c>
      <c r="AM5" s="340">
        <f>VLOOKUP(CONCATENATE(AJ5,AK5,AL5),[13]Parámetros!$A$13:$B$24,2,0)</f>
        <v>2</v>
      </c>
      <c r="AN5" s="340">
        <f>VLOOKUP(CONCATENATE(AJ5,AK5,AL5),[13]Parámetros!$A$27:$B$38,2,0)</f>
        <v>0</v>
      </c>
      <c r="AO5" s="348" t="s">
        <v>219</v>
      </c>
      <c r="AP5" s="348" t="s">
        <v>220</v>
      </c>
      <c r="AQ5" s="343" t="s">
        <v>220</v>
      </c>
      <c r="AR5" s="340" t="s">
        <v>78</v>
      </c>
      <c r="AS5" s="349" t="s">
        <v>624</v>
      </c>
      <c r="AT5" s="339" t="s">
        <v>625</v>
      </c>
      <c r="AU5" s="340" t="s">
        <v>182</v>
      </c>
      <c r="AV5" s="350" t="s">
        <v>626</v>
      </c>
      <c r="AW5" s="339" t="s">
        <v>627</v>
      </c>
      <c r="AX5" s="351" t="s">
        <v>628</v>
      </c>
      <c r="AY5" s="340" t="s">
        <v>629</v>
      </c>
      <c r="AZ5" s="486" t="s">
        <v>187</v>
      </c>
      <c r="BA5" s="352" t="s">
        <v>742</v>
      </c>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AMK5" s="97"/>
      <c r="AML5" s="97"/>
    </row>
    <row r="6" spans="1:98 1025:1026" ht="15" customHeight="1">
      <c r="AV6" s="354"/>
    </row>
    <row r="7" spans="1:98 1025:1026" ht="15" customHeight="1">
      <c r="S7" s="355"/>
    </row>
    <row r="8" spans="1:98 1025:1026" ht="129.75" customHeight="1">
      <c r="S8" s="355" t="s">
        <v>630</v>
      </c>
    </row>
  </sheetData>
  <mergeCells count="5">
    <mergeCell ref="V3:W3"/>
    <mergeCell ref="AY3:AZ3"/>
    <mergeCell ref="A4:B4"/>
    <mergeCell ref="A5:B5"/>
    <mergeCell ref="BA3:BA4"/>
  </mergeCells>
  <conditionalFormatting sqref="L5">
    <cfRule type="containsText" dxfId="19" priority="1" operator="containsText" text="❌">
      <formula>NOT(ISERROR(SEARCH(("❌"),(L5))))</formula>
    </cfRule>
  </conditionalFormatting>
  <conditionalFormatting sqref="M5">
    <cfRule type="expression" dxfId="18" priority="2">
      <formula>NOT(ISERROR(SEARCH("Bajo",M5)))</formula>
    </cfRule>
    <cfRule type="expression" dxfId="17" priority="3">
      <formula>NOT(ISERROR(SEARCH("Moderado",M5)))</formula>
    </cfRule>
    <cfRule type="expression" dxfId="16" priority="4">
      <formula>NOT(ISERROR(SEARCH("Alto",M5)))</formula>
    </cfRule>
    <cfRule type="expression" dxfId="15" priority="5">
      <formula>NOT(ISERROR(SEARCH("Extremo",M5)))</formula>
    </cfRule>
  </conditionalFormatting>
  <conditionalFormatting sqref="AQ5">
    <cfRule type="expression" dxfId="14" priority="6">
      <formula>NOT(ISERROR(SEARCH("Alto",AQ5)))</formula>
    </cfRule>
  </conditionalFormatting>
  <pageMargins left="0.70833333333333304" right="0.25972222222222202" top="0.74791666666666701" bottom="0.74791666666666701" header="0.51180555555555496" footer="0.51180555555555496"/>
  <pageSetup paperSize="9" firstPageNumber="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28A5C-742B-4F56-89E4-8D7ECDBFF53F}">
  <dimension ref="A1:AZ101"/>
  <sheetViews>
    <sheetView topLeftCell="U1" zoomScale="120" zoomScaleNormal="120" workbookViewId="0">
      <selection activeCell="A2" sqref="A2"/>
    </sheetView>
  </sheetViews>
  <sheetFormatPr baseColWidth="10" defaultColWidth="14.375" defaultRowHeight="15" customHeight="1"/>
  <cols>
    <col min="1" max="1" width="20.75" style="361" customWidth="1"/>
    <col min="2" max="2" width="13.75" style="361" hidden="1" customWidth="1"/>
    <col min="3" max="3" width="8.25" style="361" hidden="1" customWidth="1"/>
    <col min="4" max="4" width="9.125" style="361" hidden="1" customWidth="1"/>
    <col min="5" max="5" width="12.875" style="361" customWidth="1"/>
    <col min="6" max="6" width="35.625" style="361" customWidth="1"/>
    <col min="7" max="7" width="33.375" style="361" customWidth="1"/>
    <col min="8" max="8" width="24" style="361" customWidth="1"/>
    <col min="9" max="9" width="14.25" style="361" hidden="1" customWidth="1"/>
    <col min="10" max="11" width="11.25" style="361" hidden="1" customWidth="1"/>
    <col min="12" max="12" width="29.75" style="361" hidden="1" customWidth="1"/>
    <col min="13" max="13" width="20.875" style="361" hidden="1" customWidth="1"/>
    <col min="14" max="14" width="19.375" style="361" hidden="1" customWidth="1"/>
    <col min="15" max="15" width="22.625" style="361" hidden="1" customWidth="1"/>
    <col min="16" max="16" width="19" style="361" customWidth="1"/>
    <col min="17" max="17" width="23.125" style="361" customWidth="1"/>
    <col min="18" max="18" width="32.875" style="361" customWidth="1"/>
    <col min="19" max="20" width="22" style="361" customWidth="1"/>
    <col min="21" max="21" width="19.625" style="363" customWidth="1"/>
    <col min="22" max="22" width="42.375" style="363" customWidth="1"/>
    <col min="23" max="23" width="8.75" style="361" hidden="1" customWidth="1"/>
    <col min="24" max="24" width="11.25" style="361" hidden="1" customWidth="1"/>
    <col min="25" max="25" width="13.625" style="361" hidden="1" customWidth="1"/>
    <col min="26" max="26" width="11.625" style="361" hidden="1" customWidth="1"/>
    <col min="27" max="27" width="14.625" style="361" hidden="1" customWidth="1"/>
    <col min="28" max="28" width="16.875" style="361" hidden="1" customWidth="1"/>
    <col min="29" max="29" width="10" style="361" hidden="1" customWidth="1"/>
    <col min="30" max="30" width="11.625" style="361" hidden="1" customWidth="1"/>
    <col min="31" max="31" width="14.375" style="361" hidden="1" customWidth="1"/>
    <col min="32" max="32" width="22.625" style="361" hidden="1" customWidth="1"/>
    <col min="33" max="33" width="11.625" style="361" hidden="1" customWidth="1"/>
    <col min="34" max="34" width="9" style="361" hidden="1" customWidth="1"/>
    <col min="35" max="35" width="18.75" style="361" hidden="1" customWidth="1"/>
    <col min="36" max="36" width="17" style="361" hidden="1" customWidth="1"/>
    <col min="37" max="37" width="12.375" style="361" hidden="1" customWidth="1"/>
    <col min="38" max="39" width="11.625" style="361" hidden="1" customWidth="1"/>
    <col min="40" max="40" width="10.875" style="361" hidden="1" customWidth="1"/>
    <col min="41" max="41" width="9.875" style="361" hidden="1" customWidth="1"/>
    <col min="42" max="43" width="11.625" style="361" hidden="1" customWidth="1"/>
    <col min="44" max="44" width="29.25" style="361" hidden="1" customWidth="1"/>
    <col min="45" max="45" width="14.25" style="361" hidden="1" customWidth="1"/>
    <col min="46" max="46" width="15.75" style="361" hidden="1" customWidth="1"/>
    <col min="47" max="47" width="29.25" style="361" customWidth="1"/>
    <col min="48" max="49" width="29.25" style="361" hidden="1" customWidth="1"/>
    <col min="50" max="50" width="25.75" style="360" customWidth="1"/>
    <col min="51" max="51" width="22.75" style="360" customWidth="1"/>
    <col min="52" max="52" width="69.125" style="361" customWidth="1"/>
    <col min="53" max="16384" width="14.375" style="361"/>
  </cols>
  <sheetData>
    <row r="1" spans="1:52" ht="21" customHeight="1">
      <c r="A1" s="356"/>
      <c r="B1" s="357"/>
      <c r="C1" s="358"/>
      <c r="D1" s="356"/>
      <c r="E1" s="356"/>
      <c r="F1" s="357"/>
      <c r="G1" s="357"/>
      <c r="H1" s="357"/>
      <c r="I1" s="356"/>
      <c r="J1" s="356"/>
      <c r="K1" s="356"/>
      <c r="L1" s="356"/>
      <c r="M1" s="356"/>
      <c r="N1" s="356"/>
      <c r="O1" s="356"/>
      <c r="P1" s="356"/>
      <c r="Q1" s="357"/>
      <c r="R1" s="357"/>
      <c r="S1" s="357"/>
      <c r="T1" s="357"/>
      <c r="U1" s="359"/>
      <c r="V1" s="359"/>
      <c r="W1" s="358"/>
      <c r="X1" s="358"/>
      <c r="Y1" s="358"/>
      <c r="Z1" s="358"/>
      <c r="AA1" s="358"/>
      <c r="AB1" s="358"/>
      <c r="AC1" s="358"/>
      <c r="AD1" s="358"/>
      <c r="AE1" s="358"/>
      <c r="AF1" s="358"/>
      <c r="AG1" s="358"/>
      <c r="AH1" s="358"/>
      <c r="AI1" s="358"/>
      <c r="AJ1" s="358"/>
      <c r="AK1" s="358"/>
      <c r="AL1" s="358"/>
      <c r="AM1" s="358"/>
      <c r="AN1" s="358"/>
      <c r="AO1" s="358"/>
      <c r="AP1" s="358"/>
      <c r="AQ1" s="356"/>
      <c r="AR1" s="357"/>
      <c r="AS1" s="358"/>
      <c r="AT1" s="358"/>
      <c r="AU1" s="357"/>
      <c r="AV1" s="357"/>
      <c r="AW1" s="357"/>
    </row>
    <row r="2" spans="1:52" ht="30" customHeight="1">
      <c r="A2" s="362" t="s">
        <v>631</v>
      </c>
      <c r="B2" s="357"/>
      <c r="C2" s="358"/>
      <c r="D2" s="356"/>
      <c r="E2" s="356"/>
      <c r="F2" s="357"/>
      <c r="G2" s="357"/>
      <c r="H2" s="357"/>
      <c r="I2" s="356"/>
      <c r="J2" s="356"/>
      <c r="K2" s="356"/>
      <c r="L2" s="356"/>
      <c r="M2" s="356"/>
      <c r="N2" s="356"/>
      <c r="O2" s="356"/>
      <c r="P2" s="356"/>
      <c r="Q2" s="357"/>
      <c r="R2" s="357"/>
      <c r="S2" s="357"/>
      <c r="T2" s="357"/>
      <c r="U2" s="359"/>
      <c r="V2" s="359"/>
      <c r="W2" s="358"/>
      <c r="X2" s="358"/>
      <c r="Y2" s="358"/>
      <c r="Z2" s="358"/>
      <c r="AA2" s="358"/>
      <c r="AB2" s="358"/>
      <c r="AC2" s="358"/>
      <c r="AD2" s="358"/>
      <c r="AE2" s="358"/>
      <c r="AF2" s="358"/>
      <c r="AG2" s="358"/>
      <c r="AH2" s="358"/>
      <c r="AI2" s="358"/>
      <c r="AJ2" s="358"/>
      <c r="AK2" s="358"/>
      <c r="AL2" s="358"/>
      <c r="AM2" s="358"/>
      <c r="AN2" s="358"/>
      <c r="AO2" s="358"/>
      <c r="AP2" s="358"/>
      <c r="AQ2" s="356"/>
      <c r="AR2" s="357"/>
      <c r="AS2" s="358"/>
      <c r="AT2" s="358"/>
      <c r="AU2" s="357"/>
      <c r="AV2" s="357"/>
      <c r="AW2" s="357"/>
    </row>
    <row r="3" spans="1:52" ht="21" customHeight="1">
      <c r="A3" s="356"/>
      <c r="B3" s="362"/>
      <c r="C3" s="358"/>
      <c r="D3" s="356"/>
      <c r="E3" s="356"/>
      <c r="F3" s="357"/>
      <c r="G3" s="357"/>
      <c r="H3" s="357"/>
      <c r="I3" s="356"/>
      <c r="J3" s="356"/>
      <c r="K3" s="356"/>
      <c r="L3" s="356"/>
      <c r="M3" s="356"/>
      <c r="N3" s="356"/>
      <c r="O3" s="356"/>
      <c r="P3" s="356"/>
      <c r="Q3" s="357"/>
      <c r="R3" s="357"/>
      <c r="S3" s="357"/>
      <c r="T3" s="357"/>
      <c r="U3" s="359"/>
      <c r="V3" s="359"/>
      <c r="W3" s="358"/>
      <c r="X3" s="358"/>
      <c r="Y3" s="358"/>
      <c r="Z3" s="358"/>
      <c r="AA3" s="358"/>
      <c r="AB3" s="358"/>
      <c r="AC3" s="358"/>
      <c r="AD3" s="358"/>
      <c r="AE3" s="358"/>
      <c r="AF3" s="358"/>
      <c r="AG3" s="358"/>
      <c r="AH3" s="358"/>
      <c r="AI3" s="358"/>
      <c r="AJ3" s="358"/>
      <c r="AK3" s="358"/>
      <c r="AL3" s="358"/>
      <c r="AM3" s="358"/>
      <c r="AN3" s="358"/>
      <c r="AO3" s="358"/>
      <c r="AP3" s="358"/>
      <c r="AQ3" s="356"/>
      <c r="AR3" s="357"/>
      <c r="AS3" s="358"/>
      <c r="AT3" s="358"/>
      <c r="AU3" s="357"/>
      <c r="AV3" s="357"/>
      <c r="AW3" s="357"/>
    </row>
    <row r="4" spans="1:52" ht="0.95" customHeight="1" thickBot="1">
      <c r="A4" s="356"/>
      <c r="B4" s="357"/>
      <c r="C4" s="358"/>
      <c r="D4" s="356"/>
      <c r="E4" s="356"/>
      <c r="F4" s="357"/>
      <c r="G4" s="357"/>
      <c r="H4" s="357"/>
      <c r="I4" s="356"/>
      <c r="J4" s="356"/>
      <c r="K4" s="356"/>
      <c r="L4" s="356"/>
      <c r="M4" s="356"/>
      <c r="N4" s="356"/>
      <c r="O4" s="356"/>
      <c r="P4" s="356"/>
      <c r="Q4" s="357"/>
      <c r="R4" s="357"/>
      <c r="S4" s="357"/>
      <c r="T4" s="357"/>
      <c r="W4" s="358"/>
      <c r="X4" s="358"/>
      <c r="Y4" s="358"/>
      <c r="Z4" s="358"/>
      <c r="AA4" s="358"/>
      <c r="AB4" s="358"/>
      <c r="AC4" s="358"/>
      <c r="AD4" s="358"/>
      <c r="AE4" s="358"/>
      <c r="AF4" s="358"/>
      <c r="AG4" s="358"/>
      <c r="AH4" s="358"/>
      <c r="AI4" s="358"/>
      <c r="AJ4" s="358"/>
      <c r="AK4" s="358"/>
      <c r="AL4" s="358"/>
      <c r="AM4" s="358"/>
      <c r="AN4" s="358"/>
      <c r="AO4" s="358"/>
      <c r="AP4" s="358"/>
      <c r="AQ4" s="356"/>
      <c r="AR4" s="357"/>
      <c r="AS4" s="358"/>
      <c r="AT4" s="358"/>
      <c r="AU4" s="357"/>
      <c r="AV4" s="357"/>
      <c r="AW4" s="357"/>
    </row>
    <row r="5" spans="1:52" ht="131.25" customHeight="1" thickBot="1">
      <c r="A5" s="364" t="s">
        <v>3</v>
      </c>
      <c r="B5" s="364" t="s">
        <v>4</v>
      </c>
      <c r="C5" s="364" t="s">
        <v>5</v>
      </c>
      <c r="D5" s="364" t="s">
        <v>6</v>
      </c>
      <c r="E5" s="364" t="s">
        <v>7</v>
      </c>
      <c r="F5" s="365" t="s">
        <v>153</v>
      </c>
      <c r="G5" s="365" t="s">
        <v>9</v>
      </c>
      <c r="H5" s="365" t="s">
        <v>10</v>
      </c>
      <c r="I5" s="365" t="s">
        <v>155</v>
      </c>
      <c r="J5" s="366" t="s">
        <v>12</v>
      </c>
      <c r="K5" s="367" t="s">
        <v>13</v>
      </c>
      <c r="L5" s="368" t="s">
        <v>14</v>
      </c>
      <c r="M5" s="368" t="s">
        <v>15</v>
      </c>
      <c r="N5" s="368" t="s">
        <v>16</v>
      </c>
      <c r="O5" s="368" t="s">
        <v>17</v>
      </c>
      <c r="P5" s="365" t="s">
        <v>18</v>
      </c>
      <c r="Q5" s="365" t="s">
        <v>19</v>
      </c>
      <c r="R5" s="365" t="s">
        <v>500</v>
      </c>
      <c r="S5" s="365" t="s">
        <v>253</v>
      </c>
      <c r="T5" s="365" t="s">
        <v>22</v>
      </c>
      <c r="U5" s="369" t="s">
        <v>632</v>
      </c>
      <c r="V5" s="369" t="s">
        <v>633</v>
      </c>
      <c r="W5" s="370" t="s">
        <v>25</v>
      </c>
      <c r="X5" s="370" t="s">
        <v>26</v>
      </c>
      <c r="Y5" s="370" t="s">
        <v>27</v>
      </c>
      <c r="Z5" s="370" t="s">
        <v>28</v>
      </c>
      <c r="AA5" s="370" t="s">
        <v>29</v>
      </c>
      <c r="AB5" s="370" t="s">
        <v>30</v>
      </c>
      <c r="AC5" s="370" t="s">
        <v>31</v>
      </c>
      <c r="AD5" s="370" t="s">
        <v>32</v>
      </c>
      <c r="AE5" s="370" t="s">
        <v>33</v>
      </c>
      <c r="AF5" s="370" t="s">
        <v>34</v>
      </c>
      <c r="AG5" s="370" t="s">
        <v>35</v>
      </c>
      <c r="AH5" s="370" t="s">
        <v>36</v>
      </c>
      <c r="AI5" s="370" t="s">
        <v>37</v>
      </c>
      <c r="AJ5" s="370" t="s">
        <v>38</v>
      </c>
      <c r="AK5" s="370" t="s">
        <v>201</v>
      </c>
      <c r="AL5" s="370" t="s">
        <v>40</v>
      </c>
      <c r="AM5" s="370" t="s">
        <v>41</v>
      </c>
      <c r="AN5" s="370" t="s">
        <v>42</v>
      </c>
      <c r="AO5" s="370" t="s">
        <v>299</v>
      </c>
      <c r="AP5" s="370" t="s">
        <v>44</v>
      </c>
      <c r="AQ5" s="370" t="s">
        <v>45</v>
      </c>
      <c r="AR5" s="371" t="s">
        <v>46</v>
      </c>
      <c r="AS5" s="368" t="s">
        <v>47</v>
      </c>
      <c r="AT5" s="368" t="s">
        <v>48</v>
      </c>
      <c r="AU5" s="368" t="s">
        <v>49</v>
      </c>
      <c r="AV5" s="368" t="s">
        <v>50</v>
      </c>
      <c r="AW5" s="372" t="s">
        <v>634</v>
      </c>
      <c r="AX5" s="373" t="s">
        <v>635</v>
      </c>
      <c r="AY5" s="373" t="s">
        <v>636</v>
      </c>
      <c r="AZ5" s="440" t="s">
        <v>734</v>
      </c>
    </row>
    <row r="6" spans="1:52" ht="56.25" customHeight="1">
      <c r="A6" s="735" t="s">
        <v>637</v>
      </c>
      <c r="B6" s="735" t="s">
        <v>161</v>
      </c>
      <c r="C6" s="735" t="s">
        <v>56</v>
      </c>
      <c r="D6" s="736" t="s">
        <v>57</v>
      </c>
      <c r="E6" s="735" t="s">
        <v>58</v>
      </c>
      <c r="F6" s="733" t="s">
        <v>638</v>
      </c>
      <c r="G6" s="737" t="s">
        <v>639</v>
      </c>
      <c r="H6" s="737" t="s">
        <v>640</v>
      </c>
      <c r="I6" s="739" t="s">
        <v>76</v>
      </c>
      <c r="J6" s="740" t="s">
        <v>77</v>
      </c>
      <c r="K6" s="741" t="s">
        <v>641</v>
      </c>
      <c r="L6" s="742" t="s">
        <v>641</v>
      </c>
      <c r="M6" s="739" t="s">
        <v>165</v>
      </c>
      <c r="N6" s="739" t="s">
        <v>642</v>
      </c>
      <c r="O6" s="739" t="s">
        <v>643</v>
      </c>
      <c r="P6" s="739" t="s">
        <v>644</v>
      </c>
      <c r="Q6" s="737" t="s">
        <v>645</v>
      </c>
      <c r="R6" s="737" t="s">
        <v>646</v>
      </c>
      <c r="S6" s="737" t="s">
        <v>647</v>
      </c>
      <c r="T6" s="737" t="s">
        <v>648</v>
      </c>
      <c r="U6" s="744" t="s">
        <v>648</v>
      </c>
      <c r="V6" s="746" t="s">
        <v>649</v>
      </c>
      <c r="W6" s="737">
        <v>15</v>
      </c>
      <c r="X6" s="737">
        <v>15</v>
      </c>
      <c r="Y6" s="737">
        <v>15</v>
      </c>
      <c r="Z6" s="737">
        <v>10</v>
      </c>
      <c r="AA6" s="737">
        <v>15</v>
      </c>
      <c r="AB6" s="737">
        <v>15</v>
      </c>
      <c r="AC6" s="737">
        <v>10</v>
      </c>
      <c r="AD6" s="737">
        <f>SUM(W6:AC6)</f>
        <v>95</v>
      </c>
      <c r="AE6" s="737" t="s">
        <v>173</v>
      </c>
      <c r="AF6" s="737" t="s">
        <v>73</v>
      </c>
      <c r="AG6" s="737" t="str">
        <f>VLOOKUP(CONCATENATE(AE6,AF6),[14]Parámetros!$A$2:$B$10,2,FALSE)</f>
        <v>Moderado</v>
      </c>
      <c r="AH6" s="737">
        <v>50</v>
      </c>
      <c r="AI6" s="737" t="s">
        <v>173</v>
      </c>
      <c r="AJ6" s="737" t="s">
        <v>75</v>
      </c>
      <c r="AK6" s="737" t="s">
        <v>650</v>
      </c>
      <c r="AL6" s="737">
        <v>0</v>
      </c>
      <c r="AM6" s="737">
        <v>0</v>
      </c>
      <c r="AN6" s="737" t="s">
        <v>76</v>
      </c>
      <c r="AO6" s="737" t="s">
        <v>77</v>
      </c>
      <c r="AP6" s="748" t="s">
        <v>641</v>
      </c>
      <c r="AQ6" s="739" t="s">
        <v>78</v>
      </c>
      <c r="AR6" s="737" t="s">
        <v>651</v>
      </c>
      <c r="AS6" s="737" t="s">
        <v>652</v>
      </c>
      <c r="AT6" s="760" t="s">
        <v>182</v>
      </c>
      <c r="AU6" s="739" t="s">
        <v>653</v>
      </c>
      <c r="AV6" s="737" t="s">
        <v>654</v>
      </c>
      <c r="AW6" s="751" t="s">
        <v>655</v>
      </c>
      <c r="AX6" s="744" t="s">
        <v>656</v>
      </c>
      <c r="AY6" s="753" t="s">
        <v>187</v>
      </c>
      <c r="AZ6" s="754" t="s">
        <v>735</v>
      </c>
    </row>
    <row r="7" spans="1:52" ht="342" customHeight="1" thickBot="1">
      <c r="A7" s="735"/>
      <c r="B7" s="735"/>
      <c r="C7" s="735"/>
      <c r="D7" s="736"/>
      <c r="E7" s="735"/>
      <c r="F7" s="734"/>
      <c r="G7" s="738"/>
      <c r="H7" s="738"/>
      <c r="I7" s="738"/>
      <c r="J7" s="738"/>
      <c r="K7" s="738"/>
      <c r="L7" s="743"/>
      <c r="M7" s="738"/>
      <c r="N7" s="738"/>
      <c r="O7" s="738"/>
      <c r="P7" s="738"/>
      <c r="Q7" s="738"/>
      <c r="R7" s="738"/>
      <c r="S7" s="738"/>
      <c r="T7" s="738"/>
      <c r="U7" s="745"/>
      <c r="V7" s="747"/>
      <c r="W7" s="738"/>
      <c r="X7" s="738"/>
      <c r="Y7" s="738"/>
      <c r="Z7" s="738"/>
      <c r="AA7" s="738"/>
      <c r="AB7" s="738"/>
      <c r="AC7" s="738"/>
      <c r="AD7" s="738"/>
      <c r="AE7" s="738"/>
      <c r="AF7" s="738"/>
      <c r="AG7" s="738"/>
      <c r="AH7" s="738"/>
      <c r="AI7" s="738"/>
      <c r="AJ7" s="738"/>
      <c r="AK7" s="738"/>
      <c r="AL7" s="738"/>
      <c r="AM7" s="738"/>
      <c r="AN7" s="738"/>
      <c r="AO7" s="738"/>
      <c r="AP7" s="749"/>
      <c r="AQ7" s="738"/>
      <c r="AR7" s="738"/>
      <c r="AS7" s="738"/>
      <c r="AT7" s="738"/>
      <c r="AU7" s="738"/>
      <c r="AV7" s="738"/>
      <c r="AW7" s="752"/>
      <c r="AX7" s="744"/>
      <c r="AY7" s="753"/>
      <c r="AZ7" s="755"/>
    </row>
    <row r="8" spans="1:52" ht="229.7" customHeight="1">
      <c r="A8" s="735"/>
      <c r="B8" s="735"/>
      <c r="C8" s="735"/>
      <c r="D8" s="736"/>
      <c r="E8" s="735"/>
      <c r="F8" s="374" t="s">
        <v>657</v>
      </c>
      <c r="G8" s="375" t="s">
        <v>658</v>
      </c>
      <c r="H8" s="376" t="s">
        <v>659</v>
      </c>
      <c r="I8" s="377" t="s">
        <v>76</v>
      </c>
      <c r="J8" s="377" t="s">
        <v>77</v>
      </c>
      <c r="L8" s="378" t="s">
        <v>641</v>
      </c>
      <c r="M8" s="377" t="s">
        <v>63</v>
      </c>
      <c r="N8" s="379" t="s">
        <v>660</v>
      </c>
      <c r="O8" s="379" t="s">
        <v>661</v>
      </c>
      <c r="P8" s="377" t="s">
        <v>130</v>
      </c>
      <c r="Q8" s="380" t="s">
        <v>662</v>
      </c>
      <c r="R8" s="381" t="s">
        <v>663</v>
      </c>
      <c r="S8" s="382" t="s">
        <v>664</v>
      </c>
      <c r="T8" s="381" t="s">
        <v>665</v>
      </c>
      <c r="U8" s="487" t="s">
        <v>666</v>
      </c>
      <c r="V8" s="487" t="s">
        <v>667</v>
      </c>
      <c r="W8" s="383">
        <v>15</v>
      </c>
      <c r="X8" s="383">
        <v>15</v>
      </c>
      <c r="Y8" s="383">
        <v>15</v>
      </c>
      <c r="Z8" s="383">
        <v>0</v>
      </c>
      <c r="AA8" s="383">
        <v>0</v>
      </c>
      <c r="AB8" s="383">
        <v>0</v>
      </c>
      <c r="AC8" s="383">
        <v>0</v>
      </c>
      <c r="AD8" s="383">
        <v>45</v>
      </c>
      <c r="AE8" s="384" t="s">
        <v>342</v>
      </c>
      <c r="AF8" s="383" t="s">
        <v>342</v>
      </c>
      <c r="AG8" s="383" t="s">
        <v>342</v>
      </c>
      <c r="AH8" s="383">
        <v>0</v>
      </c>
      <c r="AI8" s="383" t="s">
        <v>342</v>
      </c>
      <c r="AJ8" s="383" t="s">
        <v>75</v>
      </c>
      <c r="AK8" s="383" t="s">
        <v>75</v>
      </c>
      <c r="AL8" s="383">
        <v>0</v>
      </c>
      <c r="AM8" s="383">
        <v>0</v>
      </c>
      <c r="AN8" s="377" t="s">
        <v>76</v>
      </c>
      <c r="AO8" s="377" t="s">
        <v>77</v>
      </c>
      <c r="AP8" s="385" t="s">
        <v>641</v>
      </c>
      <c r="AQ8" s="386" t="s">
        <v>78</v>
      </c>
      <c r="AR8" s="375" t="s">
        <v>668</v>
      </c>
      <c r="AS8" s="387" t="s">
        <v>669</v>
      </c>
      <c r="AT8" s="379" t="s">
        <v>182</v>
      </c>
      <c r="AU8" s="388" t="s">
        <v>670</v>
      </c>
      <c r="AV8" s="387" t="s">
        <v>654</v>
      </c>
      <c r="AW8" s="389" t="s">
        <v>655</v>
      </c>
      <c r="AX8" s="488" t="s">
        <v>671</v>
      </c>
      <c r="AY8" s="489" t="s">
        <v>187</v>
      </c>
      <c r="AZ8" s="437" t="s">
        <v>742</v>
      </c>
    </row>
    <row r="9" spans="1:52" ht="21" customHeight="1">
      <c r="A9" s="356"/>
      <c r="B9" s="357"/>
      <c r="C9" s="358"/>
      <c r="D9" s="356"/>
      <c r="E9" s="356"/>
      <c r="F9" s="357"/>
      <c r="G9" s="357"/>
      <c r="H9" s="357"/>
      <c r="I9" s="356"/>
      <c r="J9" s="356"/>
      <c r="K9" s="356"/>
      <c r="L9" s="356"/>
      <c r="M9" s="356"/>
      <c r="N9" s="356"/>
      <c r="O9" s="356"/>
      <c r="P9" s="356"/>
      <c r="Q9" s="357"/>
      <c r="R9" s="357"/>
      <c r="S9" s="357"/>
      <c r="T9" s="357"/>
      <c r="W9" s="358"/>
      <c r="X9" s="358"/>
      <c r="Y9" s="358"/>
      <c r="Z9" s="358"/>
      <c r="AA9" s="358"/>
      <c r="AB9" s="358"/>
      <c r="AC9" s="358"/>
      <c r="AD9" s="358"/>
      <c r="AE9" s="358"/>
      <c r="AF9" s="358"/>
      <c r="AG9" s="358"/>
      <c r="AH9" s="358"/>
      <c r="AI9" s="358"/>
      <c r="AJ9" s="358"/>
      <c r="AK9" s="358"/>
      <c r="AL9" s="358"/>
      <c r="AM9" s="358"/>
      <c r="AN9" s="358"/>
      <c r="AO9" s="358"/>
      <c r="AP9" s="358"/>
      <c r="AQ9" s="356"/>
      <c r="AR9" s="357"/>
      <c r="AS9" s="358"/>
      <c r="AT9" s="358"/>
      <c r="AU9" s="357"/>
      <c r="AV9" s="357"/>
      <c r="AW9" s="357"/>
    </row>
    <row r="10" spans="1:52" ht="21" customHeight="1">
      <c r="A10" s="356"/>
      <c r="B10" s="357"/>
      <c r="C10" s="358"/>
      <c r="D10" s="356"/>
      <c r="E10" s="356"/>
      <c r="F10" s="357"/>
      <c r="G10" s="357"/>
      <c r="H10" s="357"/>
      <c r="I10" s="356"/>
      <c r="J10" s="356"/>
      <c r="K10" s="356"/>
      <c r="L10" s="356"/>
      <c r="M10" s="356"/>
      <c r="N10" s="356"/>
      <c r="O10" s="356"/>
      <c r="P10" s="356"/>
      <c r="Q10" s="357"/>
      <c r="R10" s="357"/>
      <c r="S10" s="357"/>
      <c r="T10" s="357"/>
      <c r="W10" s="358"/>
      <c r="X10" s="358"/>
      <c r="Y10" s="358"/>
      <c r="Z10" s="358"/>
      <c r="AA10" s="358"/>
      <c r="AB10" s="358"/>
      <c r="AC10" s="358"/>
      <c r="AD10" s="358"/>
      <c r="AE10" s="358"/>
      <c r="AF10" s="358"/>
      <c r="AG10" s="358"/>
      <c r="AH10" s="358"/>
      <c r="AI10" s="358"/>
      <c r="AJ10" s="358"/>
      <c r="AK10" s="358"/>
      <c r="AL10" s="358"/>
      <c r="AM10" s="358"/>
      <c r="AN10" s="358"/>
      <c r="AO10" s="358"/>
      <c r="AP10" s="358"/>
      <c r="AQ10" s="356"/>
      <c r="AR10" s="357"/>
      <c r="AS10" s="358"/>
      <c r="AT10" s="358"/>
      <c r="AU10" s="357"/>
      <c r="AV10" s="357"/>
      <c r="AW10" s="357"/>
    </row>
    <row r="11" spans="1:52" ht="21" customHeight="1">
      <c r="A11" s="756" t="s">
        <v>279</v>
      </c>
      <c r="B11" s="756"/>
      <c r="C11" s="756"/>
      <c r="D11" s="756"/>
      <c r="E11" s="756"/>
      <c r="F11" s="756"/>
      <c r="G11" s="756"/>
      <c r="H11" s="756"/>
      <c r="I11" s="356"/>
      <c r="J11" s="356"/>
      <c r="K11" s="356"/>
      <c r="L11" s="356"/>
      <c r="M11" s="356"/>
      <c r="N11" s="356"/>
      <c r="O11" s="356"/>
      <c r="P11" s="356"/>
      <c r="Q11" s="357"/>
      <c r="R11" s="357"/>
      <c r="S11" s="357"/>
      <c r="T11" s="357"/>
      <c r="W11" s="358"/>
      <c r="X11" s="358"/>
      <c r="Y11" s="358"/>
      <c r="Z11" s="358"/>
      <c r="AA11" s="358"/>
      <c r="AB11" s="358"/>
      <c r="AC11" s="358"/>
      <c r="AD11" s="358"/>
      <c r="AE11" s="358"/>
      <c r="AF11" s="358"/>
      <c r="AG11" s="358"/>
      <c r="AH11" s="358"/>
      <c r="AI11" s="358"/>
      <c r="AJ11" s="358"/>
      <c r="AK11" s="358"/>
      <c r="AL11" s="358"/>
      <c r="AM11" s="358"/>
      <c r="AN11" s="358"/>
      <c r="AO11" s="358"/>
      <c r="AP11" s="358"/>
      <c r="AQ11" s="356"/>
      <c r="AR11" s="357"/>
      <c r="AS11" s="358"/>
      <c r="AT11" s="358"/>
      <c r="AU11" s="357"/>
      <c r="AV11" s="357"/>
      <c r="AW11" s="357"/>
    </row>
    <row r="12" spans="1:52" ht="132" customHeight="1">
      <c r="A12" s="390" t="s">
        <v>672</v>
      </c>
      <c r="B12" s="757" t="s">
        <v>673</v>
      </c>
      <c r="C12" s="758"/>
      <c r="D12" s="758"/>
      <c r="E12" s="758"/>
      <c r="F12" s="758"/>
      <c r="G12" s="758"/>
      <c r="H12" s="759"/>
      <c r="I12" s="356"/>
      <c r="J12" s="356"/>
      <c r="K12" s="356"/>
      <c r="L12" s="356"/>
      <c r="M12" s="356"/>
      <c r="N12" s="356"/>
      <c r="O12" s="356"/>
      <c r="P12" s="356"/>
      <c r="Q12" s="357"/>
      <c r="R12" s="357"/>
      <c r="S12" s="357"/>
      <c r="T12" s="357"/>
      <c r="W12" s="358"/>
      <c r="X12" s="358"/>
      <c r="Y12" s="358"/>
      <c r="Z12" s="358"/>
      <c r="AA12" s="358"/>
      <c r="AB12" s="358"/>
      <c r="AC12" s="358"/>
      <c r="AD12" s="358"/>
      <c r="AE12" s="358"/>
      <c r="AF12" s="358"/>
      <c r="AG12" s="358"/>
      <c r="AH12" s="358"/>
      <c r="AI12" s="358"/>
      <c r="AJ12" s="358"/>
      <c r="AK12" s="358"/>
      <c r="AL12" s="358"/>
      <c r="AM12" s="358"/>
      <c r="AN12" s="358"/>
      <c r="AO12" s="358"/>
      <c r="AP12" s="358"/>
      <c r="AQ12" s="356"/>
      <c r="AR12" s="357"/>
      <c r="AS12" s="358"/>
      <c r="AT12" s="358"/>
      <c r="AU12" s="357"/>
      <c r="AV12" s="357"/>
      <c r="AW12" s="357"/>
    </row>
    <row r="13" spans="1:52" ht="126.95" customHeight="1">
      <c r="A13" s="390" t="s">
        <v>674</v>
      </c>
      <c r="B13" s="761" t="s">
        <v>675</v>
      </c>
      <c r="C13" s="762"/>
      <c r="D13" s="762"/>
      <c r="E13" s="762"/>
      <c r="F13" s="762"/>
      <c r="G13" s="762"/>
      <c r="H13" s="763"/>
      <c r="I13" s="356"/>
      <c r="J13" s="356"/>
      <c r="K13" s="356"/>
      <c r="L13" s="356"/>
      <c r="M13" s="356"/>
      <c r="N13" s="356"/>
      <c r="O13" s="356"/>
      <c r="P13" s="356"/>
      <c r="Q13" s="357"/>
      <c r="R13" s="357"/>
      <c r="S13" s="357"/>
      <c r="T13" s="357"/>
      <c r="W13" s="358"/>
      <c r="X13" s="358"/>
      <c r="Y13" s="358"/>
      <c r="Z13" s="358"/>
      <c r="AA13" s="358"/>
      <c r="AB13" s="358"/>
      <c r="AC13" s="358"/>
      <c r="AD13" s="358"/>
      <c r="AE13" s="358"/>
      <c r="AF13" s="358"/>
      <c r="AG13" s="358"/>
      <c r="AH13" s="358"/>
      <c r="AI13" s="358"/>
      <c r="AJ13" s="358"/>
      <c r="AK13" s="358"/>
      <c r="AL13" s="358"/>
      <c r="AM13" s="358"/>
      <c r="AN13" s="358"/>
      <c r="AO13" s="358"/>
      <c r="AP13" s="358"/>
      <c r="AQ13" s="356"/>
      <c r="AR13" s="357"/>
      <c r="AS13" s="358"/>
      <c r="AT13" s="358"/>
      <c r="AU13" s="357"/>
      <c r="AV13" s="357"/>
      <c r="AW13" s="357"/>
    </row>
    <row r="14" spans="1:52" ht="79.5" customHeight="1">
      <c r="A14" s="390" t="s">
        <v>676</v>
      </c>
      <c r="B14" s="757" t="s">
        <v>677</v>
      </c>
      <c r="C14" s="758"/>
      <c r="D14" s="758"/>
      <c r="E14" s="758"/>
      <c r="F14" s="758"/>
      <c r="G14" s="758"/>
      <c r="H14" s="759"/>
      <c r="I14" s="356"/>
      <c r="J14" s="356"/>
      <c r="K14" s="356"/>
      <c r="L14" s="356"/>
      <c r="M14" s="356"/>
      <c r="N14" s="356"/>
      <c r="O14" s="356"/>
      <c r="P14" s="356"/>
      <c r="Q14" s="357"/>
      <c r="R14" s="357"/>
      <c r="S14" s="357"/>
      <c r="T14" s="357"/>
      <c r="W14" s="358"/>
      <c r="X14" s="358"/>
      <c r="Y14" s="358"/>
      <c r="Z14" s="358"/>
      <c r="AA14" s="358"/>
      <c r="AB14" s="358"/>
      <c r="AC14" s="358"/>
      <c r="AD14" s="358"/>
      <c r="AE14" s="358"/>
      <c r="AF14" s="358"/>
      <c r="AG14" s="358"/>
      <c r="AH14" s="358"/>
      <c r="AI14" s="358"/>
      <c r="AJ14" s="358"/>
      <c r="AK14" s="358"/>
      <c r="AL14" s="358"/>
      <c r="AM14" s="358"/>
      <c r="AN14" s="358"/>
      <c r="AO14" s="358"/>
      <c r="AP14" s="358"/>
      <c r="AQ14" s="356"/>
      <c r="AR14" s="357"/>
      <c r="AS14" s="358"/>
      <c r="AT14" s="358"/>
      <c r="AU14" s="357"/>
      <c r="AV14" s="357"/>
      <c r="AW14" s="357"/>
    </row>
    <row r="15" spans="1:52" ht="70.5" customHeight="1">
      <c r="A15" s="391" t="s">
        <v>678</v>
      </c>
      <c r="B15" s="757" t="s">
        <v>679</v>
      </c>
      <c r="C15" s="764"/>
      <c r="D15" s="764"/>
      <c r="E15" s="764"/>
      <c r="F15" s="764"/>
      <c r="G15" s="764"/>
      <c r="H15" s="765"/>
      <c r="I15" s="356"/>
      <c r="J15" s="356"/>
      <c r="K15" s="356"/>
      <c r="L15" s="356"/>
      <c r="M15" s="356"/>
      <c r="N15" s="356"/>
      <c r="O15" s="356"/>
      <c r="P15" s="356"/>
      <c r="Q15" s="357"/>
      <c r="R15" s="357"/>
      <c r="S15" s="357"/>
      <c r="T15" s="357"/>
      <c r="W15" s="358"/>
      <c r="X15" s="358"/>
      <c r="Y15" s="358"/>
      <c r="Z15" s="358"/>
      <c r="AA15" s="358"/>
      <c r="AB15" s="358"/>
      <c r="AC15" s="358"/>
      <c r="AD15" s="358"/>
      <c r="AE15" s="358"/>
      <c r="AF15" s="358"/>
      <c r="AG15" s="358"/>
      <c r="AH15" s="358"/>
      <c r="AI15" s="358"/>
      <c r="AJ15" s="358"/>
      <c r="AK15" s="358"/>
      <c r="AL15" s="358"/>
      <c r="AM15" s="358"/>
      <c r="AN15" s="358"/>
      <c r="AO15" s="358"/>
      <c r="AP15" s="358"/>
      <c r="AQ15" s="356"/>
      <c r="AR15" s="357"/>
      <c r="AS15" s="358"/>
      <c r="AT15" s="358"/>
      <c r="AU15" s="357"/>
      <c r="AV15" s="357"/>
      <c r="AW15" s="357"/>
    </row>
    <row r="16" spans="1:52" ht="150.75" customHeight="1">
      <c r="A16" s="391" t="s">
        <v>680</v>
      </c>
      <c r="B16" s="766" t="s">
        <v>681</v>
      </c>
      <c r="C16" s="767"/>
      <c r="D16" s="767"/>
      <c r="E16" s="767"/>
      <c r="F16" s="767"/>
      <c r="G16" s="767"/>
      <c r="H16" s="768"/>
      <c r="I16" s="356"/>
      <c r="J16" s="356"/>
      <c r="K16" s="356"/>
      <c r="L16" s="356"/>
      <c r="M16" s="356"/>
      <c r="N16" s="356"/>
      <c r="O16" s="356"/>
      <c r="P16" s="356"/>
      <c r="Q16" s="357"/>
      <c r="R16" s="357"/>
      <c r="S16" s="357"/>
      <c r="T16" s="357"/>
      <c r="W16" s="358"/>
      <c r="X16" s="358"/>
      <c r="Y16" s="358"/>
      <c r="Z16" s="358"/>
      <c r="AA16" s="358"/>
      <c r="AB16" s="358"/>
      <c r="AC16" s="358"/>
      <c r="AD16" s="358"/>
      <c r="AE16" s="358"/>
      <c r="AF16" s="358"/>
      <c r="AG16" s="358"/>
      <c r="AH16" s="358"/>
      <c r="AI16" s="358"/>
      <c r="AJ16" s="358"/>
      <c r="AK16" s="358"/>
      <c r="AL16" s="358"/>
      <c r="AM16" s="358"/>
      <c r="AN16" s="358"/>
      <c r="AO16" s="358"/>
      <c r="AP16" s="358"/>
      <c r="AQ16" s="356"/>
      <c r="AR16" s="357"/>
      <c r="AS16" s="358"/>
      <c r="AT16" s="358"/>
      <c r="AU16" s="357"/>
      <c r="AV16" s="357"/>
      <c r="AW16" s="357"/>
    </row>
    <row r="17" spans="1:49" ht="96" customHeight="1">
      <c r="A17" s="391" t="s">
        <v>682</v>
      </c>
      <c r="B17" s="769" t="s">
        <v>683</v>
      </c>
      <c r="C17" s="750"/>
      <c r="D17" s="750"/>
      <c r="E17" s="750"/>
      <c r="F17" s="750"/>
      <c r="G17" s="750"/>
      <c r="H17" s="750"/>
      <c r="I17" s="356"/>
      <c r="J17" s="356"/>
      <c r="K17" s="356"/>
      <c r="L17" s="356"/>
      <c r="M17" s="356"/>
      <c r="N17" s="356"/>
      <c r="O17" s="356"/>
      <c r="P17" s="356"/>
      <c r="Q17" s="357"/>
      <c r="R17" s="357"/>
      <c r="S17" s="357"/>
      <c r="T17" s="357"/>
      <c r="W17" s="358"/>
      <c r="X17" s="358"/>
      <c r="Y17" s="358"/>
      <c r="Z17" s="358"/>
      <c r="AA17" s="358"/>
      <c r="AB17" s="358"/>
      <c r="AC17" s="358"/>
      <c r="AD17" s="358"/>
      <c r="AE17" s="358"/>
      <c r="AF17" s="358"/>
      <c r="AG17" s="358"/>
      <c r="AH17" s="358"/>
      <c r="AI17" s="358"/>
      <c r="AJ17" s="358"/>
      <c r="AK17" s="358"/>
      <c r="AL17" s="358"/>
      <c r="AM17" s="358"/>
      <c r="AN17" s="358"/>
      <c r="AO17" s="358"/>
      <c r="AP17" s="358"/>
      <c r="AQ17" s="356"/>
      <c r="AR17" s="357"/>
      <c r="AS17" s="358"/>
      <c r="AT17" s="358"/>
      <c r="AU17" s="357"/>
      <c r="AV17" s="357"/>
      <c r="AW17" s="357"/>
    </row>
    <row r="18" spans="1:49" ht="128.25" customHeight="1">
      <c r="A18" s="392" t="s">
        <v>496</v>
      </c>
      <c r="B18" s="750" t="s">
        <v>287</v>
      </c>
      <c r="C18" s="750"/>
      <c r="D18" s="750"/>
      <c r="E18" s="750"/>
      <c r="F18" s="750"/>
      <c r="G18" s="750"/>
      <c r="H18" s="750"/>
      <c r="I18" s="356"/>
      <c r="J18" s="356"/>
      <c r="K18" s="356"/>
      <c r="L18" s="356"/>
      <c r="M18" s="356"/>
      <c r="N18" s="356"/>
      <c r="O18" s="356"/>
      <c r="P18" s="356"/>
      <c r="Q18" s="357"/>
      <c r="R18" s="357"/>
      <c r="S18" s="357"/>
      <c r="T18" s="357"/>
      <c r="W18" s="358"/>
      <c r="X18" s="358"/>
      <c r="Y18" s="358"/>
      <c r="Z18" s="358"/>
      <c r="AA18" s="358"/>
      <c r="AB18" s="358"/>
      <c r="AC18" s="358"/>
      <c r="AD18" s="358"/>
      <c r="AE18" s="358"/>
      <c r="AF18" s="358"/>
      <c r="AG18" s="358"/>
      <c r="AH18" s="358"/>
      <c r="AI18" s="358"/>
      <c r="AJ18" s="358"/>
      <c r="AK18" s="358"/>
      <c r="AL18" s="358"/>
      <c r="AM18" s="358"/>
      <c r="AN18" s="358"/>
      <c r="AO18" s="358"/>
      <c r="AP18" s="358"/>
      <c r="AQ18" s="356"/>
      <c r="AR18" s="357"/>
      <c r="AS18" s="358"/>
      <c r="AT18" s="358"/>
      <c r="AU18" s="357"/>
      <c r="AV18" s="357"/>
      <c r="AW18" s="357"/>
    </row>
    <row r="19" spans="1:49" ht="21" customHeight="1">
      <c r="A19" s="356"/>
      <c r="B19" s="357"/>
      <c r="C19" s="358"/>
      <c r="D19" s="356"/>
      <c r="E19" s="356"/>
      <c r="F19" s="357"/>
      <c r="G19" s="357"/>
      <c r="H19" s="357"/>
      <c r="I19" s="356"/>
      <c r="J19" s="356"/>
      <c r="K19" s="356"/>
      <c r="L19" s="356"/>
      <c r="M19" s="356"/>
      <c r="N19" s="356"/>
      <c r="O19" s="356"/>
      <c r="P19" s="356"/>
      <c r="Q19" s="357"/>
      <c r="R19" s="357"/>
      <c r="S19" s="357"/>
      <c r="T19" s="357"/>
      <c r="W19" s="358"/>
      <c r="X19" s="358"/>
      <c r="Y19" s="358"/>
      <c r="Z19" s="358"/>
      <c r="AA19" s="358"/>
      <c r="AB19" s="358"/>
      <c r="AC19" s="358"/>
      <c r="AD19" s="358"/>
      <c r="AE19" s="358"/>
      <c r="AF19" s="358"/>
      <c r="AG19" s="358"/>
      <c r="AH19" s="358"/>
      <c r="AI19" s="358"/>
      <c r="AJ19" s="358"/>
      <c r="AK19" s="358"/>
      <c r="AL19" s="358"/>
      <c r="AM19" s="358"/>
      <c r="AN19" s="358"/>
      <c r="AO19" s="358"/>
      <c r="AP19" s="358"/>
      <c r="AQ19" s="356"/>
      <c r="AR19" s="357"/>
      <c r="AS19" s="358"/>
      <c r="AT19" s="358"/>
      <c r="AU19" s="357"/>
      <c r="AV19" s="357"/>
      <c r="AW19" s="357"/>
    </row>
    <row r="20" spans="1:49" ht="21" customHeight="1">
      <c r="A20" s="356"/>
      <c r="B20" s="357"/>
      <c r="C20" s="358"/>
      <c r="D20" s="356"/>
      <c r="E20" s="356"/>
      <c r="F20" s="357"/>
      <c r="G20" s="357"/>
      <c r="H20" s="357"/>
      <c r="I20" s="356"/>
      <c r="J20" s="356"/>
      <c r="K20" s="356"/>
      <c r="L20" s="356"/>
      <c r="M20" s="356"/>
      <c r="N20" s="356"/>
      <c r="O20" s="356"/>
      <c r="P20" s="356"/>
      <c r="Q20" s="357"/>
      <c r="R20" s="357"/>
      <c r="S20" s="357"/>
      <c r="T20" s="357"/>
      <c r="W20" s="358"/>
      <c r="X20" s="358"/>
      <c r="Y20" s="358"/>
      <c r="Z20" s="358"/>
      <c r="AA20" s="358"/>
      <c r="AB20" s="358"/>
      <c r="AC20" s="358"/>
      <c r="AD20" s="358"/>
      <c r="AE20" s="358"/>
      <c r="AF20" s="358"/>
      <c r="AG20" s="358"/>
      <c r="AH20" s="358"/>
      <c r="AI20" s="358"/>
      <c r="AJ20" s="358"/>
      <c r="AK20" s="358"/>
      <c r="AL20" s="358"/>
      <c r="AM20" s="358"/>
      <c r="AN20" s="358"/>
      <c r="AO20" s="358"/>
      <c r="AP20" s="358"/>
      <c r="AQ20" s="356"/>
      <c r="AR20" s="357"/>
      <c r="AS20" s="358"/>
      <c r="AT20" s="358"/>
      <c r="AU20" s="357"/>
      <c r="AV20" s="357"/>
      <c r="AW20" s="357"/>
    </row>
    <row r="21" spans="1:49" ht="21" customHeight="1">
      <c r="A21" s="356"/>
      <c r="B21" s="357"/>
      <c r="C21" s="358"/>
      <c r="D21" s="356"/>
      <c r="E21" s="356"/>
      <c r="F21" s="357"/>
      <c r="G21" s="357"/>
      <c r="H21" s="357"/>
      <c r="I21" s="356"/>
      <c r="J21" s="356"/>
      <c r="K21" s="356"/>
      <c r="L21" s="356"/>
      <c r="M21" s="356"/>
      <c r="N21" s="356"/>
      <c r="O21" s="356"/>
      <c r="P21" s="356"/>
      <c r="Q21" s="357"/>
      <c r="R21" s="357"/>
      <c r="S21" s="357"/>
      <c r="T21" s="357"/>
      <c r="W21" s="358"/>
      <c r="X21" s="358"/>
      <c r="Y21" s="358"/>
      <c r="Z21" s="358"/>
      <c r="AA21" s="358"/>
      <c r="AB21" s="358"/>
      <c r="AC21" s="358"/>
      <c r="AD21" s="358"/>
      <c r="AE21" s="358"/>
      <c r="AF21" s="358"/>
      <c r="AG21" s="358"/>
      <c r="AH21" s="358"/>
      <c r="AI21" s="358"/>
      <c r="AJ21" s="358"/>
      <c r="AK21" s="358"/>
      <c r="AL21" s="358"/>
      <c r="AM21" s="358"/>
      <c r="AN21" s="358"/>
      <c r="AO21" s="358"/>
      <c r="AP21" s="358"/>
      <c r="AQ21" s="356"/>
      <c r="AR21" s="357"/>
      <c r="AS21" s="358"/>
      <c r="AT21" s="358"/>
      <c r="AU21" s="357"/>
      <c r="AV21" s="357"/>
      <c r="AW21" s="357"/>
    </row>
    <row r="22" spans="1:49" ht="21" customHeight="1">
      <c r="A22" s="356"/>
      <c r="B22" s="357"/>
      <c r="C22" s="358"/>
      <c r="D22" s="356"/>
      <c r="E22" s="356"/>
      <c r="F22" s="357"/>
      <c r="G22" s="357"/>
      <c r="H22" s="357"/>
      <c r="I22" s="356"/>
      <c r="J22" s="356"/>
      <c r="K22" s="356"/>
      <c r="L22" s="356"/>
      <c r="M22" s="356"/>
      <c r="N22" s="356"/>
      <c r="O22" s="356"/>
      <c r="P22" s="356"/>
      <c r="Q22" s="357"/>
      <c r="R22" s="357"/>
      <c r="S22" s="357"/>
      <c r="T22" s="357"/>
      <c r="W22" s="358"/>
      <c r="X22" s="358"/>
      <c r="Y22" s="358"/>
      <c r="Z22" s="358"/>
      <c r="AA22" s="358"/>
      <c r="AB22" s="358"/>
      <c r="AC22" s="358"/>
      <c r="AD22" s="358"/>
      <c r="AE22" s="358"/>
      <c r="AF22" s="358"/>
      <c r="AG22" s="358"/>
      <c r="AH22" s="358"/>
      <c r="AI22" s="358"/>
      <c r="AJ22" s="358"/>
      <c r="AK22" s="358"/>
      <c r="AL22" s="358"/>
      <c r="AM22" s="358"/>
      <c r="AN22" s="358"/>
      <c r="AO22" s="358"/>
      <c r="AP22" s="358"/>
      <c r="AQ22" s="356"/>
      <c r="AR22" s="357"/>
      <c r="AS22" s="358"/>
      <c r="AT22" s="358"/>
      <c r="AU22" s="357"/>
      <c r="AV22" s="357"/>
      <c r="AW22" s="357"/>
    </row>
    <row r="23" spans="1:49" ht="21" customHeight="1">
      <c r="A23" s="356"/>
      <c r="B23" s="357"/>
      <c r="C23" s="358"/>
      <c r="D23" s="356"/>
      <c r="E23" s="356"/>
      <c r="F23" s="357"/>
      <c r="G23" s="357"/>
      <c r="H23" s="357"/>
      <c r="I23" s="356"/>
      <c r="J23" s="356"/>
      <c r="K23" s="356"/>
      <c r="L23" s="356"/>
      <c r="M23" s="356"/>
      <c r="N23" s="356"/>
      <c r="O23" s="356"/>
      <c r="P23" s="356"/>
      <c r="Q23" s="357"/>
      <c r="R23" s="357"/>
      <c r="S23" s="357"/>
      <c r="T23" s="357"/>
      <c r="W23" s="358"/>
      <c r="X23" s="358"/>
      <c r="Y23" s="358"/>
      <c r="Z23" s="358"/>
      <c r="AA23" s="358"/>
      <c r="AB23" s="358"/>
      <c r="AC23" s="358"/>
      <c r="AD23" s="358"/>
      <c r="AE23" s="358"/>
      <c r="AF23" s="358"/>
      <c r="AG23" s="358"/>
      <c r="AH23" s="358"/>
      <c r="AI23" s="358"/>
      <c r="AJ23" s="358"/>
      <c r="AK23" s="358"/>
      <c r="AL23" s="358"/>
      <c r="AM23" s="358"/>
      <c r="AN23" s="358"/>
      <c r="AO23" s="358"/>
      <c r="AP23" s="358"/>
      <c r="AQ23" s="356"/>
      <c r="AR23" s="357"/>
      <c r="AS23" s="358"/>
      <c r="AT23" s="358"/>
      <c r="AU23" s="357"/>
      <c r="AV23" s="357"/>
      <c r="AW23" s="357"/>
    </row>
    <row r="24" spans="1:49" ht="21" customHeight="1">
      <c r="A24" s="356"/>
      <c r="B24" s="357"/>
      <c r="C24" s="358"/>
      <c r="D24" s="356"/>
      <c r="E24" s="356"/>
      <c r="F24" s="357"/>
      <c r="G24" s="357"/>
      <c r="H24" s="357"/>
      <c r="I24" s="356"/>
      <c r="J24" s="356"/>
      <c r="K24" s="356"/>
      <c r="L24" s="356"/>
      <c r="M24" s="356"/>
      <c r="N24" s="356"/>
      <c r="O24" s="356"/>
      <c r="P24" s="356"/>
      <c r="Q24" s="357"/>
      <c r="R24" s="357"/>
      <c r="S24" s="357"/>
      <c r="T24" s="357"/>
      <c r="W24" s="358"/>
      <c r="X24" s="358"/>
      <c r="Y24" s="358"/>
      <c r="Z24" s="358"/>
      <c r="AA24" s="358"/>
      <c r="AB24" s="358"/>
      <c r="AC24" s="358"/>
      <c r="AD24" s="358"/>
      <c r="AE24" s="358"/>
      <c r="AF24" s="358"/>
      <c r="AG24" s="358"/>
      <c r="AH24" s="358"/>
      <c r="AI24" s="358"/>
      <c r="AJ24" s="358"/>
      <c r="AK24" s="358"/>
      <c r="AL24" s="358"/>
      <c r="AM24" s="358"/>
      <c r="AN24" s="358"/>
      <c r="AO24" s="358"/>
      <c r="AP24" s="358"/>
      <c r="AQ24" s="356"/>
      <c r="AR24" s="357"/>
      <c r="AS24" s="358"/>
      <c r="AT24" s="358"/>
      <c r="AU24" s="357"/>
      <c r="AV24" s="357"/>
      <c r="AW24" s="357"/>
    </row>
    <row r="25" spans="1:49" ht="21" customHeight="1">
      <c r="A25" s="356"/>
      <c r="B25" s="357"/>
      <c r="C25" s="358"/>
      <c r="D25" s="356"/>
      <c r="E25" s="356"/>
      <c r="F25" s="357"/>
      <c r="G25" s="357"/>
      <c r="H25" s="357"/>
      <c r="I25" s="356"/>
      <c r="J25" s="356"/>
      <c r="K25" s="356"/>
      <c r="L25" s="356"/>
      <c r="M25" s="356"/>
      <c r="N25" s="356"/>
      <c r="O25" s="356"/>
      <c r="P25" s="356"/>
      <c r="Q25" s="357"/>
      <c r="R25" s="357"/>
      <c r="S25" s="357"/>
      <c r="T25" s="357"/>
      <c r="W25" s="358"/>
      <c r="X25" s="358"/>
      <c r="Y25" s="358"/>
      <c r="Z25" s="358"/>
      <c r="AA25" s="358"/>
      <c r="AB25" s="358"/>
      <c r="AC25" s="358"/>
      <c r="AD25" s="358"/>
      <c r="AE25" s="358"/>
      <c r="AF25" s="358"/>
      <c r="AG25" s="358"/>
      <c r="AH25" s="358"/>
      <c r="AI25" s="358"/>
      <c r="AJ25" s="358"/>
      <c r="AK25" s="358"/>
      <c r="AL25" s="358"/>
      <c r="AM25" s="358"/>
      <c r="AN25" s="358"/>
      <c r="AO25" s="358"/>
      <c r="AP25" s="358"/>
      <c r="AQ25" s="356"/>
      <c r="AR25" s="357"/>
      <c r="AS25" s="358"/>
      <c r="AT25" s="358"/>
      <c r="AU25" s="357"/>
      <c r="AV25" s="357"/>
      <c r="AW25" s="357"/>
    </row>
    <row r="26" spans="1:49" ht="21" customHeight="1">
      <c r="A26" s="356"/>
      <c r="B26" s="357"/>
      <c r="C26" s="358"/>
      <c r="D26" s="356"/>
      <c r="E26" s="356"/>
      <c r="F26" s="357"/>
      <c r="G26" s="357"/>
      <c r="H26" s="357"/>
      <c r="I26" s="356"/>
      <c r="J26" s="356"/>
      <c r="K26" s="356"/>
      <c r="L26" s="356"/>
      <c r="M26" s="356"/>
      <c r="N26" s="356"/>
      <c r="O26" s="356"/>
      <c r="P26" s="356"/>
      <c r="Q26" s="357"/>
      <c r="R26" s="357"/>
      <c r="S26" s="357"/>
      <c r="T26" s="357"/>
      <c r="W26" s="358"/>
      <c r="X26" s="358"/>
      <c r="Y26" s="358"/>
      <c r="Z26" s="358"/>
      <c r="AA26" s="358"/>
      <c r="AB26" s="358"/>
      <c r="AC26" s="358"/>
      <c r="AD26" s="358"/>
      <c r="AE26" s="358"/>
      <c r="AF26" s="358"/>
      <c r="AG26" s="358"/>
      <c r="AH26" s="358"/>
      <c r="AI26" s="358"/>
      <c r="AJ26" s="358"/>
      <c r="AK26" s="358"/>
      <c r="AL26" s="358"/>
      <c r="AM26" s="358"/>
      <c r="AN26" s="358"/>
      <c r="AO26" s="358"/>
      <c r="AP26" s="358"/>
      <c r="AQ26" s="356"/>
      <c r="AR26" s="357"/>
      <c r="AS26" s="358"/>
      <c r="AT26" s="358"/>
      <c r="AU26" s="357"/>
      <c r="AV26" s="357"/>
      <c r="AW26" s="357"/>
    </row>
    <row r="27" spans="1:49" ht="21" customHeight="1">
      <c r="A27" s="356"/>
      <c r="B27" s="357"/>
      <c r="C27" s="358"/>
      <c r="D27" s="356"/>
      <c r="E27" s="356"/>
      <c r="F27" s="357"/>
      <c r="G27" s="357"/>
      <c r="H27" s="357"/>
      <c r="I27" s="356"/>
      <c r="J27" s="356"/>
      <c r="K27" s="356"/>
      <c r="L27" s="356"/>
      <c r="M27" s="356"/>
      <c r="N27" s="356"/>
      <c r="O27" s="356"/>
      <c r="P27" s="356"/>
      <c r="Q27" s="357"/>
      <c r="R27" s="357"/>
      <c r="S27" s="357"/>
      <c r="T27" s="357"/>
      <c r="W27" s="358"/>
      <c r="X27" s="358"/>
      <c r="Y27" s="358"/>
      <c r="Z27" s="358"/>
      <c r="AA27" s="358"/>
      <c r="AB27" s="358"/>
      <c r="AC27" s="358"/>
      <c r="AD27" s="358"/>
      <c r="AE27" s="358"/>
      <c r="AF27" s="358"/>
      <c r="AG27" s="358"/>
      <c r="AH27" s="358"/>
      <c r="AI27" s="358"/>
      <c r="AJ27" s="358"/>
      <c r="AK27" s="358"/>
      <c r="AL27" s="358"/>
      <c r="AM27" s="358"/>
      <c r="AN27" s="358"/>
      <c r="AO27" s="358"/>
      <c r="AP27" s="358"/>
      <c r="AQ27" s="356"/>
      <c r="AR27" s="357"/>
      <c r="AS27" s="358"/>
      <c r="AT27" s="358"/>
      <c r="AU27" s="357"/>
      <c r="AV27" s="357"/>
      <c r="AW27" s="357"/>
    </row>
    <row r="28" spans="1:49" ht="21" customHeight="1">
      <c r="A28" s="356"/>
      <c r="B28" s="357"/>
      <c r="C28" s="358"/>
      <c r="D28" s="356"/>
      <c r="E28" s="356"/>
      <c r="F28" s="357"/>
      <c r="G28" s="357"/>
      <c r="H28" s="357"/>
      <c r="I28" s="356"/>
      <c r="J28" s="356"/>
      <c r="K28" s="356"/>
      <c r="L28" s="356"/>
      <c r="M28" s="356"/>
      <c r="N28" s="356"/>
      <c r="O28" s="356"/>
      <c r="P28" s="356"/>
      <c r="Q28" s="357"/>
      <c r="R28" s="357"/>
      <c r="S28" s="357"/>
      <c r="T28" s="357"/>
      <c r="W28" s="358"/>
      <c r="X28" s="358"/>
      <c r="Y28" s="358"/>
      <c r="Z28" s="358"/>
      <c r="AA28" s="358"/>
      <c r="AB28" s="358"/>
      <c r="AC28" s="358"/>
      <c r="AD28" s="358"/>
      <c r="AE28" s="358"/>
      <c r="AF28" s="358"/>
      <c r="AG28" s="358"/>
      <c r="AH28" s="358"/>
      <c r="AI28" s="358"/>
      <c r="AJ28" s="358"/>
      <c r="AK28" s="358"/>
      <c r="AL28" s="358"/>
      <c r="AM28" s="358"/>
      <c r="AN28" s="358"/>
      <c r="AO28" s="358"/>
      <c r="AP28" s="358"/>
      <c r="AQ28" s="356"/>
      <c r="AR28" s="357"/>
      <c r="AS28" s="358"/>
      <c r="AT28" s="358"/>
      <c r="AU28" s="357"/>
      <c r="AV28" s="357"/>
      <c r="AW28" s="357"/>
    </row>
    <row r="29" spans="1:49" ht="21" customHeight="1">
      <c r="A29" s="356"/>
      <c r="B29" s="357"/>
      <c r="C29" s="358"/>
      <c r="D29" s="356"/>
      <c r="E29" s="356"/>
      <c r="F29" s="357"/>
      <c r="G29" s="357"/>
      <c r="H29" s="357"/>
      <c r="I29" s="356"/>
      <c r="J29" s="356"/>
      <c r="K29" s="356"/>
      <c r="L29" s="356"/>
      <c r="M29" s="356"/>
      <c r="N29" s="356"/>
      <c r="O29" s="356"/>
      <c r="P29" s="356"/>
      <c r="Q29" s="357"/>
      <c r="R29" s="357"/>
      <c r="S29" s="357"/>
      <c r="T29" s="357"/>
      <c r="W29" s="358"/>
      <c r="X29" s="358"/>
      <c r="Y29" s="358"/>
      <c r="Z29" s="358"/>
      <c r="AA29" s="358"/>
      <c r="AB29" s="358"/>
      <c r="AC29" s="358"/>
      <c r="AD29" s="358"/>
      <c r="AE29" s="358"/>
      <c r="AF29" s="358"/>
      <c r="AG29" s="358"/>
      <c r="AH29" s="358"/>
      <c r="AI29" s="358"/>
      <c r="AJ29" s="358"/>
      <c r="AK29" s="358"/>
      <c r="AL29" s="358"/>
      <c r="AM29" s="358"/>
      <c r="AN29" s="358"/>
      <c r="AO29" s="358"/>
      <c r="AP29" s="358"/>
      <c r="AQ29" s="356"/>
      <c r="AR29" s="357"/>
      <c r="AS29" s="358"/>
      <c r="AT29" s="358"/>
      <c r="AU29" s="357"/>
      <c r="AV29" s="357"/>
      <c r="AW29" s="357"/>
    </row>
    <row r="30" spans="1:49" ht="21" customHeight="1">
      <c r="A30" s="356"/>
      <c r="B30" s="357"/>
      <c r="C30" s="358"/>
      <c r="D30" s="356"/>
      <c r="E30" s="356"/>
      <c r="F30" s="357"/>
      <c r="G30" s="357"/>
      <c r="H30" s="357"/>
      <c r="I30" s="356"/>
      <c r="J30" s="356"/>
      <c r="K30" s="356"/>
      <c r="L30" s="356"/>
      <c r="M30" s="356"/>
      <c r="N30" s="356"/>
      <c r="O30" s="356"/>
      <c r="P30" s="356"/>
      <c r="Q30" s="357"/>
      <c r="R30" s="357"/>
      <c r="S30" s="357"/>
      <c r="T30" s="357"/>
      <c r="W30" s="358"/>
      <c r="X30" s="358"/>
      <c r="Y30" s="358"/>
      <c r="Z30" s="358"/>
      <c r="AA30" s="358"/>
      <c r="AB30" s="358"/>
      <c r="AC30" s="358"/>
      <c r="AD30" s="358"/>
      <c r="AE30" s="358"/>
      <c r="AF30" s="358"/>
      <c r="AG30" s="358"/>
      <c r="AH30" s="358"/>
      <c r="AI30" s="358"/>
      <c r="AJ30" s="358"/>
      <c r="AK30" s="358"/>
      <c r="AL30" s="358"/>
      <c r="AM30" s="358"/>
      <c r="AN30" s="358"/>
      <c r="AO30" s="358"/>
      <c r="AP30" s="358"/>
      <c r="AQ30" s="356"/>
      <c r="AR30" s="357"/>
      <c r="AS30" s="358"/>
      <c r="AT30" s="358"/>
      <c r="AU30" s="357"/>
      <c r="AV30" s="357"/>
      <c r="AW30" s="357"/>
    </row>
    <row r="31" spans="1:49" ht="21" customHeight="1">
      <c r="A31" s="356"/>
      <c r="B31" s="357"/>
      <c r="C31" s="358"/>
      <c r="D31" s="356"/>
      <c r="E31" s="356"/>
      <c r="F31" s="357"/>
      <c r="G31" s="357"/>
      <c r="H31" s="357"/>
      <c r="I31" s="356"/>
      <c r="J31" s="356"/>
      <c r="K31" s="356"/>
      <c r="L31" s="356"/>
      <c r="M31" s="356"/>
      <c r="N31" s="356"/>
      <c r="O31" s="356"/>
      <c r="P31" s="356"/>
      <c r="Q31" s="357"/>
      <c r="R31" s="357"/>
      <c r="S31" s="357"/>
      <c r="T31" s="357"/>
      <c r="W31" s="358"/>
      <c r="X31" s="358"/>
      <c r="Y31" s="358"/>
      <c r="Z31" s="358"/>
      <c r="AA31" s="358"/>
      <c r="AB31" s="358"/>
      <c r="AC31" s="358"/>
      <c r="AD31" s="358"/>
      <c r="AE31" s="358"/>
      <c r="AF31" s="358"/>
      <c r="AG31" s="358"/>
      <c r="AH31" s="358"/>
      <c r="AI31" s="358"/>
      <c r="AJ31" s="358"/>
      <c r="AK31" s="358"/>
      <c r="AL31" s="358"/>
      <c r="AM31" s="358"/>
      <c r="AN31" s="358"/>
      <c r="AO31" s="358"/>
      <c r="AP31" s="358"/>
      <c r="AQ31" s="356"/>
      <c r="AR31" s="357"/>
      <c r="AS31" s="358"/>
      <c r="AT31" s="358"/>
      <c r="AU31" s="357"/>
      <c r="AV31" s="357"/>
      <c r="AW31" s="357"/>
    </row>
    <row r="32" spans="1:49" ht="21" customHeight="1">
      <c r="A32" s="356"/>
      <c r="B32" s="357"/>
      <c r="C32" s="358"/>
      <c r="D32" s="356"/>
      <c r="E32" s="356"/>
      <c r="F32" s="357"/>
      <c r="G32" s="357"/>
      <c r="H32" s="357"/>
      <c r="I32" s="356"/>
      <c r="J32" s="356"/>
      <c r="K32" s="356"/>
      <c r="L32" s="356"/>
      <c r="M32" s="356"/>
      <c r="N32" s="356"/>
      <c r="O32" s="356"/>
      <c r="P32" s="356"/>
      <c r="Q32" s="357"/>
      <c r="R32" s="357"/>
      <c r="S32" s="357"/>
      <c r="T32" s="357"/>
      <c r="W32" s="358"/>
      <c r="X32" s="358"/>
      <c r="Y32" s="358"/>
      <c r="Z32" s="358"/>
      <c r="AA32" s="358"/>
      <c r="AB32" s="358"/>
      <c r="AC32" s="358"/>
      <c r="AD32" s="358"/>
      <c r="AE32" s="358"/>
      <c r="AF32" s="358"/>
      <c r="AG32" s="358"/>
      <c r="AH32" s="358"/>
      <c r="AI32" s="358"/>
      <c r="AJ32" s="358"/>
      <c r="AK32" s="358"/>
      <c r="AL32" s="358"/>
      <c r="AM32" s="358"/>
      <c r="AN32" s="358"/>
      <c r="AO32" s="358"/>
      <c r="AP32" s="358"/>
      <c r="AQ32" s="356"/>
      <c r="AR32" s="357"/>
      <c r="AS32" s="358"/>
      <c r="AT32" s="358"/>
      <c r="AU32" s="357"/>
      <c r="AV32" s="357"/>
      <c r="AW32" s="357"/>
    </row>
    <row r="33" spans="1:49" ht="21" customHeight="1">
      <c r="A33" s="356"/>
      <c r="B33" s="357"/>
      <c r="C33" s="358"/>
      <c r="D33" s="356"/>
      <c r="E33" s="356"/>
      <c r="F33" s="357"/>
      <c r="G33" s="357"/>
      <c r="H33" s="357"/>
      <c r="I33" s="356"/>
      <c r="J33" s="356"/>
      <c r="K33" s="356"/>
      <c r="L33" s="356"/>
      <c r="M33" s="356"/>
      <c r="N33" s="356"/>
      <c r="O33" s="356"/>
      <c r="P33" s="356"/>
      <c r="Q33" s="357"/>
      <c r="R33" s="357"/>
      <c r="S33" s="357"/>
      <c r="T33" s="357"/>
      <c r="W33" s="358"/>
      <c r="X33" s="358"/>
      <c r="Y33" s="358"/>
      <c r="Z33" s="358"/>
      <c r="AA33" s="358"/>
      <c r="AB33" s="358"/>
      <c r="AC33" s="358"/>
      <c r="AD33" s="358"/>
      <c r="AE33" s="358"/>
      <c r="AF33" s="358"/>
      <c r="AG33" s="358"/>
      <c r="AH33" s="358"/>
      <c r="AI33" s="358"/>
      <c r="AJ33" s="358"/>
      <c r="AK33" s="358"/>
      <c r="AL33" s="358"/>
      <c r="AM33" s="358"/>
      <c r="AN33" s="358"/>
      <c r="AO33" s="358"/>
      <c r="AP33" s="358"/>
      <c r="AQ33" s="356"/>
      <c r="AR33" s="357"/>
      <c r="AS33" s="358"/>
      <c r="AT33" s="358"/>
      <c r="AU33" s="357"/>
      <c r="AV33" s="357"/>
      <c r="AW33" s="357"/>
    </row>
    <row r="34" spans="1:49" ht="21" customHeight="1">
      <c r="A34" s="356"/>
      <c r="B34" s="357"/>
      <c r="C34" s="358"/>
      <c r="D34" s="356"/>
      <c r="E34" s="356"/>
      <c r="F34" s="357"/>
      <c r="G34" s="357"/>
      <c r="H34" s="357"/>
      <c r="I34" s="356"/>
      <c r="J34" s="356"/>
      <c r="K34" s="356"/>
      <c r="L34" s="356"/>
      <c r="M34" s="356"/>
      <c r="N34" s="356"/>
      <c r="O34" s="356"/>
      <c r="P34" s="356"/>
      <c r="Q34" s="357"/>
      <c r="R34" s="357"/>
      <c r="S34" s="357"/>
      <c r="T34" s="357"/>
      <c r="W34" s="358"/>
      <c r="X34" s="358"/>
      <c r="Y34" s="358"/>
      <c r="Z34" s="358"/>
      <c r="AA34" s="358"/>
      <c r="AB34" s="358"/>
      <c r="AC34" s="358"/>
      <c r="AD34" s="358"/>
      <c r="AE34" s="358"/>
      <c r="AF34" s="358"/>
      <c r="AG34" s="358"/>
      <c r="AH34" s="358"/>
      <c r="AI34" s="358"/>
      <c r="AJ34" s="358"/>
      <c r="AK34" s="358"/>
      <c r="AL34" s="358"/>
      <c r="AM34" s="358"/>
      <c r="AN34" s="358"/>
      <c r="AO34" s="358"/>
      <c r="AP34" s="358"/>
      <c r="AQ34" s="356"/>
      <c r="AR34" s="357"/>
      <c r="AS34" s="358"/>
      <c r="AT34" s="358"/>
      <c r="AU34" s="357"/>
      <c r="AV34" s="357"/>
      <c r="AW34" s="357"/>
    </row>
    <row r="35" spans="1:49" ht="21" customHeight="1">
      <c r="A35" s="356"/>
      <c r="B35" s="357"/>
      <c r="C35" s="358"/>
      <c r="D35" s="356"/>
      <c r="E35" s="356"/>
      <c r="F35" s="357"/>
      <c r="G35" s="357"/>
      <c r="H35" s="357"/>
      <c r="I35" s="356"/>
      <c r="J35" s="356"/>
      <c r="K35" s="356"/>
      <c r="L35" s="356"/>
      <c r="M35" s="356"/>
      <c r="N35" s="356"/>
      <c r="O35" s="356"/>
      <c r="P35" s="356"/>
      <c r="Q35" s="357"/>
      <c r="R35" s="357"/>
      <c r="S35" s="357"/>
      <c r="T35" s="357"/>
      <c r="W35" s="358"/>
      <c r="X35" s="358"/>
      <c r="Y35" s="358"/>
      <c r="Z35" s="358"/>
      <c r="AA35" s="358"/>
      <c r="AB35" s="358"/>
      <c r="AC35" s="358"/>
      <c r="AD35" s="358"/>
      <c r="AE35" s="358"/>
      <c r="AF35" s="358"/>
      <c r="AG35" s="358"/>
      <c r="AH35" s="358"/>
      <c r="AI35" s="358"/>
      <c r="AJ35" s="358"/>
      <c r="AK35" s="358"/>
      <c r="AL35" s="358"/>
      <c r="AM35" s="358"/>
      <c r="AN35" s="358"/>
      <c r="AO35" s="358"/>
      <c r="AP35" s="358"/>
      <c r="AQ35" s="356"/>
      <c r="AR35" s="357"/>
      <c r="AS35" s="358"/>
      <c r="AT35" s="358"/>
      <c r="AU35" s="357"/>
      <c r="AV35" s="357"/>
      <c r="AW35" s="357"/>
    </row>
    <row r="36" spans="1:49" ht="21" customHeight="1">
      <c r="A36" s="356"/>
      <c r="B36" s="357"/>
      <c r="C36" s="358"/>
      <c r="D36" s="356"/>
      <c r="E36" s="356"/>
      <c r="F36" s="357"/>
      <c r="G36" s="357"/>
      <c r="H36" s="357"/>
      <c r="I36" s="356"/>
      <c r="J36" s="356"/>
      <c r="K36" s="356"/>
      <c r="L36" s="356"/>
      <c r="M36" s="356"/>
      <c r="N36" s="356"/>
      <c r="O36" s="356"/>
      <c r="P36" s="356"/>
      <c r="Q36" s="357"/>
      <c r="R36" s="357"/>
      <c r="S36" s="357"/>
      <c r="T36" s="357"/>
      <c r="W36" s="358"/>
      <c r="X36" s="358"/>
      <c r="Y36" s="358"/>
      <c r="Z36" s="358"/>
      <c r="AA36" s="358"/>
      <c r="AB36" s="358"/>
      <c r="AC36" s="358"/>
      <c r="AD36" s="358"/>
      <c r="AE36" s="358"/>
      <c r="AF36" s="358"/>
      <c r="AG36" s="358"/>
      <c r="AH36" s="358"/>
      <c r="AI36" s="358"/>
      <c r="AJ36" s="358"/>
      <c r="AK36" s="358"/>
      <c r="AL36" s="358"/>
      <c r="AM36" s="358"/>
      <c r="AN36" s="358"/>
      <c r="AO36" s="358"/>
      <c r="AP36" s="358"/>
      <c r="AQ36" s="356"/>
      <c r="AR36" s="357"/>
      <c r="AS36" s="358"/>
      <c r="AT36" s="358"/>
      <c r="AU36" s="357"/>
      <c r="AV36" s="357"/>
      <c r="AW36" s="357"/>
    </row>
    <row r="37" spans="1:49" ht="21" customHeight="1">
      <c r="A37" s="356"/>
      <c r="B37" s="357"/>
      <c r="C37" s="358"/>
      <c r="D37" s="356"/>
      <c r="E37" s="356"/>
      <c r="F37" s="357"/>
      <c r="G37" s="357"/>
      <c r="H37" s="357"/>
      <c r="I37" s="356"/>
      <c r="J37" s="356"/>
      <c r="K37" s="356"/>
      <c r="L37" s="356"/>
      <c r="M37" s="356"/>
      <c r="N37" s="356"/>
      <c r="O37" s="356"/>
      <c r="P37" s="356"/>
      <c r="Q37" s="357"/>
      <c r="R37" s="357"/>
      <c r="S37" s="357"/>
      <c r="T37" s="357"/>
      <c r="W37" s="358"/>
      <c r="X37" s="358"/>
      <c r="Y37" s="358"/>
      <c r="Z37" s="358"/>
      <c r="AA37" s="358"/>
      <c r="AB37" s="358"/>
      <c r="AC37" s="358"/>
      <c r="AD37" s="358"/>
      <c r="AE37" s="358"/>
      <c r="AF37" s="358"/>
      <c r="AG37" s="358"/>
      <c r="AH37" s="358"/>
      <c r="AI37" s="358"/>
      <c r="AJ37" s="358"/>
      <c r="AK37" s="358"/>
      <c r="AL37" s="358"/>
      <c r="AM37" s="358"/>
      <c r="AN37" s="358"/>
      <c r="AO37" s="358"/>
      <c r="AP37" s="358"/>
      <c r="AQ37" s="356"/>
      <c r="AR37" s="357"/>
      <c r="AS37" s="358"/>
      <c r="AT37" s="358"/>
      <c r="AU37" s="357"/>
      <c r="AV37" s="357"/>
      <c r="AW37" s="357"/>
    </row>
    <row r="38" spans="1:49" ht="21" customHeight="1">
      <c r="A38" s="356"/>
      <c r="B38" s="357"/>
      <c r="C38" s="358"/>
      <c r="D38" s="356"/>
      <c r="E38" s="356"/>
      <c r="F38" s="357"/>
      <c r="G38" s="357"/>
      <c r="H38" s="357"/>
      <c r="I38" s="356"/>
      <c r="J38" s="356"/>
      <c r="K38" s="356"/>
      <c r="L38" s="356"/>
      <c r="M38" s="356"/>
      <c r="N38" s="356"/>
      <c r="O38" s="356"/>
      <c r="P38" s="356"/>
      <c r="Q38" s="357"/>
      <c r="R38" s="357"/>
      <c r="S38" s="357"/>
      <c r="T38" s="357"/>
      <c r="W38" s="358"/>
      <c r="X38" s="358"/>
      <c r="Y38" s="358"/>
      <c r="Z38" s="358"/>
      <c r="AA38" s="358"/>
      <c r="AB38" s="358"/>
      <c r="AC38" s="358"/>
      <c r="AD38" s="358"/>
      <c r="AE38" s="358"/>
      <c r="AF38" s="358"/>
      <c r="AG38" s="358"/>
      <c r="AH38" s="358"/>
      <c r="AI38" s="358"/>
      <c r="AJ38" s="358"/>
      <c r="AK38" s="358"/>
      <c r="AL38" s="358"/>
      <c r="AM38" s="358"/>
      <c r="AN38" s="358"/>
      <c r="AO38" s="358"/>
      <c r="AP38" s="358"/>
      <c r="AQ38" s="356"/>
      <c r="AR38" s="357"/>
      <c r="AS38" s="358"/>
      <c r="AT38" s="358"/>
      <c r="AU38" s="357"/>
      <c r="AV38" s="357"/>
      <c r="AW38" s="357"/>
    </row>
    <row r="39" spans="1:49" ht="21" customHeight="1">
      <c r="A39" s="356"/>
      <c r="B39" s="357"/>
      <c r="C39" s="358"/>
      <c r="D39" s="356"/>
      <c r="E39" s="356"/>
      <c r="F39" s="357"/>
      <c r="G39" s="357"/>
      <c r="H39" s="357"/>
      <c r="I39" s="356"/>
      <c r="J39" s="356"/>
      <c r="K39" s="356"/>
      <c r="L39" s="356"/>
      <c r="M39" s="356"/>
      <c r="N39" s="356"/>
      <c r="O39" s="356"/>
      <c r="P39" s="356"/>
      <c r="Q39" s="357"/>
      <c r="R39" s="357"/>
      <c r="S39" s="357"/>
      <c r="T39" s="357"/>
      <c r="W39" s="358"/>
      <c r="X39" s="358"/>
      <c r="Y39" s="358"/>
      <c r="Z39" s="358"/>
      <c r="AA39" s="358"/>
      <c r="AB39" s="358"/>
      <c r="AC39" s="358"/>
      <c r="AD39" s="358"/>
      <c r="AE39" s="358"/>
      <c r="AF39" s="358"/>
      <c r="AG39" s="358"/>
      <c r="AH39" s="358"/>
      <c r="AI39" s="358"/>
      <c r="AJ39" s="358"/>
      <c r="AK39" s="358"/>
      <c r="AL39" s="358"/>
      <c r="AM39" s="358"/>
      <c r="AN39" s="358"/>
      <c r="AO39" s="358"/>
      <c r="AP39" s="358"/>
      <c r="AQ39" s="356"/>
      <c r="AR39" s="357"/>
      <c r="AS39" s="358"/>
      <c r="AT39" s="358"/>
      <c r="AU39" s="357"/>
      <c r="AV39" s="357"/>
      <c r="AW39" s="357"/>
    </row>
    <row r="40" spans="1:49" ht="21" customHeight="1">
      <c r="A40" s="356"/>
      <c r="B40" s="357"/>
      <c r="C40" s="358"/>
      <c r="D40" s="356"/>
      <c r="E40" s="356"/>
      <c r="F40" s="357"/>
      <c r="G40" s="357"/>
      <c r="H40" s="357"/>
      <c r="I40" s="356"/>
      <c r="J40" s="356"/>
      <c r="K40" s="356"/>
      <c r="L40" s="356"/>
      <c r="M40" s="356"/>
      <c r="N40" s="356"/>
      <c r="O40" s="356"/>
      <c r="P40" s="356"/>
      <c r="Q40" s="357"/>
      <c r="R40" s="357"/>
      <c r="S40" s="357"/>
      <c r="T40" s="357"/>
      <c r="W40" s="358"/>
      <c r="X40" s="358"/>
      <c r="Y40" s="358"/>
      <c r="Z40" s="358"/>
      <c r="AA40" s="358"/>
      <c r="AB40" s="358"/>
      <c r="AC40" s="358"/>
      <c r="AD40" s="358"/>
      <c r="AE40" s="358"/>
      <c r="AF40" s="358"/>
      <c r="AG40" s="358"/>
      <c r="AH40" s="358"/>
      <c r="AI40" s="358"/>
      <c r="AJ40" s="358"/>
      <c r="AK40" s="358"/>
      <c r="AL40" s="358"/>
      <c r="AM40" s="358"/>
      <c r="AN40" s="358"/>
      <c r="AO40" s="358"/>
      <c r="AP40" s="358"/>
      <c r="AQ40" s="356"/>
      <c r="AR40" s="357"/>
      <c r="AS40" s="358"/>
      <c r="AT40" s="358"/>
      <c r="AU40" s="357"/>
      <c r="AV40" s="357"/>
      <c r="AW40" s="357"/>
    </row>
    <row r="41" spans="1:49" ht="21" customHeight="1">
      <c r="A41" s="356"/>
      <c r="B41" s="357"/>
      <c r="C41" s="358"/>
      <c r="D41" s="356"/>
      <c r="E41" s="356"/>
      <c r="F41" s="357"/>
      <c r="G41" s="357"/>
      <c r="H41" s="357"/>
      <c r="I41" s="356"/>
      <c r="J41" s="356"/>
      <c r="K41" s="356"/>
      <c r="L41" s="356"/>
      <c r="M41" s="356"/>
      <c r="N41" s="356"/>
      <c r="O41" s="356"/>
      <c r="P41" s="356"/>
      <c r="Q41" s="357"/>
      <c r="R41" s="357"/>
      <c r="S41" s="357"/>
      <c r="T41" s="357"/>
      <c r="W41" s="358"/>
      <c r="X41" s="358"/>
      <c r="Y41" s="358"/>
      <c r="Z41" s="358"/>
      <c r="AA41" s="358"/>
      <c r="AB41" s="358"/>
      <c r="AC41" s="358"/>
      <c r="AD41" s="358"/>
      <c r="AE41" s="358"/>
      <c r="AF41" s="358"/>
      <c r="AG41" s="358"/>
      <c r="AH41" s="358"/>
      <c r="AI41" s="358"/>
      <c r="AJ41" s="358"/>
      <c r="AK41" s="358"/>
      <c r="AL41" s="358"/>
      <c r="AM41" s="358"/>
      <c r="AN41" s="358"/>
      <c r="AO41" s="358"/>
      <c r="AP41" s="358"/>
      <c r="AQ41" s="356"/>
      <c r="AR41" s="357"/>
      <c r="AS41" s="358"/>
      <c r="AT41" s="358"/>
      <c r="AU41" s="357"/>
      <c r="AV41" s="357"/>
      <c r="AW41" s="357"/>
    </row>
    <row r="42" spans="1:49" ht="21" customHeight="1">
      <c r="A42" s="356"/>
      <c r="B42" s="357"/>
      <c r="C42" s="358"/>
      <c r="D42" s="356"/>
      <c r="E42" s="356"/>
      <c r="F42" s="357"/>
      <c r="G42" s="357"/>
      <c r="H42" s="357"/>
      <c r="I42" s="356"/>
      <c r="J42" s="356"/>
      <c r="K42" s="356"/>
      <c r="L42" s="356"/>
      <c r="M42" s="356"/>
      <c r="N42" s="356"/>
      <c r="O42" s="356"/>
      <c r="P42" s="356"/>
      <c r="Q42" s="357"/>
      <c r="R42" s="357"/>
      <c r="S42" s="357"/>
      <c r="T42" s="357"/>
      <c r="W42" s="358"/>
      <c r="X42" s="358"/>
      <c r="Y42" s="358"/>
      <c r="Z42" s="358"/>
      <c r="AA42" s="358"/>
      <c r="AB42" s="358"/>
      <c r="AC42" s="358"/>
      <c r="AD42" s="358"/>
      <c r="AE42" s="358"/>
      <c r="AF42" s="358"/>
      <c r="AG42" s="358"/>
      <c r="AH42" s="358"/>
      <c r="AI42" s="358"/>
      <c r="AJ42" s="358"/>
      <c r="AK42" s="358"/>
      <c r="AL42" s="358"/>
      <c r="AM42" s="358"/>
      <c r="AN42" s="358"/>
      <c r="AO42" s="358"/>
      <c r="AP42" s="358"/>
      <c r="AQ42" s="356"/>
      <c r="AR42" s="357"/>
      <c r="AS42" s="358"/>
      <c r="AT42" s="358"/>
      <c r="AU42" s="357"/>
      <c r="AV42" s="357"/>
      <c r="AW42" s="357"/>
    </row>
    <row r="43" spans="1:49" ht="21" customHeight="1">
      <c r="A43" s="356"/>
      <c r="B43" s="357"/>
      <c r="C43" s="358"/>
      <c r="D43" s="356"/>
      <c r="E43" s="356"/>
      <c r="F43" s="357"/>
      <c r="G43" s="357"/>
      <c r="H43" s="357"/>
      <c r="I43" s="356"/>
      <c r="J43" s="356"/>
      <c r="K43" s="356"/>
      <c r="L43" s="356"/>
      <c r="M43" s="356"/>
      <c r="N43" s="356"/>
      <c r="O43" s="356"/>
      <c r="P43" s="356"/>
      <c r="Q43" s="357"/>
      <c r="R43" s="357"/>
      <c r="S43" s="357"/>
      <c r="T43" s="357"/>
      <c r="W43" s="358"/>
      <c r="X43" s="358"/>
      <c r="Y43" s="358"/>
      <c r="Z43" s="358"/>
      <c r="AA43" s="358"/>
      <c r="AB43" s="358"/>
      <c r="AC43" s="358"/>
      <c r="AD43" s="358"/>
      <c r="AE43" s="358"/>
      <c r="AF43" s="358"/>
      <c r="AG43" s="358"/>
      <c r="AH43" s="358"/>
      <c r="AI43" s="358"/>
      <c r="AJ43" s="358"/>
      <c r="AK43" s="358"/>
      <c r="AL43" s="358"/>
      <c r="AM43" s="358"/>
      <c r="AN43" s="358"/>
      <c r="AO43" s="358"/>
      <c r="AP43" s="358"/>
      <c r="AQ43" s="356"/>
      <c r="AR43" s="357"/>
      <c r="AS43" s="358"/>
      <c r="AT43" s="358"/>
      <c r="AU43" s="357"/>
      <c r="AV43" s="357"/>
      <c r="AW43" s="357"/>
    </row>
    <row r="44" spans="1:49" ht="21" customHeight="1">
      <c r="A44" s="356"/>
      <c r="B44" s="357"/>
      <c r="C44" s="358"/>
      <c r="D44" s="356"/>
      <c r="E44" s="356"/>
      <c r="F44" s="357"/>
      <c r="G44" s="357"/>
      <c r="H44" s="357"/>
      <c r="I44" s="356"/>
      <c r="J44" s="356"/>
      <c r="K44" s="356"/>
      <c r="L44" s="356"/>
      <c r="M44" s="356"/>
      <c r="N44" s="356"/>
      <c r="O44" s="356"/>
      <c r="P44" s="356"/>
      <c r="Q44" s="357"/>
      <c r="R44" s="357"/>
      <c r="S44" s="357"/>
      <c r="T44" s="357"/>
      <c r="W44" s="358"/>
      <c r="X44" s="358"/>
      <c r="Y44" s="358"/>
      <c r="Z44" s="358"/>
      <c r="AA44" s="358"/>
      <c r="AB44" s="358"/>
      <c r="AC44" s="358"/>
      <c r="AD44" s="358"/>
      <c r="AE44" s="358"/>
      <c r="AF44" s="358"/>
      <c r="AG44" s="358"/>
      <c r="AH44" s="358"/>
      <c r="AI44" s="358"/>
      <c r="AJ44" s="358"/>
      <c r="AK44" s="358"/>
      <c r="AL44" s="358"/>
      <c r="AM44" s="358"/>
      <c r="AN44" s="358"/>
      <c r="AO44" s="358"/>
      <c r="AP44" s="358"/>
      <c r="AQ44" s="356"/>
      <c r="AR44" s="357"/>
      <c r="AS44" s="358"/>
      <c r="AT44" s="358"/>
      <c r="AU44" s="357"/>
      <c r="AV44" s="357"/>
      <c r="AW44" s="357"/>
    </row>
    <row r="45" spans="1:49" ht="21" customHeight="1">
      <c r="A45" s="356"/>
      <c r="B45" s="357"/>
      <c r="C45" s="358"/>
      <c r="D45" s="356"/>
      <c r="E45" s="356"/>
      <c r="F45" s="357"/>
      <c r="G45" s="357"/>
      <c r="H45" s="357"/>
      <c r="I45" s="356"/>
      <c r="J45" s="356"/>
      <c r="K45" s="356"/>
      <c r="L45" s="356"/>
      <c r="M45" s="356"/>
      <c r="N45" s="356"/>
      <c r="O45" s="356"/>
      <c r="P45" s="356"/>
      <c r="Q45" s="357"/>
      <c r="R45" s="357"/>
      <c r="S45" s="357"/>
      <c r="T45" s="357"/>
      <c r="W45" s="358"/>
      <c r="X45" s="358"/>
      <c r="Y45" s="358"/>
      <c r="Z45" s="358"/>
      <c r="AA45" s="358"/>
      <c r="AB45" s="358"/>
      <c r="AC45" s="358"/>
      <c r="AD45" s="358"/>
      <c r="AE45" s="358"/>
      <c r="AF45" s="358"/>
      <c r="AG45" s="358"/>
      <c r="AH45" s="358"/>
      <c r="AI45" s="358"/>
      <c r="AJ45" s="358"/>
      <c r="AK45" s="358"/>
      <c r="AL45" s="358"/>
      <c r="AM45" s="358"/>
      <c r="AN45" s="358"/>
      <c r="AO45" s="358"/>
      <c r="AP45" s="358"/>
      <c r="AQ45" s="356"/>
      <c r="AR45" s="357"/>
      <c r="AS45" s="358"/>
      <c r="AT45" s="358"/>
      <c r="AU45" s="357"/>
      <c r="AV45" s="357"/>
      <c r="AW45" s="357"/>
    </row>
    <row r="46" spans="1:49" ht="21" customHeight="1">
      <c r="A46" s="356"/>
      <c r="B46" s="357"/>
      <c r="C46" s="358"/>
      <c r="D46" s="356"/>
      <c r="E46" s="356"/>
      <c r="F46" s="357"/>
      <c r="G46" s="357"/>
      <c r="H46" s="357"/>
      <c r="I46" s="356"/>
      <c r="J46" s="356"/>
      <c r="K46" s="356"/>
      <c r="L46" s="356"/>
      <c r="M46" s="356"/>
      <c r="N46" s="356"/>
      <c r="O46" s="356"/>
      <c r="P46" s="356"/>
      <c r="Q46" s="357"/>
      <c r="R46" s="357"/>
      <c r="S46" s="357"/>
      <c r="T46" s="357"/>
      <c r="W46" s="358"/>
      <c r="X46" s="358"/>
      <c r="Y46" s="358"/>
      <c r="Z46" s="358"/>
      <c r="AA46" s="358"/>
      <c r="AB46" s="358"/>
      <c r="AC46" s="358"/>
      <c r="AD46" s="358"/>
      <c r="AE46" s="358"/>
      <c r="AF46" s="358"/>
      <c r="AG46" s="358"/>
      <c r="AH46" s="358"/>
      <c r="AI46" s="358"/>
      <c r="AJ46" s="358"/>
      <c r="AK46" s="358"/>
      <c r="AL46" s="358"/>
      <c r="AM46" s="358"/>
      <c r="AN46" s="358"/>
      <c r="AO46" s="358"/>
      <c r="AP46" s="358"/>
      <c r="AQ46" s="356"/>
      <c r="AR46" s="357"/>
      <c r="AS46" s="358"/>
      <c r="AT46" s="358"/>
      <c r="AU46" s="357"/>
      <c r="AV46" s="357"/>
      <c r="AW46" s="357"/>
    </row>
    <row r="47" spans="1:49" ht="21" customHeight="1">
      <c r="A47" s="356"/>
      <c r="B47" s="357"/>
      <c r="C47" s="358"/>
      <c r="D47" s="356"/>
      <c r="E47" s="356"/>
      <c r="F47" s="357"/>
      <c r="G47" s="357"/>
      <c r="H47" s="357"/>
      <c r="I47" s="356"/>
      <c r="J47" s="356"/>
      <c r="K47" s="356"/>
      <c r="L47" s="356"/>
      <c r="M47" s="356"/>
      <c r="N47" s="356"/>
      <c r="O47" s="356"/>
      <c r="P47" s="356"/>
      <c r="Q47" s="357"/>
      <c r="R47" s="357"/>
      <c r="S47" s="357"/>
      <c r="T47" s="357"/>
      <c r="W47" s="358"/>
      <c r="X47" s="358"/>
      <c r="Y47" s="358"/>
      <c r="Z47" s="358"/>
      <c r="AA47" s="358"/>
      <c r="AB47" s="358"/>
      <c r="AC47" s="358"/>
      <c r="AD47" s="358"/>
      <c r="AE47" s="358"/>
      <c r="AF47" s="358"/>
      <c r="AG47" s="358"/>
      <c r="AH47" s="358"/>
      <c r="AI47" s="358"/>
      <c r="AJ47" s="358"/>
      <c r="AK47" s="358"/>
      <c r="AL47" s="358"/>
      <c r="AM47" s="358"/>
      <c r="AN47" s="358"/>
      <c r="AO47" s="358"/>
      <c r="AP47" s="358"/>
      <c r="AQ47" s="356"/>
      <c r="AR47" s="357"/>
      <c r="AS47" s="358"/>
      <c r="AT47" s="358"/>
      <c r="AU47" s="357"/>
      <c r="AV47" s="357"/>
      <c r="AW47" s="357"/>
    </row>
    <row r="48" spans="1:49" ht="21" customHeight="1">
      <c r="A48" s="356"/>
      <c r="B48" s="357"/>
      <c r="C48" s="358"/>
      <c r="D48" s="356"/>
      <c r="E48" s="356"/>
      <c r="F48" s="357"/>
      <c r="G48" s="357"/>
      <c r="H48" s="357"/>
      <c r="I48" s="356"/>
      <c r="J48" s="356"/>
      <c r="K48" s="356"/>
      <c r="L48" s="356"/>
      <c r="M48" s="356"/>
      <c r="N48" s="356"/>
      <c r="O48" s="356"/>
      <c r="P48" s="356"/>
      <c r="Q48" s="357"/>
      <c r="R48" s="357"/>
      <c r="S48" s="357"/>
      <c r="T48" s="357"/>
      <c r="W48" s="358"/>
      <c r="X48" s="358"/>
      <c r="Y48" s="358"/>
      <c r="Z48" s="358"/>
      <c r="AA48" s="358"/>
      <c r="AB48" s="358"/>
      <c r="AC48" s="358"/>
      <c r="AD48" s="358"/>
      <c r="AE48" s="358"/>
      <c r="AF48" s="358"/>
      <c r="AG48" s="358"/>
      <c r="AH48" s="358"/>
      <c r="AI48" s="358"/>
      <c r="AJ48" s="358"/>
      <c r="AK48" s="358"/>
      <c r="AL48" s="358"/>
      <c r="AM48" s="358"/>
      <c r="AN48" s="358"/>
      <c r="AO48" s="358"/>
      <c r="AP48" s="358"/>
      <c r="AQ48" s="356"/>
      <c r="AR48" s="357"/>
      <c r="AS48" s="358"/>
      <c r="AT48" s="358"/>
      <c r="AU48" s="357"/>
      <c r="AV48" s="357"/>
      <c r="AW48" s="357"/>
    </row>
    <row r="49" spans="1:49" ht="21" customHeight="1">
      <c r="A49" s="356"/>
      <c r="B49" s="357"/>
      <c r="C49" s="358"/>
      <c r="D49" s="356"/>
      <c r="E49" s="356"/>
      <c r="F49" s="357"/>
      <c r="G49" s="357"/>
      <c r="H49" s="357"/>
      <c r="I49" s="356"/>
      <c r="J49" s="356"/>
      <c r="K49" s="356"/>
      <c r="L49" s="356"/>
      <c r="M49" s="356"/>
      <c r="N49" s="356"/>
      <c r="O49" s="356"/>
      <c r="P49" s="356"/>
      <c r="Q49" s="357"/>
      <c r="R49" s="357"/>
      <c r="S49" s="357"/>
      <c r="T49" s="357"/>
      <c r="W49" s="358"/>
      <c r="X49" s="358"/>
      <c r="Y49" s="358"/>
      <c r="Z49" s="358"/>
      <c r="AA49" s="358"/>
      <c r="AB49" s="358"/>
      <c r="AC49" s="358"/>
      <c r="AD49" s="358"/>
      <c r="AE49" s="358"/>
      <c r="AF49" s="358"/>
      <c r="AG49" s="358"/>
      <c r="AH49" s="358"/>
      <c r="AI49" s="358"/>
      <c r="AJ49" s="358"/>
      <c r="AK49" s="358"/>
      <c r="AL49" s="358"/>
      <c r="AM49" s="358"/>
      <c r="AN49" s="358"/>
      <c r="AO49" s="358"/>
      <c r="AP49" s="358"/>
      <c r="AQ49" s="356"/>
      <c r="AR49" s="357"/>
      <c r="AS49" s="358"/>
      <c r="AT49" s="358"/>
      <c r="AU49" s="357"/>
      <c r="AV49" s="357"/>
      <c r="AW49" s="357"/>
    </row>
    <row r="50" spans="1:49" ht="21" customHeight="1">
      <c r="A50" s="356"/>
      <c r="B50" s="357"/>
      <c r="C50" s="358"/>
      <c r="D50" s="356"/>
      <c r="E50" s="356"/>
      <c r="F50" s="357"/>
      <c r="G50" s="357"/>
      <c r="H50" s="357"/>
      <c r="I50" s="356"/>
      <c r="J50" s="356"/>
      <c r="K50" s="356"/>
      <c r="L50" s="356"/>
      <c r="M50" s="356"/>
      <c r="N50" s="356"/>
      <c r="O50" s="356"/>
      <c r="P50" s="356"/>
      <c r="Q50" s="357"/>
      <c r="R50" s="357"/>
      <c r="S50" s="357"/>
      <c r="T50" s="357"/>
      <c r="W50" s="358"/>
      <c r="X50" s="358"/>
      <c r="Y50" s="358"/>
      <c r="Z50" s="358"/>
      <c r="AA50" s="358"/>
      <c r="AB50" s="358"/>
      <c r="AC50" s="358"/>
      <c r="AD50" s="358"/>
      <c r="AE50" s="358"/>
      <c r="AF50" s="358"/>
      <c r="AG50" s="358"/>
      <c r="AH50" s="358"/>
      <c r="AI50" s="358"/>
      <c r="AJ50" s="358"/>
      <c r="AK50" s="358"/>
      <c r="AL50" s="358"/>
      <c r="AM50" s="358"/>
      <c r="AN50" s="358"/>
      <c r="AO50" s="358"/>
      <c r="AP50" s="358"/>
      <c r="AQ50" s="356"/>
      <c r="AR50" s="357"/>
      <c r="AS50" s="358"/>
      <c r="AT50" s="358"/>
      <c r="AU50" s="357"/>
      <c r="AV50" s="357"/>
      <c r="AW50" s="357"/>
    </row>
    <row r="51" spans="1:49" ht="21" customHeight="1">
      <c r="A51" s="356"/>
      <c r="B51" s="357"/>
      <c r="C51" s="358"/>
      <c r="D51" s="356"/>
      <c r="E51" s="356"/>
      <c r="F51" s="357"/>
      <c r="G51" s="357"/>
      <c r="H51" s="357"/>
      <c r="I51" s="356"/>
      <c r="J51" s="356"/>
      <c r="K51" s="356"/>
      <c r="L51" s="356"/>
      <c r="M51" s="356"/>
      <c r="N51" s="356"/>
      <c r="O51" s="356"/>
      <c r="P51" s="356"/>
      <c r="Q51" s="357"/>
      <c r="R51" s="357"/>
      <c r="S51" s="357"/>
      <c r="T51" s="357"/>
      <c r="W51" s="358"/>
      <c r="X51" s="358"/>
      <c r="Y51" s="358"/>
      <c r="Z51" s="358"/>
      <c r="AA51" s="358"/>
      <c r="AB51" s="358"/>
      <c r="AC51" s="358"/>
      <c r="AD51" s="358"/>
      <c r="AE51" s="358"/>
      <c r="AF51" s="358"/>
      <c r="AG51" s="358"/>
      <c r="AH51" s="358"/>
      <c r="AI51" s="358"/>
      <c r="AJ51" s="358"/>
      <c r="AK51" s="358"/>
      <c r="AL51" s="358"/>
      <c r="AM51" s="358"/>
      <c r="AN51" s="358"/>
      <c r="AO51" s="358"/>
      <c r="AP51" s="358"/>
      <c r="AQ51" s="356"/>
      <c r="AR51" s="357"/>
      <c r="AS51" s="358"/>
      <c r="AT51" s="358"/>
      <c r="AU51" s="357"/>
      <c r="AV51" s="357"/>
      <c r="AW51" s="357"/>
    </row>
    <row r="52" spans="1:49" ht="21" customHeight="1">
      <c r="A52" s="356"/>
      <c r="B52" s="357"/>
      <c r="C52" s="358"/>
      <c r="D52" s="356"/>
      <c r="E52" s="356"/>
      <c r="F52" s="357"/>
      <c r="G52" s="357"/>
      <c r="H52" s="357"/>
      <c r="I52" s="356"/>
      <c r="J52" s="356"/>
      <c r="K52" s="356"/>
      <c r="L52" s="356"/>
      <c r="M52" s="356"/>
      <c r="N52" s="356"/>
      <c r="O52" s="356"/>
      <c r="P52" s="356"/>
      <c r="Q52" s="357"/>
      <c r="R52" s="357"/>
      <c r="S52" s="357"/>
      <c r="T52" s="357"/>
      <c r="W52" s="358"/>
      <c r="X52" s="358"/>
      <c r="Y52" s="358"/>
      <c r="Z52" s="358"/>
      <c r="AA52" s="358"/>
      <c r="AB52" s="358"/>
      <c r="AC52" s="358"/>
      <c r="AD52" s="358"/>
      <c r="AE52" s="358"/>
      <c r="AF52" s="358"/>
      <c r="AG52" s="358"/>
      <c r="AH52" s="358"/>
      <c r="AI52" s="358"/>
      <c r="AJ52" s="358"/>
      <c r="AK52" s="358"/>
      <c r="AL52" s="358"/>
      <c r="AM52" s="358"/>
      <c r="AN52" s="358"/>
      <c r="AO52" s="358"/>
      <c r="AP52" s="358"/>
      <c r="AQ52" s="356"/>
      <c r="AR52" s="357"/>
      <c r="AS52" s="358"/>
      <c r="AT52" s="358"/>
      <c r="AU52" s="357"/>
      <c r="AV52" s="357"/>
      <c r="AW52" s="357"/>
    </row>
    <row r="53" spans="1:49" ht="21" customHeight="1">
      <c r="A53" s="356"/>
      <c r="B53" s="357"/>
      <c r="C53" s="358"/>
      <c r="D53" s="356"/>
      <c r="E53" s="356"/>
      <c r="F53" s="357"/>
      <c r="G53" s="357"/>
      <c r="H53" s="357"/>
      <c r="I53" s="356"/>
      <c r="J53" s="356"/>
      <c r="K53" s="356"/>
      <c r="L53" s="356"/>
      <c r="M53" s="356"/>
      <c r="N53" s="356"/>
      <c r="O53" s="356"/>
      <c r="P53" s="356"/>
      <c r="Q53" s="357"/>
      <c r="R53" s="357"/>
      <c r="S53" s="357"/>
      <c r="T53" s="357"/>
      <c r="W53" s="358"/>
      <c r="X53" s="358"/>
      <c r="Y53" s="358"/>
      <c r="Z53" s="358"/>
      <c r="AA53" s="358"/>
      <c r="AB53" s="358"/>
      <c r="AC53" s="358"/>
      <c r="AD53" s="358"/>
      <c r="AE53" s="358"/>
      <c r="AF53" s="358"/>
      <c r="AG53" s="358"/>
      <c r="AH53" s="358"/>
      <c r="AI53" s="358"/>
      <c r="AJ53" s="358"/>
      <c r="AK53" s="358"/>
      <c r="AL53" s="358"/>
      <c r="AM53" s="358"/>
      <c r="AN53" s="358"/>
      <c r="AO53" s="358"/>
      <c r="AP53" s="358"/>
      <c r="AQ53" s="356"/>
      <c r="AR53" s="357"/>
      <c r="AS53" s="358"/>
      <c r="AT53" s="358"/>
      <c r="AU53" s="357"/>
      <c r="AV53" s="357"/>
      <c r="AW53" s="357"/>
    </row>
    <row r="54" spans="1:49" ht="21" customHeight="1">
      <c r="A54" s="356"/>
      <c r="B54" s="357"/>
      <c r="C54" s="358"/>
      <c r="D54" s="356"/>
      <c r="E54" s="356"/>
      <c r="F54" s="357"/>
      <c r="G54" s="357"/>
      <c r="H54" s="357"/>
      <c r="I54" s="356"/>
      <c r="J54" s="356"/>
      <c r="K54" s="356"/>
      <c r="L54" s="356"/>
      <c r="M54" s="356"/>
      <c r="N54" s="356"/>
      <c r="O54" s="356"/>
      <c r="P54" s="356"/>
      <c r="Q54" s="357"/>
      <c r="R54" s="357"/>
      <c r="S54" s="357"/>
      <c r="T54" s="357"/>
      <c r="W54" s="358"/>
      <c r="X54" s="358"/>
      <c r="Y54" s="358"/>
      <c r="Z54" s="358"/>
      <c r="AA54" s="358"/>
      <c r="AB54" s="358"/>
      <c r="AC54" s="358"/>
      <c r="AD54" s="358"/>
      <c r="AE54" s="358"/>
      <c r="AF54" s="358"/>
      <c r="AG54" s="358"/>
      <c r="AH54" s="358"/>
      <c r="AI54" s="358"/>
      <c r="AJ54" s="358"/>
      <c r="AK54" s="358"/>
      <c r="AL54" s="358"/>
      <c r="AM54" s="358"/>
      <c r="AN54" s="358"/>
      <c r="AO54" s="358"/>
      <c r="AP54" s="358"/>
      <c r="AQ54" s="356"/>
      <c r="AR54" s="357"/>
      <c r="AS54" s="358"/>
      <c r="AT54" s="358"/>
      <c r="AU54" s="357"/>
      <c r="AV54" s="357"/>
      <c r="AW54" s="357"/>
    </row>
    <row r="55" spans="1:49" ht="21" customHeight="1">
      <c r="A55" s="356"/>
      <c r="B55" s="357"/>
      <c r="C55" s="358"/>
      <c r="D55" s="356"/>
      <c r="E55" s="356"/>
      <c r="F55" s="357"/>
      <c r="G55" s="357"/>
      <c r="H55" s="357"/>
      <c r="I55" s="356"/>
      <c r="J55" s="356"/>
      <c r="K55" s="356"/>
      <c r="L55" s="356"/>
      <c r="M55" s="356"/>
      <c r="N55" s="356"/>
      <c r="O55" s="356"/>
      <c r="P55" s="356"/>
      <c r="Q55" s="357"/>
      <c r="R55" s="357"/>
      <c r="S55" s="357"/>
      <c r="T55" s="357"/>
      <c r="W55" s="358"/>
      <c r="X55" s="358"/>
      <c r="Y55" s="358"/>
      <c r="Z55" s="358"/>
      <c r="AA55" s="358"/>
      <c r="AB55" s="358"/>
      <c r="AC55" s="358"/>
      <c r="AD55" s="358"/>
      <c r="AE55" s="358"/>
      <c r="AF55" s="358"/>
      <c r="AG55" s="358"/>
      <c r="AH55" s="358"/>
      <c r="AI55" s="358"/>
      <c r="AJ55" s="358"/>
      <c r="AK55" s="358"/>
      <c r="AL55" s="358"/>
      <c r="AM55" s="358"/>
      <c r="AN55" s="358"/>
      <c r="AO55" s="358"/>
      <c r="AP55" s="358"/>
      <c r="AQ55" s="356"/>
      <c r="AR55" s="357"/>
      <c r="AS55" s="358"/>
      <c r="AT55" s="358"/>
      <c r="AU55" s="357"/>
      <c r="AV55" s="357"/>
      <c r="AW55" s="357"/>
    </row>
    <row r="56" spans="1:49" ht="21" customHeight="1">
      <c r="A56" s="356"/>
      <c r="B56" s="357"/>
      <c r="C56" s="358"/>
      <c r="D56" s="356"/>
      <c r="E56" s="356"/>
      <c r="F56" s="357"/>
      <c r="G56" s="357"/>
      <c r="H56" s="357"/>
      <c r="I56" s="356"/>
      <c r="J56" s="356"/>
      <c r="K56" s="356"/>
      <c r="L56" s="356"/>
      <c r="M56" s="356"/>
      <c r="N56" s="356"/>
      <c r="O56" s="356"/>
      <c r="P56" s="356"/>
      <c r="Q56" s="357"/>
      <c r="R56" s="357"/>
      <c r="S56" s="357"/>
      <c r="T56" s="357"/>
      <c r="W56" s="358"/>
      <c r="X56" s="358"/>
      <c r="Y56" s="358"/>
      <c r="Z56" s="358"/>
      <c r="AA56" s="358"/>
      <c r="AB56" s="358"/>
      <c r="AC56" s="358"/>
      <c r="AD56" s="358"/>
      <c r="AE56" s="358"/>
      <c r="AF56" s="358"/>
      <c r="AG56" s="358"/>
      <c r="AH56" s="358"/>
      <c r="AI56" s="358"/>
      <c r="AJ56" s="358"/>
      <c r="AK56" s="358"/>
      <c r="AL56" s="358"/>
      <c r="AM56" s="358"/>
      <c r="AN56" s="358"/>
      <c r="AO56" s="358"/>
      <c r="AP56" s="358"/>
      <c r="AQ56" s="356"/>
      <c r="AR56" s="357"/>
      <c r="AS56" s="358"/>
      <c r="AT56" s="358"/>
      <c r="AU56" s="357"/>
      <c r="AV56" s="357"/>
      <c r="AW56" s="357"/>
    </row>
    <row r="57" spans="1:49" ht="21" customHeight="1">
      <c r="A57" s="356"/>
      <c r="B57" s="357"/>
      <c r="C57" s="358"/>
      <c r="D57" s="356"/>
      <c r="E57" s="356"/>
      <c r="F57" s="357"/>
      <c r="G57" s="357"/>
      <c r="H57" s="357"/>
      <c r="I57" s="356"/>
      <c r="J57" s="356"/>
      <c r="K57" s="356"/>
      <c r="L57" s="356"/>
      <c r="M57" s="356"/>
      <c r="N57" s="356"/>
      <c r="O57" s="356"/>
      <c r="P57" s="356"/>
      <c r="Q57" s="357"/>
      <c r="R57" s="357"/>
      <c r="S57" s="357"/>
      <c r="T57" s="357"/>
      <c r="W57" s="358"/>
      <c r="X57" s="358"/>
      <c r="Y57" s="358"/>
      <c r="Z57" s="358"/>
      <c r="AA57" s="358"/>
      <c r="AB57" s="358"/>
      <c r="AC57" s="358"/>
      <c r="AD57" s="358"/>
      <c r="AE57" s="358"/>
      <c r="AF57" s="358"/>
      <c r="AG57" s="358"/>
      <c r="AH57" s="358"/>
      <c r="AI57" s="358"/>
      <c r="AJ57" s="358"/>
      <c r="AK57" s="358"/>
      <c r="AL57" s="358"/>
      <c r="AM57" s="358"/>
      <c r="AN57" s="358"/>
      <c r="AO57" s="358"/>
      <c r="AP57" s="358"/>
      <c r="AQ57" s="356"/>
      <c r="AR57" s="357"/>
      <c r="AS57" s="358"/>
      <c r="AT57" s="358"/>
      <c r="AU57" s="357"/>
      <c r="AV57" s="357"/>
      <c r="AW57" s="357"/>
    </row>
    <row r="58" spans="1:49" ht="21" customHeight="1">
      <c r="A58" s="356"/>
      <c r="B58" s="357"/>
      <c r="C58" s="358"/>
      <c r="D58" s="356"/>
      <c r="E58" s="356"/>
      <c r="F58" s="357"/>
      <c r="G58" s="357"/>
      <c r="H58" s="357"/>
      <c r="I58" s="356"/>
      <c r="J58" s="356"/>
      <c r="K58" s="356"/>
      <c r="L58" s="356"/>
      <c r="M58" s="356"/>
      <c r="N58" s="356"/>
      <c r="O58" s="356"/>
      <c r="P58" s="356"/>
      <c r="Q58" s="357"/>
      <c r="R58" s="357"/>
      <c r="S58" s="357"/>
      <c r="T58" s="357"/>
      <c r="W58" s="358"/>
      <c r="X58" s="358"/>
      <c r="Y58" s="358"/>
      <c r="Z58" s="358"/>
      <c r="AA58" s="358"/>
      <c r="AB58" s="358"/>
      <c r="AC58" s="358"/>
      <c r="AD58" s="358"/>
      <c r="AE58" s="358"/>
      <c r="AF58" s="358"/>
      <c r="AG58" s="358"/>
      <c r="AH58" s="358"/>
      <c r="AI58" s="358"/>
      <c r="AJ58" s="358"/>
      <c r="AK58" s="358"/>
      <c r="AL58" s="358"/>
      <c r="AM58" s="358"/>
      <c r="AN58" s="358"/>
      <c r="AO58" s="358"/>
      <c r="AP58" s="358"/>
      <c r="AQ58" s="356"/>
      <c r="AR58" s="357"/>
      <c r="AS58" s="358"/>
      <c r="AT58" s="358"/>
      <c r="AU58" s="357"/>
      <c r="AV58" s="357"/>
      <c r="AW58" s="357"/>
    </row>
    <row r="59" spans="1:49" ht="21" customHeight="1">
      <c r="A59" s="356"/>
      <c r="B59" s="357"/>
      <c r="C59" s="358"/>
      <c r="D59" s="356"/>
      <c r="E59" s="356"/>
      <c r="F59" s="357"/>
      <c r="G59" s="357"/>
      <c r="H59" s="357"/>
      <c r="I59" s="356"/>
      <c r="J59" s="356"/>
      <c r="K59" s="356"/>
      <c r="L59" s="356"/>
      <c r="M59" s="356"/>
      <c r="N59" s="356"/>
      <c r="O59" s="356"/>
      <c r="P59" s="356"/>
      <c r="Q59" s="357"/>
      <c r="R59" s="357"/>
      <c r="S59" s="357"/>
      <c r="T59" s="357"/>
      <c r="W59" s="358"/>
      <c r="X59" s="358"/>
      <c r="Y59" s="358"/>
      <c r="Z59" s="358"/>
      <c r="AA59" s="358"/>
      <c r="AB59" s="358"/>
      <c r="AC59" s="358"/>
      <c r="AD59" s="358"/>
      <c r="AE59" s="358"/>
      <c r="AF59" s="358"/>
      <c r="AG59" s="358"/>
      <c r="AH59" s="358"/>
      <c r="AI59" s="358"/>
      <c r="AJ59" s="358"/>
      <c r="AK59" s="358"/>
      <c r="AL59" s="358"/>
      <c r="AM59" s="358"/>
      <c r="AN59" s="358"/>
      <c r="AO59" s="358"/>
      <c r="AP59" s="358"/>
      <c r="AQ59" s="356"/>
      <c r="AR59" s="357"/>
      <c r="AS59" s="358"/>
      <c r="AT59" s="358"/>
      <c r="AU59" s="357"/>
      <c r="AV59" s="357"/>
      <c r="AW59" s="357"/>
    </row>
    <row r="60" spans="1:49" ht="21" customHeight="1">
      <c r="A60" s="356"/>
      <c r="B60" s="357"/>
      <c r="C60" s="358"/>
      <c r="D60" s="356"/>
      <c r="E60" s="356"/>
      <c r="F60" s="357"/>
      <c r="G60" s="357"/>
      <c r="H60" s="357"/>
      <c r="I60" s="356"/>
      <c r="J60" s="356"/>
      <c r="K60" s="356"/>
      <c r="L60" s="356"/>
      <c r="M60" s="356"/>
      <c r="N60" s="356"/>
      <c r="O60" s="356"/>
      <c r="P60" s="356"/>
      <c r="Q60" s="357"/>
      <c r="R60" s="357"/>
      <c r="S60" s="357"/>
      <c r="T60" s="357"/>
      <c r="W60" s="358"/>
      <c r="X60" s="358"/>
      <c r="Y60" s="358"/>
      <c r="Z60" s="358"/>
      <c r="AA60" s="358"/>
      <c r="AB60" s="358"/>
      <c r="AC60" s="358"/>
      <c r="AD60" s="358"/>
      <c r="AE60" s="358"/>
      <c r="AF60" s="358"/>
      <c r="AG60" s="358"/>
      <c r="AH60" s="358"/>
      <c r="AI60" s="358"/>
      <c r="AJ60" s="358"/>
      <c r="AK60" s="358"/>
      <c r="AL60" s="358"/>
      <c r="AM60" s="358"/>
      <c r="AN60" s="358"/>
      <c r="AO60" s="358"/>
      <c r="AP60" s="358"/>
      <c r="AQ60" s="356"/>
      <c r="AR60" s="357"/>
      <c r="AS60" s="358"/>
      <c r="AT60" s="358"/>
      <c r="AU60" s="357"/>
      <c r="AV60" s="357"/>
      <c r="AW60" s="357"/>
    </row>
    <row r="61" spans="1:49" ht="21" customHeight="1">
      <c r="A61" s="356"/>
      <c r="B61" s="357"/>
      <c r="C61" s="358"/>
      <c r="D61" s="356"/>
      <c r="E61" s="356"/>
      <c r="F61" s="357"/>
      <c r="G61" s="357"/>
      <c r="H61" s="357"/>
      <c r="I61" s="356"/>
      <c r="J61" s="356"/>
      <c r="K61" s="356"/>
      <c r="L61" s="356"/>
      <c r="M61" s="356"/>
      <c r="N61" s="356"/>
      <c r="O61" s="356"/>
      <c r="P61" s="356"/>
      <c r="Q61" s="357"/>
      <c r="R61" s="357"/>
      <c r="S61" s="357"/>
      <c r="T61" s="357"/>
      <c r="W61" s="358"/>
      <c r="X61" s="358"/>
      <c r="Y61" s="358"/>
      <c r="Z61" s="358"/>
      <c r="AA61" s="358"/>
      <c r="AB61" s="358"/>
      <c r="AC61" s="358"/>
      <c r="AD61" s="358"/>
      <c r="AE61" s="358"/>
      <c r="AF61" s="358"/>
      <c r="AG61" s="358"/>
      <c r="AH61" s="358"/>
      <c r="AI61" s="358"/>
      <c r="AJ61" s="358"/>
      <c r="AK61" s="358"/>
      <c r="AL61" s="358"/>
      <c r="AM61" s="358"/>
      <c r="AN61" s="358"/>
      <c r="AO61" s="358"/>
      <c r="AP61" s="358"/>
      <c r="AQ61" s="356"/>
      <c r="AR61" s="357"/>
      <c r="AS61" s="358"/>
      <c r="AT61" s="358"/>
      <c r="AU61" s="357"/>
      <c r="AV61" s="357"/>
      <c r="AW61" s="357"/>
    </row>
    <row r="62" spans="1:49" ht="21" customHeight="1">
      <c r="A62" s="356"/>
      <c r="B62" s="357"/>
      <c r="C62" s="358"/>
      <c r="D62" s="356"/>
      <c r="E62" s="356"/>
      <c r="F62" s="357"/>
      <c r="G62" s="357"/>
      <c r="H62" s="357"/>
      <c r="I62" s="356"/>
      <c r="J62" s="356"/>
      <c r="K62" s="356"/>
      <c r="L62" s="356"/>
      <c r="M62" s="356"/>
      <c r="N62" s="356"/>
      <c r="O62" s="356"/>
      <c r="P62" s="356"/>
      <c r="Q62" s="357"/>
      <c r="R62" s="357"/>
      <c r="S62" s="357"/>
      <c r="T62" s="357"/>
      <c r="W62" s="358"/>
      <c r="X62" s="358"/>
      <c r="Y62" s="358"/>
      <c r="Z62" s="358"/>
      <c r="AA62" s="358"/>
      <c r="AB62" s="358"/>
      <c r="AC62" s="358"/>
      <c r="AD62" s="358"/>
      <c r="AE62" s="358"/>
      <c r="AF62" s="358"/>
      <c r="AG62" s="358"/>
      <c r="AH62" s="358"/>
      <c r="AI62" s="358"/>
      <c r="AJ62" s="358"/>
      <c r="AK62" s="358"/>
      <c r="AL62" s="358"/>
      <c r="AM62" s="358"/>
      <c r="AN62" s="358"/>
      <c r="AO62" s="358"/>
      <c r="AP62" s="358"/>
      <c r="AQ62" s="356"/>
      <c r="AR62" s="357"/>
      <c r="AS62" s="358"/>
      <c r="AT62" s="358"/>
      <c r="AU62" s="357"/>
      <c r="AV62" s="357"/>
      <c r="AW62" s="357"/>
    </row>
    <row r="63" spans="1:49" ht="21" customHeight="1">
      <c r="A63" s="356"/>
      <c r="B63" s="357"/>
      <c r="C63" s="358"/>
      <c r="D63" s="356"/>
      <c r="E63" s="356"/>
      <c r="F63" s="357"/>
      <c r="G63" s="357"/>
      <c r="H63" s="357"/>
      <c r="I63" s="356"/>
      <c r="J63" s="356"/>
      <c r="K63" s="356"/>
      <c r="L63" s="356"/>
      <c r="M63" s="356"/>
      <c r="N63" s="356"/>
      <c r="O63" s="356"/>
      <c r="P63" s="356"/>
      <c r="Q63" s="357"/>
      <c r="R63" s="357"/>
      <c r="S63" s="357"/>
      <c r="T63" s="357"/>
      <c r="W63" s="358"/>
      <c r="X63" s="358"/>
      <c r="Y63" s="358"/>
      <c r="Z63" s="358"/>
      <c r="AA63" s="358"/>
      <c r="AB63" s="358"/>
      <c r="AC63" s="358"/>
      <c r="AD63" s="358"/>
      <c r="AE63" s="358"/>
      <c r="AF63" s="358"/>
      <c r="AG63" s="358"/>
      <c r="AH63" s="358"/>
      <c r="AI63" s="358"/>
      <c r="AJ63" s="358"/>
      <c r="AK63" s="358"/>
      <c r="AL63" s="358"/>
      <c r="AM63" s="358"/>
      <c r="AN63" s="358"/>
      <c r="AO63" s="358"/>
      <c r="AP63" s="358"/>
      <c r="AQ63" s="356"/>
      <c r="AR63" s="357"/>
      <c r="AS63" s="358"/>
      <c r="AT63" s="358"/>
      <c r="AU63" s="357"/>
      <c r="AV63" s="357"/>
      <c r="AW63" s="357"/>
    </row>
    <row r="64" spans="1:49" ht="21" customHeight="1">
      <c r="A64" s="356"/>
      <c r="B64" s="357"/>
      <c r="C64" s="358"/>
      <c r="D64" s="356"/>
      <c r="E64" s="356"/>
      <c r="F64" s="357"/>
      <c r="G64" s="357"/>
      <c r="H64" s="357"/>
      <c r="I64" s="356"/>
      <c r="J64" s="356"/>
      <c r="K64" s="356"/>
      <c r="L64" s="356"/>
      <c r="M64" s="356"/>
      <c r="N64" s="356"/>
      <c r="O64" s="356"/>
      <c r="P64" s="356"/>
      <c r="Q64" s="357"/>
      <c r="R64" s="357"/>
      <c r="S64" s="357"/>
      <c r="T64" s="357"/>
      <c r="W64" s="358"/>
      <c r="X64" s="358"/>
      <c r="Y64" s="358"/>
      <c r="Z64" s="358"/>
      <c r="AA64" s="358"/>
      <c r="AB64" s="358"/>
      <c r="AC64" s="358"/>
      <c r="AD64" s="358"/>
      <c r="AE64" s="358"/>
      <c r="AF64" s="358"/>
      <c r="AG64" s="358"/>
      <c r="AH64" s="358"/>
      <c r="AI64" s="358"/>
      <c r="AJ64" s="358"/>
      <c r="AK64" s="358"/>
      <c r="AL64" s="358"/>
      <c r="AM64" s="358"/>
      <c r="AN64" s="358"/>
      <c r="AO64" s="358"/>
      <c r="AP64" s="358"/>
      <c r="AQ64" s="356"/>
      <c r="AR64" s="357"/>
      <c r="AS64" s="358"/>
      <c r="AT64" s="358"/>
      <c r="AU64" s="357"/>
      <c r="AV64" s="357"/>
      <c r="AW64" s="357"/>
    </row>
    <row r="65" spans="1:49" ht="21" customHeight="1">
      <c r="A65" s="356"/>
      <c r="B65" s="357"/>
      <c r="C65" s="358"/>
      <c r="D65" s="356"/>
      <c r="E65" s="356"/>
      <c r="F65" s="357"/>
      <c r="G65" s="357"/>
      <c r="H65" s="357"/>
      <c r="I65" s="356"/>
      <c r="J65" s="356"/>
      <c r="K65" s="356"/>
      <c r="L65" s="356"/>
      <c r="M65" s="356"/>
      <c r="N65" s="356"/>
      <c r="O65" s="356"/>
      <c r="P65" s="356"/>
      <c r="Q65" s="357"/>
      <c r="R65" s="357"/>
      <c r="S65" s="357"/>
      <c r="T65" s="357"/>
      <c r="W65" s="358"/>
      <c r="X65" s="358"/>
      <c r="Y65" s="358"/>
      <c r="Z65" s="358"/>
      <c r="AA65" s="358"/>
      <c r="AB65" s="358"/>
      <c r="AC65" s="358"/>
      <c r="AD65" s="358"/>
      <c r="AE65" s="358"/>
      <c r="AF65" s="358"/>
      <c r="AG65" s="358"/>
      <c r="AH65" s="358"/>
      <c r="AI65" s="358"/>
      <c r="AJ65" s="358"/>
      <c r="AK65" s="358"/>
      <c r="AL65" s="358"/>
      <c r="AM65" s="358"/>
      <c r="AN65" s="358"/>
      <c r="AO65" s="358"/>
      <c r="AP65" s="358"/>
      <c r="AQ65" s="356"/>
      <c r="AR65" s="357"/>
      <c r="AS65" s="358"/>
      <c r="AT65" s="358"/>
      <c r="AU65" s="357"/>
      <c r="AV65" s="357"/>
      <c r="AW65" s="357"/>
    </row>
    <row r="66" spans="1:49" ht="21" customHeight="1">
      <c r="A66" s="356"/>
      <c r="B66" s="357"/>
      <c r="C66" s="358"/>
      <c r="D66" s="356"/>
      <c r="E66" s="356"/>
      <c r="F66" s="357"/>
      <c r="G66" s="357"/>
      <c r="H66" s="357"/>
      <c r="I66" s="356"/>
      <c r="J66" s="356"/>
      <c r="K66" s="356"/>
      <c r="L66" s="356"/>
      <c r="M66" s="356"/>
      <c r="N66" s="356"/>
      <c r="O66" s="356"/>
      <c r="P66" s="356"/>
      <c r="Q66" s="357"/>
      <c r="R66" s="357"/>
      <c r="S66" s="357"/>
      <c r="T66" s="357"/>
      <c r="W66" s="358"/>
      <c r="X66" s="358"/>
      <c r="Y66" s="358"/>
      <c r="Z66" s="358"/>
      <c r="AA66" s="358"/>
      <c r="AB66" s="358"/>
      <c r="AC66" s="358"/>
      <c r="AD66" s="358"/>
      <c r="AE66" s="358"/>
      <c r="AF66" s="358"/>
      <c r="AG66" s="358"/>
      <c r="AH66" s="358"/>
      <c r="AI66" s="358"/>
      <c r="AJ66" s="358"/>
      <c r="AK66" s="358"/>
      <c r="AL66" s="358"/>
      <c r="AM66" s="358"/>
      <c r="AN66" s="358"/>
      <c r="AO66" s="358"/>
      <c r="AP66" s="358"/>
      <c r="AQ66" s="356"/>
      <c r="AR66" s="357"/>
      <c r="AS66" s="358"/>
      <c r="AT66" s="358"/>
      <c r="AU66" s="357"/>
      <c r="AV66" s="357"/>
      <c r="AW66" s="357"/>
    </row>
    <row r="67" spans="1:49" ht="21" customHeight="1">
      <c r="A67" s="356"/>
      <c r="B67" s="357"/>
      <c r="C67" s="358"/>
      <c r="D67" s="356"/>
      <c r="E67" s="356"/>
      <c r="F67" s="357"/>
      <c r="G67" s="357"/>
      <c r="H67" s="357"/>
      <c r="I67" s="356"/>
      <c r="J67" s="356"/>
      <c r="K67" s="356"/>
      <c r="L67" s="356"/>
      <c r="M67" s="356"/>
      <c r="N67" s="356"/>
      <c r="O67" s="356"/>
      <c r="P67" s="356"/>
      <c r="Q67" s="357"/>
      <c r="R67" s="357"/>
      <c r="S67" s="357"/>
      <c r="T67" s="357"/>
      <c r="W67" s="358"/>
      <c r="X67" s="358"/>
      <c r="Y67" s="358"/>
      <c r="Z67" s="358"/>
      <c r="AA67" s="358"/>
      <c r="AB67" s="358"/>
      <c r="AC67" s="358"/>
      <c r="AD67" s="358"/>
      <c r="AE67" s="358"/>
      <c r="AF67" s="358"/>
      <c r="AG67" s="358"/>
      <c r="AH67" s="358"/>
      <c r="AI67" s="358"/>
      <c r="AJ67" s="358"/>
      <c r="AK67" s="358"/>
      <c r="AL67" s="358"/>
      <c r="AM67" s="358"/>
      <c r="AN67" s="358"/>
      <c r="AO67" s="358"/>
      <c r="AP67" s="358"/>
      <c r="AQ67" s="356"/>
      <c r="AR67" s="357"/>
      <c r="AS67" s="358"/>
      <c r="AT67" s="358"/>
      <c r="AU67" s="357"/>
      <c r="AV67" s="357"/>
      <c r="AW67" s="357"/>
    </row>
    <row r="68" spans="1:49" ht="21" customHeight="1">
      <c r="A68" s="356"/>
      <c r="B68" s="357"/>
      <c r="C68" s="358"/>
      <c r="D68" s="356"/>
      <c r="E68" s="356"/>
      <c r="F68" s="357"/>
      <c r="G68" s="357"/>
      <c r="H68" s="357"/>
      <c r="I68" s="356"/>
      <c r="J68" s="356"/>
      <c r="K68" s="356"/>
      <c r="L68" s="356"/>
      <c r="M68" s="356"/>
      <c r="N68" s="356"/>
      <c r="O68" s="356"/>
      <c r="P68" s="356"/>
      <c r="Q68" s="357"/>
      <c r="R68" s="357"/>
      <c r="S68" s="357"/>
      <c r="T68" s="357"/>
      <c r="W68" s="358"/>
      <c r="X68" s="358"/>
      <c r="Y68" s="358"/>
      <c r="Z68" s="358"/>
      <c r="AA68" s="358"/>
      <c r="AB68" s="358"/>
      <c r="AC68" s="358"/>
      <c r="AD68" s="358"/>
      <c r="AE68" s="358"/>
      <c r="AF68" s="358"/>
      <c r="AG68" s="358"/>
      <c r="AH68" s="358"/>
      <c r="AI68" s="358"/>
      <c r="AJ68" s="358"/>
      <c r="AK68" s="358"/>
      <c r="AL68" s="358"/>
      <c r="AM68" s="358"/>
      <c r="AN68" s="358"/>
      <c r="AO68" s="358"/>
      <c r="AP68" s="358"/>
      <c r="AQ68" s="356"/>
      <c r="AR68" s="357"/>
      <c r="AS68" s="358"/>
      <c r="AT68" s="358"/>
      <c r="AU68" s="357"/>
      <c r="AV68" s="357"/>
      <c r="AW68" s="357"/>
    </row>
    <row r="69" spans="1:49" ht="21" customHeight="1">
      <c r="A69" s="356"/>
      <c r="B69" s="357"/>
      <c r="C69" s="358"/>
      <c r="D69" s="356"/>
      <c r="E69" s="356"/>
      <c r="F69" s="357"/>
      <c r="G69" s="357"/>
      <c r="H69" s="357"/>
      <c r="I69" s="356"/>
      <c r="J69" s="356"/>
      <c r="K69" s="356"/>
      <c r="L69" s="356"/>
      <c r="M69" s="356"/>
      <c r="N69" s="356"/>
      <c r="O69" s="356"/>
      <c r="P69" s="356"/>
      <c r="Q69" s="357"/>
      <c r="R69" s="357"/>
      <c r="S69" s="357"/>
      <c r="T69" s="357"/>
      <c r="W69" s="358"/>
      <c r="X69" s="358"/>
      <c r="Y69" s="358"/>
      <c r="Z69" s="358"/>
      <c r="AA69" s="358"/>
      <c r="AB69" s="358"/>
      <c r="AC69" s="358"/>
      <c r="AD69" s="358"/>
      <c r="AE69" s="358"/>
      <c r="AF69" s="358"/>
      <c r="AG69" s="358"/>
      <c r="AH69" s="358"/>
      <c r="AI69" s="358"/>
      <c r="AJ69" s="358"/>
      <c r="AK69" s="358"/>
      <c r="AL69" s="358"/>
      <c r="AM69" s="358"/>
      <c r="AN69" s="358"/>
      <c r="AO69" s="358"/>
      <c r="AP69" s="358"/>
      <c r="AQ69" s="356"/>
      <c r="AR69" s="357"/>
      <c r="AS69" s="358"/>
      <c r="AT69" s="358"/>
      <c r="AU69" s="357"/>
      <c r="AV69" s="357"/>
      <c r="AW69" s="357"/>
    </row>
    <row r="70" spans="1:49" ht="21" customHeight="1">
      <c r="A70" s="356"/>
      <c r="B70" s="357"/>
      <c r="C70" s="358"/>
      <c r="D70" s="356"/>
      <c r="E70" s="356"/>
      <c r="F70" s="357"/>
      <c r="G70" s="357"/>
      <c r="H70" s="357"/>
      <c r="I70" s="356"/>
      <c r="J70" s="356"/>
      <c r="K70" s="356"/>
      <c r="L70" s="356"/>
      <c r="M70" s="356"/>
      <c r="N70" s="356"/>
      <c r="O70" s="356"/>
      <c r="P70" s="356"/>
      <c r="Q70" s="357"/>
      <c r="R70" s="357"/>
      <c r="S70" s="357"/>
      <c r="T70" s="357"/>
      <c r="W70" s="358"/>
      <c r="X70" s="358"/>
      <c r="Y70" s="358"/>
      <c r="Z70" s="358"/>
      <c r="AA70" s="358"/>
      <c r="AB70" s="358"/>
      <c r="AC70" s="358"/>
      <c r="AD70" s="358"/>
      <c r="AE70" s="358"/>
      <c r="AF70" s="358"/>
      <c r="AG70" s="358"/>
      <c r="AH70" s="358"/>
      <c r="AI70" s="358"/>
      <c r="AJ70" s="358"/>
      <c r="AK70" s="358"/>
      <c r="AL70" s="358"/>
      <c r="AM70" s="358"/>
      <c r="AN70" s="358"/>
      <c r="AO70" s="358"/>
      <c r="AP70" s="358"/>
      <c r="AQ70" s="356"/>
      <c r="AR70" s="357"/>
      <c r="AS70" s="358"/>
      <c r="AT70" s="358"/>
      <c r="AU70" s="357"/>
      <c r="AV70" s="357"/>
      <c r="AW70" s="357"/>
    </row>
    <row r="71" spans="1:49" ht="21" customHeight="1">
      <c r="A71" s="356"/>
      <c r="B71" s="357"/>
      <c r="C71" s="358"/>
      <c r="D71" s="356"/>
      <c r="E71" s="356"/>
      <c r="F71" s="357"/>
      <c r="G71" s="357"/>
      <c r="H71" s="357"/>
      <c r="I71" s="356"/>
      <c r="J71" s="356"/>
      <c r="K71" s="356"/>
      <c r="L71" s="356"/>
      <c r="M71" s="356"/>
      <c r="N71" s="356"/>
      <c r="O71" s="356"/>
      <c r="P71" s="356"/>
      <c r="Q71" s="357"/>
      <c r="R71" s="357"/>
      <c r="S71" s="357"/>
      <c r="T71" s="357"/>
      <c r="W71" s="358"/>
      <c r="X71" s="358"/>
      <c r="Y71" s="358"/>
      <c r="Z71" s="358"/>
      <c r="AA71" s="358"/>
      <c r="AB71" s="358"/>
      <c r="AC71" s="358"/>
      <c r="AD71" s="358"/>
      <c r="AE71" s="358"/>
      <c r="AF71" s="358"/>
      <c r="AG71" s="358"/>
      <c r="AH71" s="358"/>
      <c r="AI71" s="358"/>
      <c r="AJ71" s="358"/>
      <c r="AK71" s="358"/>
      <c r="AL71" s="358"/>
      <c r="AM71" s="358"/>
      <c r="AN71" s="358"/>
      <c r="AO71" s="358"/>
      <c r="AP71" s="358"/>
      <c r="AQ71" s="356"/>
      <c r="AR71" s="357"/>
      <c r="AS71" s="358"/>
      <c r="AT71" s="358"/>
      <c r="AU71" s="357"/>
      <c r="AV71" s="357"/>
      <c r="AW71" s="357"/>
    </row>
    <row r="72" spans="1:49" ht="21" customHeight="1">
      <c r="A72" s="356"/>
      <c r="B72" s="357"/>
      <c r="C72" s="358"/>
      <c r="D72" s="356"/>
      <c r="E72" s="356"/>
      <c r="F72" s="357"/>
      <c r="G72" s="357"/>
      <c r="H72" s="357"/>
      <c r="I72" s="356"/>
      <c r="J72" s="356"/>
      <c r="K72" s="356"/>
      <c r="L72" s="356"/>
      <c r="M72" s="356"/>
      <c r="N72" s="356"/>
      <c r="O72" s="356"/>
      <c r="P72" s="356"/>
      <c r="Q72" s="357"/>
      <c r="R72" s="357"/>
      <c r="S72" s="357"/>
      <c r="T72" s="357"/>
      <c r="W72" s="358"/>
      <c r="X72" s="358"/>
      <c r="Y72" s="358"/>
      <c r="Z72" s="358"/>
      <c r="AA72" s="358"/>
      <c r="AB72" s="358"/>
      <c r="AC72" s="358"/>
      <c r="AD72" s="358"/>
      <c r="AE72" s="358"/>
      <c r="AF72" s="358"/>
      <c r="AG72" s="358"/>
      <c r="AH72" s="358"/>
      <c r="AI72" s="358"/>
      <c r="AJ72" s="358"/>
      <c r="AK72" s="358"/>
      <c r="AL72" s="358"/>
      <c r="AM72" s="358"/>
      <c r="AN72" s="358"/>
      <c r="AO72" s="358"/>
      <c r="AP72" s="358"/>
      <c r="AQ72" s="356"/>
      <c r="AR72" s="357"/>
      <c r="AS72" s="358"/>
      <c r="AT72" s="358"/>
      <c r="AU72" s="357"/>
      <c r="AV72" s="357"/>
      <c r="AW72" s="357"/>
    </row>
    <row r="73" spans="1:49" ht="21" customHeight="1">
      <c r="A73" s="356"/>
      <c r="B73" s="357"/>
      <c r="C73" s="358"/>
      <c r="D73" s="356"/>
      <c r="E73" s="356"/>
      <c r="F73" s="357"/>
      <c r="G73" s="357"/>
      <c r="H73" s="357"/>
      <c r="I73" s="356"/>
      <c r="J73" s="356"/>
      <c r="K73" s="356"/>
      <c r="L73" s="356"/>
      <c r="M73" s="356"/>
      <c r="N73" s="356"/>
      <c r="O73" s="356"/>
      <c r="P73" s="356"/>
      <c r="Q73" s="357"/>
      <c r="R73" s="357"/>
      <c r="S73" s="357"/>
      <c r="T73" s="357"/>
      <c r="W73" s="358"/>
      <c r="X73" s="358"/>
      <c r="Y73" s="358"/>
      <c r="Z73" s="358"/>
      <c r="AA73" s="358"/>
      <c r="AB73" s="358"/>
      <c r="AC73" s="358"/>
      <c r="AD73" s="358"/>
      <c r="AE73" s="358"/>
      <c r="AF73" s="358"/>
      <c r="AG73" s="358"/>
      <c r="AH73" s="358"/>
      <c r="AI73" s="358"/>
      <c r="AJ73" s="358"/>
      <c r="AK73" s="358"/>
      <c r="AL73" s="358"/>
      <c r="AM73" s="358"/>
      <c r="AN73" s="358"/>
      <c r="AO73" s="358"/>
      <c r="AP73" s="358"/>
      <c r="AQ73" s="356"/>
      <c r="AR73" s="357"/>
      <c r="AS73" s="358"/>
      <c r="AT73" s="358"/>
      <c r="AU73" s="357"/>
      <c r="AV73" s="357"/>
      <c r="AW73" s="357"/>
    </row>
    <row r="74" spans="1:49" ht="21" customHeight="1">
      <c r="A74" s="356"/>
      <c r="B74" s="357"/>
      <c r="C74" s="358"/>
      <c r="D74" s="356"/>
      <c r="E74" s="356"/>
      <c r="F74" s="357"/>
      <c r="G74" s="357"/>
      <c r="H74" s="357"/>
      <c r="I74" s="356"/>
      <c r="J74" s="356"/>
      <c r="K74" s="356"/>
      <c r="L74" s="356"/>
      <c r="M74" s="356"/>
      <c r="N74" s="356"/>
      <c r="O74" s="356"/>
      <c r="P74" s="356"/>
      <c r="Q74" s="357"/>
      <c r="R74" s="357"/>
      <c r="S74" s="357"/>
      <c r="T74" s="357"/>
      <c r="W74" s="358"/>
      <c r="X74" s="358"/>
      <c r="Y74" s="358"/>
      <c r="Z74" s="358"/>
      <c r="AA74" s="358"/>
      <c r="AB74" s="358"/>
      <c r="AC74" s="358"/>
      <c r="AD74" s="358"/>
      <c r="AE74" s="358"/>
      <c r="AF74" s="358"/>
      <c r="AG74" s="358"/>
      <c r="AH74" s="358"/>
      <c r="AI74" s="358"/>
      <c r="AJ74" s="358"/>
      <c r="AK74" s="358"/>
      <c r="AL74" s="358"/>
      <c r="AM74" s="358"/>
      <c r="AN74" s="358"/>
      <c r="AO74" s="358"/>
      <c r="AP74" s="358"/>
      <c r="AQ74" s="356"/>
      <c r="AR74" s="357"/>
      <c r="AS74" s="358"/>
      <c r="AT74" s="358"/>
      <c r="AU74" s="357"/>
      <c r="AV74" s="357"/>
      <c r="AW74" s="357"/>
    </row>
    <row r="75" spans="1:49" ht="21" customHeight="1">
      <c r="A75" s="356"/>
      <c r="B75" s="357"/>
      <c r="C75" s="358"/>
      <c r="D75" s="356"/>
      <c r="E75" s="356"/>
      <c r="F75" s="357"/>
      <c r="G75" s="357"/>
      <c r="H75" s="357"/>
      <c r="I75" s="356"/>
      <c r="J75" s="356"/>
      <c r="K75" s="356"/>
      <c r="L75" s="356"/>
      <c r="M75" s="356"/>
      <c r="N75" s="356"/>
      <c r="O75" s="356"/>
      <c r="P75" s="356"/>
      <c r="Q75" s="357"/>
      <c r="R75" s="357"/>
      <c r="S75" s="357"/>
      <c r="T75" s="357"/>
      <c r="W75" s="358"/>
      <c r="X75" s="358"/>
      <c r="Y75" s="358"/>
      <c r="Z75" s="358"/>
      <c r="AA75" s="358"/>
      <c r="AB75" s="358"/>
      <c r="AC75" s="358"/>
      <c r="AD75" s="358"/>
      <c r="AE75" s="358"/>
      <c r="AF75" s="358"/>
      <c r="AG75" s="358"/>
      <c r="AH75" s="358"/>
      <c r="AI75" s="358"/>
      <c r="AJ75" s="358"/>
      <c r="AK75" s="358"/>
      <c r="AL75" s="358"/>
      <c r="AM75" s="358"/>
      <c r="AN75" s="358"/>
      <c r="AO75" s="358"/>
      <c r="AP75" s="358"/>
      <c r="AQ75" s="356"/>
      <c r="AR75" s="357"/>
      <c r="AS75" s="358"/>
      <c r="AT75" s="358"/>
      <c r="AU75" s="357"/>
      <c r="AV75" s="357"/>
      <c r="AW75" s="357"/>
    </row>
    <row r="76" spans="1:49" ht="21" customHeight="1">
      <c r="A76" s="356"/>
      <c r="B76" s="357"/>
      <c r="C76" s="358"/>
      <c r="D76" s="356"/>
      <c r="E76" s="356"/>
      <c r="F76" s="357"/>
      <c r="G76" s="357"/>
      <c r="H76" s="357"/>
      <c r="I76" s="356"/>
      <c r="J76" s="356"/>
      <c r="K76" s="356"/>
      <c r="L76" s="356"/>
      <c r="M76" s="356"/>
      <c r="N76" s="356"/>
      <c r="O76" s="356"/>
      <c r="P76" s="356"/>
      <c r="Q76" s="357"/>
      <c r="R76" s="357"/>
      <c r="S76" s="357"/>
      <c r="T76" s="357"/>
      <c r="W76" s="358"/>
      <c r="X76" s="358"/>
      <c r="Y76" s="358"/>
      <c r="Z76" s="358"/>
      <c r="AA76" s="358"/>
      <c r="AB76" s="358"/>
      <c r="AC76" s="358"/>
      <c r="AD76" s="358"/>
      <c r="AE76" s="358"/>
      <c r="AF76" s="358"/>
      <c r="AG76" s="358"/>
      <c r="AH76" s="358"/>
      <c r="AI76" s="358"/>
      <c r="AJ76" s="358"/>
      <c r="AK76" s="358"/>
      <c r="AL76" s="358"/>
      <c r="AM76" s="358"/>
      <c r="AN76" s="358"/>
      <c r="AO76" s="358"/>
      <c r="AP76" s="358"/>
      <c r="AQ76" s="356"/>
      <c r="AR76" s="357"/>
      <c r="AS76" s="358"/>
      <c r="AT76" s="358"/>
      <c r="AU76" s="357"/>
      <c r="AV76" s="357"/>
      <c r="AW76" s="357"/>
    </row>
    <row r="77" spans="1:49" ht="21" customHeight="1">
      <c r="A77" s="356"/>
      <c r="B77" s="357"/>
      <c r="C77" s="358"/>
      <c r="D77" s="356"/>
      <c r="E77" s="356"/>
      <c r="F77" s="357"/>
      <c r="G77" s="357"/>
      <c r="H77" s="357"/>
      <c r="I77" s="356"/>
      <c r="J77" s="356"/>
      <c r="K77" s="356"/>
      <c r="L77" s="356"/>
      <c r="M77" s="356"/>
      <c r="N77" s="356"/>
      <c r="O77" s="356"/>
      <c r="P77" s="356"/>
      <c r="Q77" s="357"/>
      <c r="R77" s="357"/>
      <c r="S77" s="357"/>
      <c r="T77" s="357"/>
      <c r="W77" s="358"/>
      <c r="X77" s="358"/>
      <c r="Y77" s="358"/>
      <c r="Z77" s="358"/>
      <c r="AA77" s="358"/>
      <c r="AB77" s="358"/>
      <c r="AC77" s="358"/>
      <c r="AD77" s="358"/>
      <c r="AE77" s="358"/>
      <c r="AF77" s="358"/>
      <c r="AG77" s="358"/>
      <c r="AH77" s="358"/>
      <c r="AI77" s="358"/>
      <c r="AJ77" s="358"/>
      <c r="AK77" s="358"/>
      <c r="AL77" s="358"/>
      <c r="AM77" s="358"/>
      <c r="AN77" s="358"/>
      <c r="AO77" s="358"/>
      <c r="AP77" s="358"/>
      <c r="AQ77" s="356"/>
      <c r="AR77" s="357"/>
      <c r="AS77" s="358"/>
      <c r="AT77" s="358"/>
      <c r="AU77" s="357"/>
      <c r="AV77" s="357"/>
      <c r="AW77" s="357"/>
    </row>
    <row r="78" spans="1:49" ht="21" customHeight="1">
      <c r="A78" s="356"/>
      <c r="B78" s="357"/>
      <c r="C78" s="358"/>
      <c r="D78" s="356"/>
      <c r="E78" s="356"/>
      <c r="F78" s="357"/>
      <c r="G78" s="357"/>
      <c r="H78" s="357"/>
      <c r="I78" s="356"/>
      <c r="J78" s="356"/>
      <c r="K78" s="356"/>
      <c r="L78" s="356"/>
      <c r="M78" s="356"/>
      <c r="N78" s="356"/>
      <c r="O78" s="356"/>
      <c r="P78" s="356"/>
      <c r="Q78" s="357"/>
      <c r="R78" s="357"/>
      <c r="S78" s="357"/>
      <c r="T78" s="357"/>
      <c r="W78" s="358"/>
      <c r="X78" s="358"/>
      <c r="Y78" s="358"/>
      <c r="Z78" s="358"/>
      <c r="AA78" s="358"/>
      <c r="AB78" s="358"/>
      <c r="AC78" s="358"/>
      <c r="AD78" s="358"/>
      <c r="AE78" s="358"/>
      <c r="AF78" s="358"/>
      <c r="AG78" s="358"/>
      <c r="AH78" s="358"/>
      <c r="AI78" s="358"/>
      <c r="AJ78" s="358"/>
      <c r="AK78" s="358"/>
      <c r="AL78" s="358"/>
      <c r="AM78" s="358"/>
      <c r="AN78" s="358"/>
      <c r="AO78" s="358"/>
      <c r="AP78" s="358"/>
      <c r="AQ78" s="356"/>
      <c r="AR78" s="357"/>
      <c r="AS78" s="358"/>
      <c r="AT78" s="358"/>
      <c r="AU78" s="357"/>
      <c r="AV78" s="357"/>
      <c r="AW78" s="357"/>
    </row>
    <row r="79" spans="1:49" ht="21" customHeight="1">
      <c r="A79" s="356"/>
      <c r="B79" s="357"/>
      <c r="C79" s="358"/>
      <c r="D79" s="356"/>
      <c r="E79" s="356"/>
      <c r="F79" s="357"/>
      <c r="G79" s="357"/>
      <c r="H79" s="357"/>
      <c r="I79" s="356"/>
      <c r="J79" s="356"/>
      <c r="K79" s="356"/>
      <c r="L79" s="356"/>
      <c r="M79" s="356"/>
      <c r="N79" s="356"/>
      <c r="O79" s="356"/>
      <c r="P79" s="356"/>
      <c r="Q79" s="357"/>
      <c r="R79" s="357"/>
      <c r="S79" s="357"/>
      <c r="T79" s="357"/>
      <c r="W79" s="358"/>
      <c r="X79" s="358"/>
      <c r="Y79" s="358"/>
      <c r="Z79" s="358"/>
      <c r="AA79" s="358"/>
      <c r="AB79" s="358"/>
      <c r="AC79" s="358"/>
      <c r="AD79" s="358"/>
      <c r="AE79" s="358"/>
      <c r="AF79" s="358"/>
      <c r="AG79" s="358"/>
      <c r="AH79" s="358"/>
      <c r="AI79" s="358"/>
      <c r="AJ79" s="358"/>
      <c r="AK79" s="358"/>
      <c r="AL79" s="358"/>
      <c r="AM79" s="358"/>
      <c r="AN79" s="358"/>
      <c r="AO79" s="358"/>
      <c r="AP79" s="358"/>
      <c r="AQ79" s="356"/>
      <c r="AR79" s="357"/>
      <c r="AS79" s="358"/>
      <c r="AT79" s="358"/>
      <c r="AU79" s="357"/>
      <c r="AV79" s="357"/>
      <c r="AW79" s="357"/>
    </row>
    <row r="80" spans="1:49" ht="21" customHeight="1">
      <c r="A80" s="356"/>
      <c r="B80" s="357"/>
      <c r="C80" s="358"/>
      <c r="D80" s="356"/>
      <c r="E80" s="356"/>
      <c r="F80" s="357"/>
      <c r="G80" s="357"/>
      <c r="H80" s="357"/>
      <c r="I80" s="356"/>
      <c r="J80" s="356"/>
      <c r="K80" s="356"/>
      <c r="L80" s="356"/>
      <c r="M80" s="356"/>
      <c r="N80" s="356"/>
      <c r="O80" s="356"/>
      <c r="P80" s="356"/>
      <c r="Q80" s="357"/>
      <c r="R80" s="357"/>
      <c r="S80" s="357"/>
      <c r="T80" s="357"/>
      <c r="W80" s="358"/>
      <c r="X80" s="358"/>
      <c r="Y80" s="358"/>
      <c r="Z80" s="358"/>
      <c r="AA80" s="358"/>
      <c r="AB80" s="358"/>
      <c r="AC80" s="358"/>
      <c r="AD80" s="358"/>
      <c r="AE80" s="358"/>
      <c r="AF80" s="358"/>
      <c r="AG80" s="358"/>
      <c r="AH80" s="358"/>
      <c r="AI80" s="358"/>
      <c r="AJ80" s="358"/>
      <c r="AK80" s="358"/>
      <c r="AL80" s="358"/>
      <c r="AM80" s="358"/>
      <c r="AN80" s="358"/>
      <c r="AO80" s="358"/>
      <c r="AP80" s="358"/>
      <c r="AQ80" s="356"/>
      <c r="AR80" s="357"/>
      <c r="AS80" s="358"/>
      <c r="AT80" s="358"/>
      <c r="AU80" s="357"/>
      <c r="AV80" s="357"/>
      <c r="AW80" s="357"/>
    </row>
    <row r="81" spans="1:49" ht="21" customHeight="1">
      <c r="A81" s="356"/>
      <c r="B81" s="357"/>
      <c r="C81" s="358"/>
      <c r="D81" s="356"/>
      <c r="E81" s="356"/>
      <c r="F81" s="357"/>
      <c r="G81" s="357"/>
      <c r="H81" s="357"/>
      <c r="I81" s="356"/>
      <c r="J81" s="356"/>
      <c r="K81" s="356"/>
      <c r="L81" s="356"/>
      <c r="M81" s="356"/>
      <c r="N81" s="356"/>
      <c r="O81" s="356"/>
      <c r="P81" s="356"/>
      <c r="Q81" s="357"/>
      <c r="R81" s="357"/>
      <c r="S81" s="357"/>
      <c r="T81" s="357"/>
      <c r="W81" s="358"/>
      <c r="X81" s="358"/>
      <c r="Y81" s="358"/>
      <c r="Z81" s="358"/>
      <c r="AA81" s="358"/>
      <c r="AB81" s="358"/>
      <c r="AC81" s="358"/>
      <c r="AD81" s="358"/>
      <c r="AE81" s="358"/>
      <c r="AF81" s="358"/>
      <c r="AG81" s="358"/>
      <c r="AH81" s="358"/>
      <c r="AI81" s="358"/>
      <c r="AJ81" s="358"/>
      <c r="AK81" s="358"/>
      <c r="AL81" s="358"/>
      <c r="AM81" s="358"/>
      <c r="AN81" s="358"/>
      <c r="AO81" s="358"/>
      <c r="AP81" s="358"/>
      <c r="AQ81" s="356"/>
      <c r="AR81" s="357"/>
      <c r="AS81" s="358"/>
      <c r="AT81" s="358"/>
      <c r="AU81" s="357"/>
      <c r="AV81" s="357"/>
      <c r="AW81" s="357"/>
    </row>
    <row r="82" spans="1:49" ht="21" customHeight="1">
      <c r="A82" s="356"/>
      <c r="B82" s="357"/>
      <c r="C82" s="358"/>
      <c r="D82" s="356"/>
      <c r="E82" s="356"/>
      <c r="F82" s="357"/>
      <c r="G82" s="357"/>
      <c r="H82" s="357"/>
      <c r="I82" s="356"/>
      <c r="J82" s="356"/>
      <c r="K82" s="356"/>
      <c r="L82" s="356"/>
      <c r="M82" s="356"/>
      <c r="N82" s="356"/>
      <c r="O82" s="356"/>
      <c r="P82" s="356"/>
      <c r="Q82" s="357"/>
      <c r="R82" s="357"/>
      <c r="S82" s="357"/>
      <c r="T82" s="357"/>
      <c r="W82" s="358"/>
      <c r="X82" s="358"/>
      <c r="Y82" s="358"/>
      <c r="Z82" s="358"/>
      <c r="AA82" s="358"/>
      <c r="AB82" s="358"/>
      <c r="AC82" s="358"/>
      <c r="AD82" s="358"/>
      <c r="AE82" s="358"/>
      <c r="AF82" s="358"/>
      <c r="AG82" s="358"/>
      <c r="AH82" s="358"/>
      <c r="AI82" s="358"/>
      <c r="AJ82" s="358"/>
      <c r="AK82" s="358"/>
      <c r="AL82" s="358"/>
      <c r="AM82" s="358"/>
      <c r="AN82" s="358"/>
      <c r="AO82" s="358"/>
      <c r="AP82" s="358"/>
      <c r="AQ82" s="356"/>
      <c r="AR82" s="357"/>
      <c r="AS82" s="358"/>
      <c r="AT82" s="358"/>
      <c r="AU82" s="357"/>
      <c r="AV82" s="357"/>
      <c r="AW82" s="357"/>
    </row>
    <row r="83" spans="1:49" ht="21" customHeight="1">
      <c r="A83" s="356"/>
      <c r="B83" s="357"/>
      <c r="C83" s="358"/>
      <c r="D83" s="356"/>
      <c r="E83" s="356"/>
      <c r="F83" s="357"/>
      <c r="G83" s="357"/>
      <c r="H83" s="357"/>
      <c r="I83" s="356"/>
      <c r="J83" s="356"/>
      <c r="K83" s="356"/>
      <c r="L83" s="356"/>
      <c r="M83" s="356"/>
      <c r="N83" s="356"/>
      <c r="O83" s="356"/>
      <c r="P83" s="356"/>
      <c r="Q83" s="357"/>
      <c r="R83" s="357"/>
      <c r="S83" s="357"/>
      <c r="T83" s="357"/>
      <c r="W83" s="358"/>
      <c r="X83" s="358"/>
      <c r="Y83" s="358"/>
      <c r="Z83" s="358"/>
      <c r="AA83" s="358"/>
      <c r="AB83" s="358"/>
      <c r="AC83" s="358"/>
      <c r="AD83" s="358"/>
      <c r="AE83" s="358"/>
      <c r="AF83" s="358"/>
      <c r="AG83" s="358"/>
      <c r="AH83" s="358"/>
      <c r="AI83" s="358"/>
      <c r="AJ83" s="358"/>
      <c r="AK83" s="358"/>
      <c r="AL83" s="358"/>
      <c r="AM83" s="358"/>
      <c r="AN83" s="358"/>
      <c r="AO83" s="358"/>
      <c r="AP83" s="358"/>
      <c r="AQ83" s="356"/>
      <c r="AR83" s="357"/>
      <c r="AS83" s="358"/>
      <c r="AT83" s="358"/>
      <c r="AU83" s="357"/>
      <c r="AV83" s="357"/>
      <c r="AW83" s="357"/>
    </row>
    <row r="84" spans="1:49" ht="21" customHeight="1">
      <c r="A84" s="356"/>
      <c r="B84" s="357"/>
      <c r="C84" s="358"/>
      <c r="D84" s="356"/>
      <c r="E84" s="356"/>
      <c r="F84" s="357"/>
      <c r="G84" s="357"/>
      <c r="H84" s="357"/>
      <c r="I84" s="356"/>
      <c r="J84" s="356"/>
      <c r="K84" s="356"/>
      <c r="L84" s="356"/>
      <c r="M84" s="356"/>
      <c r="N84" s="356"/>
      <c r="O84" s="356"/>
      <c r="P84" s="356"/>
      <c r="Q84" s="357"/>
      <c r="R84" s="357"/>
      <c r="S84" s="357"/>
      <c r="T84" s="357"/>
      <c r="W84" s="358"/>
      <c r="X84" s="358"/>
      <c r="Y84" s="358"/>
      <c r="Z84" s="358"/>
      <c r="AA84" s="358"/>
      <c r="AB84" s="358"/>
      <c r="AC84" s="358"/>
      <c r="AD84" s="358"/>
      <c r="AE84" s="358"/>
      <c r="AF84" s="358"/>
      <c r="AG84" s="358"/>
      <c r="AH84" s="358"/>
      <c r="AI84" s="358"/>
      <c r="AJ84" s="358"/>
      <c r="AK84" s="358"/>
      <c r="AL84" s="358"/>
      <c r="AM84" s="358"/>
      <c r="AN84" s="358"/>
      <c r="AO84" s="358"/>
      <c r="AP84" s="358"/>
      <c r="AQ84" s="356"/>
      <c r="AR84" s="357"/>
      <c r="AS84" s="358"/>
      <c r="AT84" s="358"/>
      <c r="AU84" s="357"/>
      <c r="AV84" s="357"/>
      <c r="AW84" s="357"/>
    </row>
    <row r="85" spans="1:49" ht="21" customHeight="1">
      <c r="A85" s="356"/>
      <c r="B85" s="357"/>
      <c r="C85" s="358"/>
      <c r="D85" s="356"/>
      <c r="E85" s="356"/>
      <c r="F85" s="357"/>
      <c r="G85" s="357"/>
      <c r="H85" s="357"/>
      <c r="I85" s="356"/>
      <c r="J85" s="356"/>
      <c r="K85" s="356"/>
      <c r="L85" s="356"/>
      <c r="M85" s="356"/>
      <c r="N85" s="356"/>
      <c r="O85" s="356"/>
      <c r="P85" s="356"/>
      <c r="Q85" s="357"/>
      <c r="R85" s="357"/>
      <c r="S85" s="357"/>
      <c r="T85" s="357"/>
      <c r="W85" s="358"/>
      <c r="X85" s="358"/>
      <c r="Y85" s="358"/>
      <c r="Z85" s="358"/>
      <c r="AA85" s="358"/>
      <c r="AB85" s="358"/>
      <c r="AC85" s="358"/>
      <c r="AD85" s="358"/>
      <c r="AE85" s="358"/>
      <c r="AF85" s="358"/>
      <c r="AG85" s="358"/>
      <c r="AH85" s="358"/>
      <c r="AI85" s="358"/>
      <c r="AJ85" s="358"/>
      <c r="AK85" s="358"/>
      <c r="AL85" s="358"/>
      <c r="AM85" s="358"/>
      <c r="AN85" s="358"/>
      <c r="AO85" s="358"/>
      <c r="AP85" s="358"/>
      <c r="AQ85" s="356"/>
      <c r="AR85" s="357"/>
      <c r="AS85" s="358"/>
      <c r="AT85" s="358"/>
      <c r="AU85" s="357"/>
      <c r="AV85" s="357"/>
      <c r="AW85" s="357"/>
    </row>
    <row r="86" spans="1:49" ht="21" customHeight="1">
      <c r="A86" s="356"/>
      <c r="B86" s="357"/>
      <c r="C86" s="358"/>
      <c r="D86" s="356"/>
      <c r="E86" s="356"/>
      <c r="F86" s="357"/>
      <c r="G86" s="357"/>
      <c r="H86" s="357"/>
      <c r="I86" s="356"/>
      <c r="J86" s="356"/>
      <c r="K86" s="356"/>
      <c r="L86" s="356"/>
      <c r="M86" s="356"/>
      <c r="N86" s="356"/>
      <c r="O86" s="356"/>
      <c r="P86" s="356"/>
      <c r="Q86" s="357"/>
      <c r="R86" s="357"/>
      <c r="S86" s="357"/>
      <c r="T86" s="357"/>
      <c r="W86" s="358"/>
      <c r="X86" s="358"/>
      <c r="Y86" s="358"/>
      <c r="Z86" s="358"/>
      <c r="AA86" s="358"/>
      <c r="AB86" s="358"/>
      <c r="AC86" s="358"/>
      <c r="AD86" s="358"/>
      <c r="AE86" s="358"/>
      <c r="AF86" s="358"/>
      <c r="AG86" s="358"/>
      <c r="AH86" s="358"/>
      <c r="AI86" s="358"/>
      <c r="AJ86" s="358"/>
      <c r="AK86" s="358"/>
      <c r="AL86" s="358"/>
      <c r="AM86" s="358"/>
      <c r="AN86" s="358"/>
      <c r="AO86" s="358"/>
      <c r="AP86" s="358"/>
      <c r="AQ86" s="356"/>
      <c r="AR86" s="357"/>
      <c r="AS86" s="358"/>
      <c r="AT86" s="358"/>
      <c r="AU86" s="357"/>
      <c r="AV86" s="357"/>
      <c r="AW86" s="357"/>
    </row>
    <row r="87" spans="1:49" ht="21" customHeight="1">
      <c r="A87" s="356"/>
      <c r="B87" s="357"/>
      <c r="C87" s="358"/>
      <c r="D87" s="356"/>
      <c r="E87" s="356"/>
      <c r="F87" s="357"/>
      <c r="G87" s="357"/>
      <c r="H87" s="357"/>
      <c r="I87" s="356"/>
      <c r="J87" s="356"/>
      <c r="K87" s="356"/>
      <c r="L87" s="356"/>
      <c r="M87" s="356"/>
      <c r="N87" s="356"/>
      <c r="O87" s="356"/>
      <c r="P87" s="356"/>
      <c r="Q87" s="357"/>
      <c r="R87" s="357"/>
      <c r="S87" s="357"/>
      <c r="T87" s="357"/>
      <c r="W87" s="358"/>
      <c r="X87" s="358"/>
      <c r="Y87" s="358"/>
      <c r="Z87" s="358"/>
      <c r="AA87" s="358"/>
      <c r="AB87" s="358"/>
      <c r="AC87" s="358"/>
      <c r="AD87" s="358"/>
      <c r="AE87" s="358"/>
      <c r="AF87" s="358"/>
      <c r="AG87" s="358"/>
      <c r="AH87" s="358"/>
      <c r="AI87" s="358"/>
      <c r="AJ87" s="358"/>
      <c r="AK87" s="358"/>
      <c r="AL87" s="358"/>
      <c r="AM87" s="358"/>
      <c r="AN87" s="358"/>
      <c r="AO87" s="358"/>
      <c r="AP87" s="358"/>
      <c r="AQ87" s="356"/>
      <c r="AR87" s="357"/>
      <c r="AS87" s="358"/>
      <c r="AT87" s="358"/>
      <c r="AU87" s="357"/>
      <c r="AV87" s="357"/>
      <c r="AW87" s="357"/>
    </row>
    <row r="88" spans="1:49" ht="21" customHeight="1">
      <c r="A88" s="356"/>
      <c r="B88" s="357"/>
      <c r="C88" s="358"/>
      <c r="D88" s="356"/>
      <c r="E88" s="356"/>
      <c r="F88" s="357"/>
      <c r="G88" s="357"/>
      <c r="H88" s="357"/>
      <c r="I88" s="356"/>
      <c r="J88" s="356"/>
      <c r="K88" s="356"/>
      <c r="L88" s="356"/>
      <c r="M88" s="356"/>
      <c r="N88" s="356"/>
      <c r="O88" s="356"/>
      <c r="P88" s="356"/>
      <c r="Q88" s="357"/>
      <c r="R88" s="357"/>
      <c r="S88" s="357"/>
      <c r="T88" s="357"/>
      <c r="W88" s="358"/>
      <c r="X88" s="358"/>
      <c r="Y88" s="358"/>
      <c r="Z88" s="358"/>
      <c r="AA88" s="358"/>
      <c r="AB88" s="358"/>
      <c r="AC88" s="358"/>
      <c r="AD88" s="358"/>
      <c r="AE88" s="358"/>
      <c r="AF88" s="358"/>
      <c r="AG88" s="358"/>
      <c r="AH88" s="358"/>
      <c r="AI88" s="358"/>
      <c r="AJ88" s="358"/>
      <c r="AK88" s="358"/>
      <c r="AL88" s="358"/>
      <c r="AM88" s="358"/>
      <c r="AN88" s="358"/>
      <c r="AO88" s="358"/>
      <c r="AP88" s="358"/>
      <c r="AQ88" s="356"/>
      <c r="AR88" s="357"/>
      <c r="AS88" s="358"/>
      <c r="AT88" s="358"/>
      <c r="AU88" s="357"/>
      <c r="AV88" s="357"/>
      <c r="AW88" s="357"/>
    </row>
    <row r="89" spans="1:49" ht="21" customHeight="1">
      <c r="A89" s="356"/>
      <c r="B89" s="357"/>
      <c r="C89" s="358"/>
      <c r="D89" s="356"/>
      <c r="E89" s="356"/>
      <c r="F89" s="357"/>
      <c r="G89" s="357"/>
      <c r="H89" s="357"/>
      <c r="I89" s="356"/>
      <c r="J89" s="356"/>
      <c r="K89" s="356"/>
      <c r="L89" s="356"/>
      <c r="M89" s="356"/>
      <c r="N89" s="356"/>
      <c r="O89" s="356"/>
      <c r="P89" s="356"/>
      <c r="Q89" s="357"/>
      <c r="R89" s="357"/>
      <c r="S89" s="357"/>
      <c r="T89" s="357"/>
      <c r="W89" s="358"/>
      <c r="X89" s="358"/>
      <c r="Y89" s="358"/>
      <c r="Z89" s="358"/>
      <c r="AA89" s="358"/>
      <c r="AB89" s="358"/>
      <c r="AC89" s="358"/>
      <c r="AD89" s="358"/>
      <c r="AE89" s="358"/>
      <c r="AF89" s="358"/>
      <c r="AG89" s="358"/>
      <c r="AH89" s="358"/>
      <c r="AI89" s="358"/>
      <c r="AJ89" s="358"/>
      <c r="AK89" s="358"/>
      <c r="AL89" s="358"/>
      <c r="AM89" s="358"/>
      <c r="AN89" s="358"/>
      <c r="AO89" s="358"/>
      <c r="AP89" s="358"/>
      <c r="AQ89" s="356"/>
      <c r="AR89" s="357"/>
      <c r="AS89" s="358"/>
      <c r="AT89" s="358"/>
      <c r="AU89" s="357"/>
      <c r="AV89" s="357"/>
      <c r="AW89" s="357"/>
    </row>
    <row r="90" spans="1:49" ht="21" customHeight="1">
      <c r="A90" s="356"/>
      <c r="B90" s="357"/>
      <c r="C90" s="358"/>
      <c r="D90" s="356"/>
      <c r="E90" s="356"/>
      <c r="F90" s="357"/>
      <c r="G90" s="357"/>
      <c r="H90" s="357"/>
      <c r="I90" s="356"/>
      <c r="J90" s="356"/>
      <c r="K90" s="356"/>
      <c r="L90" s="356"/>
      <c r="M90" s="356"/>
      <c r="N90" s="356"/>
      <c r="O90" s="356"/>
      <c r="P90" s="356"/>
      <c r="Q90" s="357"/>
      <c r="R90" s="357"/>
      <c r="S90" s="357"/>
      <c r="T90" s="357"/>
      <c r="W90" s="358"/>
      <c r="X90" s="358"/>
      <c r="Y90" s="358"/>
      <c r="Z90" s="358"/>
      <c r="AA90" s="358"/>
      <c r="AB90" s="358"/>
      <c r="AC90" s="358"/>
      <c r="AD90" s="358"/>
      <c r="AE90" s="358"/>
      <c r="AF90" s="358"/>
      <c r="AG90" s="358"/>
      <c r="AH90" s="358"/>
      <c r="AI90" s="358"/>
      <c r="AJ90" s="358"/>
      <c r="AK90" s="358"/>
      <c r="AL90" s="358"/>
      <c r="AM90" s="358"/>
      <c r="AN90" s="358"/>
      <c r="AO90" s="358"/>
      <c r="AP90" s="358"/>
      <c r="AQ90" s="356"/>
      <c r="AR90" s="357"/>
      <c r="AS90" s="358"/>
      <c r="AT90" s="358"/>
      <c r="AU90" s="357"/>
      <c r="AV90" s="357"/>
      <c r="AW90" s="357"/>
    </row>
    <row r="91" spans="1:49" ht="21" customHeight="1">
      <c r="A91" s="356"/>
      <c r="B91" s="357"/>
      <c r="C91" s="358"/>
      <c r="D91" s="356"/>
      <c r="E91" s="356"/>
      <c r="F91" s="357"/>
      <c r="G91" s="357"/>
      <c r="H91" s="357"/>
      <c r="I91" s="356"/>
      <c r="J91" s="356"/>
      <c r="K91" s="356"/>
      <c r="L91" s="356"/>
      <c r="M91" s="356"/>
      <c r="N91" s="356"/>
      <c r="O91" s="356"/>
      <c r="P91" s="356"/>
      <c r="Q91" s="357"/>
      <c r="R91" s="357"/>
      <c r="S91" s="357"/>
      <c r="T91" s="357"/>
      <c r="W91" s="358"/>
      <c r="X91" s="358"/>
      <c r="Y91" s="358"/>
      <c r="Z91" s="358"/>
      <c r="AA91" s="358"/>
      <c r="AB91" s="358"/>
      <c r="AC91" s="358"/>
      <c r="AD91" s="358"/>
      <c r="AE91" s="358"/>
      <c r="AF91" s="358"/>
      <c r="AG91" s="358"/>
      <c r="AH91" s="358"/>
      <c r="AI91" s="358"/>
      <c r="AJ91" s="358"/>
      <c r="AK91" s="358"/>
      <c r="AL91" s="358"/>
      <c r="AM91" s="358"/>
      <c r="AN91" s="358"/>
      <c r="AO91" s="358"/>
      <c r="AP91" s="358"/>
      <c r="AQ91" s="356"/>
      <c r="AR91" s="357"/>
      <c r="AS91" s="358"/>
      <c r="AT91" s="358"/>
      <c r="AU91" s="357"/>
      <c r="AV91" s="357"/>
      <c r="AW91" s="357"/>
    </row>
    <row r="92" spans="1:49" ht="21" customHeight="1">
      <c r="A92" s="356"/>
      <c r="B92" s="357"/>
      <c r="C92" s="358"/>
      <c r="D92" s="356"/>
      <c r="E92" s="356"/>
      <c r="F92" s="357"/>
      <c r="G92" s="357"/>
      <c r="H92" s="357"/>
      <c r="I92" s="356"/>
      <c r="J92" s="356"/>
      <c r="K92" s="356"/>
      <c r="L92" s="356"/>
      <c r="M92" s="356"/>
      <c r="N92" s="356"/>
      <c r="O92" s="356"/>
      <c r="P92" s="356"/>
      <c r="Q92" s="357"/>
      <c r="R92" s="357"/>
      <c r="S92" s="357"/>
      <c r="T92" s="357"/>
      <c r="W92" s="358"/>
      <c r="X92" s="358"/>
      <c r="Y92" s="358"/>
      <c r="Z92" s="358"/>
      <c r="AA92" s="358"/>
      <c r="AB92" s="358"/>
      <c r="AC92" s="358"/>
      <c r="AD92" s="358"/>
      <c r="AE92" s="358"/>
      <c r="AF92" s="358"/>
      <c r="AG92" s="358"/>
      <c r="AH92" s="358"/>
      <c r="AI92" s="358"/>
      <c r="AJ92" s="358"/>
      <c r="AK92" s="358"/>
      <c r="AL92" s="358"/>
      <c r="AM92" s="358"/>
      <c r="AN92" s="358"/>
      <c r="AO92" s="358"/>
      <c r="AP92" s="358"/>
      <c r="AQ92" s="356"/>
      <c r="AR92" s="357"/>
      <c r="AS92" s="358"/>
      <c r="AT92" s="358"/>
      <c r="AU92" s="357"/>
      <c r="AV92" s="357"/>
      <c r="AW92" s="357"/>
    </row>
    <row r="93" spans="1:49" ht="21" customHeight="1">
      <c r="A93" s="356"/>
      <c r="B93" s="357"/>
      <c r="C93" s="358"/>
      <c r="D93" s="356"/>
      <c r="E93" s="356"/>
      <c r="F93" s="357"/>
      <c r="G93" s="357"/>
      <c r="H93" s="357"/>
      <c r="I93" s="356"/>
      <c r="J93" s="356"/>
      <c r="K93" s="356"/>
      <c r="L93" s="356"/>
      <c r="M93" s="356"/>
      <c r="N93" s="356"/>
      <c r="O93" s="356"/>
      <c r="P93" s="356"/>
      <c r="Q93" s="357"/>
      <c r="R93" s="357"/>
      <c r="S93" s="357"/>
      <c r="T93" s="357"/>
      <c r="W93" s="358"/>
      <c r="X93" s="358"/>
      <c r="Y93" s="358"/>
      <c r="Z93" s="358"/>
      <c r="AA93" s="358"/>
      <c r="AB93" s="358"/>
      <c r="AC93" s="358"/>
      <c r="AD93" s="358"/>
      <c r="AE93" s="358"/>
      <c r="AF93" s="358"/>
      <c r="AG93" s="358"/>
      <c r="AH93" s="358"/>
      <c r="AI93" s="358"/>
      <c r="AJ93" s="358"/>
      <c r="AK93" s="358"/>
      <c r="AL93" s="358"/>
      <c r="AM93" s="358"/>
      <c r="AN93" s="358"/>
      <c r="AO93" s="358"/>
      <c r="AP93" s="358"/>
      <c r="AQ93" s="356"/>
      <c r="AR93" s="357"/>
      <c r="AS93" s="358"/>
      <c r="AT93" s="358"/>
      <c r="AU93" s="357"/>
      <c r="AV93" s="357"/>
      <c r="AW93" s="357"/>
    </row>
    <row r="94" spans="1:49" ht="21" customHeight="1">
      <c r="A94" s="356"/>
      <c r="B94" s="357"/>
      <c r="C94" s="358"/>
      <c r="D94" s="356"/>
      <c r="E94" s="356"/>
      <c r="F94" s="357"/>
      <c r="G94" s="357"/>
      <c r="H94" s="357"/>
      <c r="I94" s="356"/>
      <c r="J94" s="356"/>
      <c r="K94" s="356"/>
      <c r="L94" s="356"/>
      <c r="M94" s="356"/>
      <c r="N94" s="356"/>
      <c r="O94" s="356"/>
      <c r="P94" s="356"/>
      <c r="Q94" s="357"/>
      <c r="R94" s="357"/>
      <c r="S94" s="357"/>
      <c r="T94" s="357"/>
      <c r="W94" s="358"/>
      <c r="X94" s="358"/>
      <c r="Y94" s="358"/>
      <c r="Z94" s="358"/>
      <c r="AA94" s="358"/>
      <c r="AB94" s="358"/>
      <c r="AC94" s="358"/>
      <c r="AD94" s="358"/>
      <c r="AE94" s="358"/>
      <c r="AF94" s="358"/>
      <c r="AG94" s="358"/>
      <c r="AH94" s="358"/>
      <c r="AI94" s="358"/>
      <c r="AJ94" s="358"/>
      <c r="AK94" s="358"/>
      <c r="AL94" s="358"/>
      <c r="AM94" s="358"/>
      <c r="AN94" s="358"/>
      <c r="AO94" s="358"/>
      <c r="AP94" s="358"/>
      <c r="AQ94" s="356"/>
      <c r="AR94" s="357"/>
      <c r="AS94" s="358"/>
      <c r="AT94" s="358"/>
      <c r="AU94" s="357"/>
      <c r="AV94" s="357"/>
      <c r="AW94" s="357"/>
    </row>
    <row r="95" spans="1:49" ht="21" customHeight="1">
      <c r="A95" s="356"/>
      <c r="B95" s="357"/>
      <c r="C95" s="358"/>
      <c r="D95" s="356"/>
      <c r="E95" s="356"/>
      <c r="F95" s="357"/>
      <c r="G95" s="357"/>
      <c r="H95" s="357"/>
      <c r="I95" s="356"/>
      <c r="J95" s="356"/>
      <c r="K95" s="356"/>
      <c r="L95" s="356"/>
      <c r="M95" s="356"/>
      <c r="N95" s="356"/>
      <c r="O95" s="356"/>
      <c r="P95" s="356"/>
      <c r="Q95" s="357"/>
      <c r="R95" s="357"/>
      <c r="S95" s="357"/>
      <c r="T95" s="357"/>
      <c r="W95" s="358"/>
      <c r="X95" s="358"/>
      <c r="Y95" s="358"/>
      <c r="Z95" s="358"/>
      <c r="AA95" s="358"/>
      <c r="AB95" s="358"/>
      <c r="AC95" s="358"/>
      <c r="AD95" s="358"/>
      <c r="AE95" s="358"/>
      <c r="AF95" s="358"/>
      <c r="AG95" s="358"/>
      <c r="AH95" s="358"/>
      <c r="AI95" s="358"/>
      <c r="AJ95" s="358"/>
      <c r="AK95" s="358"/>
      <c r="AL95" s="358"/>
      <c r="AM95" s="358"/>
      <c r="AN95" s="358"/>
      <c r="AO95" s="358"/>
      <c r="AP95" s="358"/>
      <c r="AQ95" s="356"/>
      <c r="AR95" s="357"/>
      <c r="AS95" s="358"/>
      <c r="AT95" s="358"/>
      <c r="AU95" s="357"/>
      <c r="AV95" s="357"/>
      <c r="AW95" s="357"/>
    </row>
    <row r="96" spans="1:49" ht="21" customHeight="1">
      <c r="A96" s="356"/>
      <c r="B96" s="357"/>
      <c r="C96" s="358"/>
      <c r="D96" s="356"/>
      <c r="E96" s="356"/>
      <c r="F96" s="357"/>
      <c r="G96" s="357"/>
      <c r="H96" s="357"/>
      <c r="I96" s="356"/>
      <c r="J96" s="356"/>
      <c r="K96" s="356"/>
      <c r="L96" s="356"/>
      <c r="M96" s="356"/>
      <c r="N96" s="356"/>
      <c r="O96" s="356"/>
      <c r="P96" s="356"/>
      <c r="Q96" s="357"/>
      <c r="R96" s="357"/>
      <c r="S96" s="357"/>
      <c r="T96" s="357"/>
      <c r="W96" s="358"/>
      <c r="X96" s="358"/>
      <c r="Y96" s="358"/>
      <c r="Z96" s="358"/>
      <c r="AA96" s="358"/>
      <c r="AB96" s="358"/>
      <c r="AC96" s="358"/>
      <c r="AD96" s="358"/>
      <c r="AE96" s="358"/>
      <c r="AF96" s="358"/>
      <c r="AG96" s="358"/>
      <c r="AH96" s="358"/>
      <c r="AI96" s="358"/>
      <c r="AJ96" s="358"/>
      <c r="AK96" s="358"/>
      <c r="AL96" s="358"/>
      <c r="AM96" s="358"/>
      <c r="AN96" s="358"/>
      <c r="AO96" s="358"/>
      <c r="AP96" s="358"/>
      <c r="AQ96" s="356"/>
      <c r="AR96" s="357"/>
      <c r="AS96" s="358"/>
      <c r="AT96" s="358"/>
      <c r="AU96" s="357"/>
      <c r="AV96" s="357"/>
      <c r="AW96" s="357"/>
    </row>
    <row r="97" spans="1:49" ht="21" customHeight="1">
      <c r="A97" s="356"/>
      <c r="B97" s="357"/>
      <c r="C97" s="358"/>
      <c r="D97" s="356"/>
      <c r="E97" s="356"/>
      <c r="F97" s="357"/>
      <c r="G97" s="357"/>
      <c r="H97" s="357"/>
      <c r="I97" s="356"/>
      <c r="J97" s="356"/>
      <c r="K97" s="356"/>
      <c r="L97" s="356"/>
      <c r="M97" s="356"/>
      <c r="N97" s="356"/>
      <c r="O97" s="356"/>
      <c r="P97" s="356"/>
      <c r="Q97" s="357"/>
      <c r="R97" s="357"/>
      <c r="S97" s="357"/>
      <c r="T97" s="357"/>
      <c r="W97" s="358"/>
      <c r="X97" s="358"/>
      <c r="Y97" s="358"/>
      <c r="Z97" s="358"/>
      <c r="AA97" s="358"/>
      <c r="AB97" s="358"/>
      <c r="AC97" s="358"/>
      <c r="AD97" s="358"/>
      <c r="AE97" s="358"/>
      <c r="AF97" s="358"/>
      <c r="AG97" s="358"/>
      <c r="AH97" s="358"/>
      <c r="AI97" s="358"/>
      <c r="AJ97" s="358"/>
      <c r="AK97" s="358"/>
      <c r="AL97" s="358"/>
      <c r="AM97" s="358"/>
      <c r="AN97" s="358"/>
      <c r="AO97" s="358"/>
      <c r="AP97" s="358"/>
      <c r="AQ97" s="356"/>
      <c r="AR97" s="357"/>
      <c r="AS97" s="358"/>
      <c r="AT97" s="358"/>
      <c r="AU97" s="357"/>
      <c r="AV97" s="357"/>
      <c r="AW97" s="357"/>
    </row>
    <row r="98" spans="1:49" ht="21" customHeight="1">
      <c r="A98" s="356"/>
      <c r="B98" s="357"/>
      <c r="C98" s="358"/>
      <c r="D98" s="356"/>
      <c r="E98" s="356"/>
      <c r="F98" s="357"/>
      <c r="G98" s="357"/>
      <c r="H98" s="357"/>
      <c r="I98" s="356"/>
      <c r="J98" s="356"/>
      <c r="K98" s="356"/>
      <c r="L98" s="356"/>
      <c r="M98" s="356"/>
      <c r="N98" s="356"/>
      <c r="O98" s="356"/>
      <c r="P98" s="356"/>
      <c r="Q98" s="357"/>
      <c r="R98" s="357"/>
      <c r="S98" s="357"/>
      <c r="T98" s="357"/>
      <c r="W98" s="358"/>
      <c r="X98" s="358"/>
      <c r="Y98" s="358"/>
      <c r="Z98" s="358"/>
      <c r="AA98" s="358"/>
      <c r="AB98" s="358"/>
      <c r="AC98" s="358"/>
      <c r="AD98" s="358"/>
      <c r="AE98" s="358"/>
      <c r="AF98" s="358"/>
      <c r="AG98" s="358"/>
      <c r="AH98" s="358"/>
      <c r="AI98" s="358"/>
      <c r="AJ98" s="358"/>
      <c r="AK98" s="358"/>
      <c r="AL98" s="358"/>
      <c r="AM98" s="358"/>
      <c r="AN98" s="358"/>
      <c r="AO98" s="358"/>
      <c r="AP98" s="358"/>
      <c r="AQ98" s="356"/>
      <c r="AR98" s="357"/>
      <c r="AS98" s="358"/>
      <c r="AT98" s="358"/>
      <c r="AU98" s="357"/>
      <c r="AV98" s="357"/>
      <c r="AW98" s="357"/>
    </row>
    <row r="99" spans="1:49" ht="21" customHeight="1">
      <c r="A99" s="356"/>
      <c r="B99" s="357"/>
      <c r="C99" s="358"/>
      <c r="D99" s="356"/>
      <c r="E99" s="356"/>
      <c r="F99" s="357"/>
      <c r="G99" s="357"/>
      <c r="H99" s="357"/>
      <c r="I99" s="356"/>
      <c r="J99" s="356"/>
      <c r="K99" s="356"/>
      <c r="L99" s="356"/>
      <c r="M99" s="356"/>
      <c r="N99" s="356"/>
      <c r="O99" s="356"/>
      <c r="P99" s="356"/>
      <c r="Q99" s="357"/>
      <c r="R99" s="357"/>
      <c r="S99" s="357"/>
      <c r="T99" s="357"/>
      <c r="W99" s="358"/>
      <c r="X99" s="358"/>
      <c r="Y99" s="358"/>
      <c r="Z99" s="358"/>
      <c r="AA99" s="358"/>
      <c r="AB99" s="358"/>
      <c r="AC99" s="358"/>
      <c r="AD99" s="358"/>
      <c r="AE99" s="358"/>
      <c r="AF99" s="358"/>
      <c r="AG99" s="358"/>
      <c r="AH99" s="358"/>
      <c r="AI99" s="358"/>
      <c r="AJ99" s="358"/>
      <c r="AK99" s="358"/>
      <c r="AL99" s="358"/>
      <c r="AM99" s="358"/>
      <c r="AN99" s="358"/>
      <c r="AO99" s="358"/>
      <c r="AP99" s="358"/>
      <c r="AQ99" s="356"/>
      <c r="AR99" s="357"/>
      <c r="AS99" s="358"/>
      <c r="AT99" s="358"/>
      <c r="AU99" s="357"/>
      <c r="AV99" s="357"/>
      <c r="AW99" s="357"/>
    </row>
    <row r="100" spans="1:49" ht="21" customHeight="1">
      <c r="A100" s="356"/>
      <c r="B100" s="357"/>
      <c r="C100" s="358"/>
      <c r="D100" s="356"/>
      <c r="E100" s="356"/>
      <c r="F100" s="357"/>
      <c r="G100" s="357"/>
      <c r="H100" s="357"/>
      <c r="I100" s="356"/>
      <c r="J100" s="356"/>
      <c r="K100" s="356"/>
      <c r="L100" s="356"/>
      <c r="M100" s="356"/>
      <c r="N100" s="356"/>
      <c r="O100" s="356"/>
      <c r="P100" s="356"/>
      <c r="Q100" s="357"/>
      <c r="R100" s="357"/>
      <c r="S100" s="357"/>
      <c r="T100" s="357"/>
      <c r="W100" s="358"/>
      <c r="X100" s="358"/>
      <c r="Y100" s="358"/>
      <c r="Z100" s="358"/>
      <c r="AA100" s="358"/>
      <c r="AB100" s="358"/>
      <c r="AC100" s="358"/>
      <c r="AD100" s="358"/>
      <c r="AE100" s="358"/>
      <c r="AF100" s="358"/>
      <c r="AG100" s="358"/>
      <c r="AH100" s="358"/>
      <c r="AI100" s="358"/>
      <c r="AJ100" s="358"/>
      <c r="AK100" s="358"/>
      <c r="AL100" s="358"/>
      <c r="AM100" s="358"/>
      <c r="AN100" s="358"/>
      <c r="AO100" s="358"/>
      <c r="AP100" s="358"/>
      <c r="AQ100" s="356"/>
      <c r="AR100" s="357"/>
      <c r="AS100" s="358"/>
      <c r="AT100" s="358"/>
      <c r="AU100" s="357"/>
      <c r="AV100" s="357"/>
      <c r="AW100" s="357"/>
    </row>
    <row r="101" spans="1:49" ht="21" customHeight="1">
      <c r="A101" s="356"/>
      <c r="B101" s="357"/>
      <c r="C101" s="358"/>
      <c r="D101" s="356"/>
      <c r="E101" s="356"/>
      <c r="F101" s="357"/>
      <c r="G101" s="357"/>
      <c r="H101" s="357"/>
      <c r="I101" s="356"/>
      <c r="J101" s="356"/>
      <c r="K101" s="356"/>
      <c r="L101" s="356"/>
      <c r="M101" s="356"/>
      <c r="N101" s="356"/>
      <c r="O101" s="356"/>
      <c r="P101" s="356"/>
      <c r="Q101" s="357"/>
      <c r="R101" s="357"/>
      <c r="S101" s="357"/>
      <c r="T101" s="357"/>
      <c r="W101" s="358"/>
      <c r="X101" s="358"/>
      <c r="Y101" s="358"/>
      <c r="Z101" s="358"/>
      <c r="AA101" s="358"/>
      <c r="AB101" s="358"/>
      <c r="AC101" s="358"/>
      <c r="AD101" s="358"/>
      <c r="AE101" s="358"/>
      <c r="AF101" s="358"/>
      <c r="AG101" s="358"/>
      <c r="AH101" s="358"/>
      <c r="AI101" s="358"/>
      <c r="AJ101" s="358"/>
      <c r="AK101" s="358"/>
      <c r="AL101" s="358"/>
      <c r="AM101" s="358"/>
      <c r="AN101" s="358"/>
      <c r="AO101" s="358"/>
      <c r="AP101" s="358"/>
      <c r="AQ101" s="356"/>
      <c r="AR101" s="357"/>
      <c r="AS101" s="358"/>
      <c r="AT101" s="358"/>
      <c r="AU101" s="357"/>
      <c r="AV101" s="357"/>
      <c r="AW101" s="357"/>
    </row>
  </sheetData>
  <mergeCells count="60">
    <mergeCell ref="B13:H13"/>
    <mergeCell ref="B14:H14"/>
    <mergeCell ref="B15:H15"/>
    <mergeCell ref="B16:H16"/>
    <mergeCell ref="B17:H17"/>
    <mergeCell ref="B18:H18"/>
    <mergeCell ref="AW6:AW7"/>
    <mergeCell ref="AX6:AX7"/>
    <mergeCell ref="AY6:AY7"/>
    <mergeCell ref="AZ6:AZ7"/>
    <mergeCell ref="A11:H11"/>
    <mergeCell ref="B12:H12"/>
    <mergeCell ref="AQ6:AQ7"/>
    <mergeCell ref="AR6:AR7"/>
    <mergeCell ref="AS6:AS7"/>
    <mergeCell ref="AT6:AT7"/>
    <mergeCell ref="AU6:AU7"/>
    <mergeCell ref="AV6:AV7"/>
    <mergeCell ref="AK6:AK7"/>
    <mergeCell ref="AL6:AL7"/>
    <mergeCell ref="AM6:AM7"/>
    <mergeCell ref="AN6:AN7"/>
    <mergeCell ref="AO6:AO7"/>
    <mergeCell ref="AP6:AP7"/>
    <mergeCell ref="AE6:AE7"/>
    <mergeCell ref="AF6:AF7"/>
    <mergeCell ref="AG6:AG7"/>
    <mergeCell ref="AH6:AH7"/>
    <mergeCell ref="AI6:AI7"/>
    <mergeCell ref="AJ6:AJ7"/>
    <mergeCell ref="AD6:AD7"/>
    <mergeCell ref="S6:S7"/>
    <mergeCell ref="T6:T7"/>
    <mergeCell ref="U6:U7"/>
    <mergeCell ref="V6:V7"/>
    <mergeCell ref="W6:W7"/>
    <mergeCell ref="X6:X7"/>
    <mergeCell ref="Y6:Y7"/>
    <mergeCell ref="Z6:Z7"/>
    <mergeCell ref="AA6:AA7"/>
    <mergeCell ref="AB6:AB7"/>
    <mergeCell ref="AC6:AC7"/>
    <mergeCell ref="R6:R7"/>
    <mergeCell ref="G6:G7"/>
    <mergeCell ref="H6:H7"/>
    <mergeCell ref="I6:I7"/>
    <mergeCell ref="J6:J7"/>
    <mergeCell ref="K6:K7"/>
    <mergeCell ref="L6:L7"/>
    <mergeCell ref="M6:M7"/>
    <mergeCell ref="N6:N7"/>
    <mergeCell ref="O6:O7"/>
    <mergeCell ref="P6:P7"/>
    <mergeCell ref="Q6:Q7"/>
    <mergeCell ref="F6:F7"/>
    <mergeCell ref="A6:A8"/>
    <mergeCell ref="B6:B8"/>
    <mergeCell ref="C6:C8"/>
    <mergeCell ref="D6:D8"/>
    <mergeCell ref="E6:E8"/>
  </mergeCells>
  <conditionalFormatting sqref="K6">
    <cfRule type="containsText" dxfId="13" priority="1" operator="containsText" text="❌">
      <formula>NOT(ISERROR(SEARCH(("❌"),(K6))))</formula>
    </cfRule>
  </conditionalFormatting>
  <conditionalFormatting sqref="M6:N6">
    <cfRule type="containsText" dxfId="12" priority="2" operator="containsText" text="Bajo">
      <formula>NOT(ISERROR(SEARCH(("Bajo"),(M6))))</formula>
    </cfRule>
    <cfRule type="containsText" dxfId="11" priority="3" operator="containsText" text="Moderado">
      <formula>NOT(ISERROR(SEARCH(("Moderado"),(M6))))</formula>
    </cfRule>
    <cfRule type="containsText" dxfId="10" priority="4" operator="containsText" text="Alto">
      <formula>NOT(ISERROR(SEARCH(("Alto"),(M6))))</formula>
    </cfRule>
    <cfRule type="containsText" dxfId="9" priority="5" operator="containsText" text="Extremo">
      <formula>NOT(ISERROR(SEARCH(("Extremo"),(M6))))</formula>
    </cfRule>
  </conditionalFormatting>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D2355-9F6A-4284-BED4-88530D1F2E3A}">
  <dimension ref="A1:BO995"/>
  <sheetViews>
    <sheetView view="pageBreakPreview" zoomScaleNormal="110" zoomScaleSheetLayoutView="100" workbookViewId="0">
      <selection sqref="A1:G1"/>
    </sheetView>
  </sheetViews>
  <sheetFormatPr baseColWidth="10" defaultColWidth="20.25" defaultRowHeight="15" customHeight="1"/>
  <cols>
    <col min="1" max="1" width="20.25" style="393"/>
    <col min="2" max="5" width="0" style="393" hidden="1" customWidth="1"/>
    <col min="6" max="9" width="20.25" style="393"/>
    <col min="10" max="17" width="0" style="393" hidden="1" customWidth="1"/>
    <col min="18" max="22" width="20.25" style="393"/>
    <col min="23" max="23" width="61.125" style="393" customWidth="1"/>
    <col min="24" max="48" width="0" style="393" hidden="1" customWidth="1"/>
    <col min="49" max="49" width="20.25" style="393"/>
    <col min="50" max="51" width="0" style="393" hidden="1" customWidth="1"/>
    <col min="52" max="52" width="77.125" style="393" customWidth="1"/>
    <col min="53" max="53" width="28.875" style="393" customWidth="1"/>
    <col min="54" max="54" width="78.125" style="393" customWidth="1"/>
    <col min="55" max="16384" width="20.25" style="393"/>
  </cols>
  <sheetData>
    <row r="1" spans="1:67" ht="15" customHeight="1">
      <c r="A1" s="770" t="s">
        <v>752</v>
      </c>
      <c r="B1" s="770"/>
      <c r="C1" s="770"/>
      <c r="D1" s="770"/>
      <c r="E1" s="770"/>
      <c r="F1" s="770"/>
      <c r="G1" s="770"/>
    </row>
    <row r="3" spans="1:67" ht="108" customHeight="1">
      <c r="B3" s="394" t="s">
        <v>4</v>
      </c>
      <c r="C3" s="394" t="s">
        <v>5</v>
      </c>
      <c r="D3" s="394"/>
      <c r="E3" s="394" t="s">
        <v>6</v>
      </c>
      <c r="F3" s="394" t="s">
        <v>7</v>
      </c>
      <c r="G3" s="197" t="s">
        <v>498</v>
      </c>
      <c r="H3" s="197" t="s">
        <v>9</v>
      </c>
      <c r="I3" s="197" t="s">
        <v>154</v>
      </c>
      <c r="J3" s="197" t="s">
        <v>155</v>
      </c>
      <c r="K3" s="395" t="s">
        <v>12</v>
      </c>
      <c r="L3" s="396" t="s">
        <v>13</v>
      </c>
      <c r="M3" s="394" t="s">
        <v>14</v>
      </c>
      <c r="N3" s="394" t="s">
        <v>15</v>
      </c>
      <c r="O3" s="394" t="s">
        <v>16</v>
      </c>
      <c r="P3" s="394" t="s">
        <v>17</v>
      </c>
      <c r="Q3" s="223" t="s">
        <v>18</v>
      </c>
      <c r="R3" s="223" t="s">
        <v>19</v>
      </c>
      <c r="S3" s="223" t="s">
        <v>684</v>
      </c>
      <c r="T3" s="223" t="s">
        <v>156</v>
      </c>
      <c r="U3" s="223" t="s">
        <v>22</v>
      </c>
      <c r="V3" s="397" t="s">
        <v>632</v>
      </c>
      <c r="W3" s="397" t="s">
        <v>685</v>
      </c>
      <c r="X3" s="394" t="s">
        <v>25</v>
      </c>
      <c r="Y3" s="394" t="s">
        <v>26</v>
      </c>
      <c r="Z3" s="394" t="s">
        <v>27</v>
      </c>
      <c r="AA3" s="394" t="s">
        <v>28</v>
      </c>
      <c r="AB3" s="394" t="s">
        <v>29</v>
      </c>
      <c r="AC3" s="394" t="s">
        <v>30</v>
      </c>
      <c r="AD3" s="394" t="s">
        <v>31</v>
      </c>
      <c r="AE3" s="394" t="s">
        <v>32</v>
      </c>
      <c r="AF3" s="394" t="s">
        <v>33</v>
      </c>
      <c r="AG3" s="394" t="s">
        <v>686</v>
      </c>
      <c r="AH3" s="394" t="s">
        <v>35</v>
      </c>
      <c r="AI3" s="394" t="s">
        <v>36</v>
      </c>
      <c r="AJ3" s="394" t="s">
        <v>37</v>
      </c>
      <c r="AK3" s="394" t="s">
        <v>38</v>
      </c>
      <c r="AL3" s="394" t="s">
        <v>39</v>
      </c>
      <c r="AM3" s="394" t="s">
        <v>40</v>
      </c>
      <c r="AN3" s="394" t="s">
        <v>41</v>
      </c>
      <c r="AO3" s="394" t="s">
        <v>42</v>
      </c>
      <c r="AP3" s="394" t="s">
        <v>43</v>
      </c>
      <c r="AQ3" s="394" t="s">
        <v>44</v>
      </c>
      <c r="AR3" s="394"/>
      <c r="AS3" s="394" t="s">
        <v>45</v>
      </c>
      <c r="AT3" s="200" t="s">
        <v>46</v>
      </c>
      <c r="AU3" s="394" t="s">
        <v>47</v>
      </c>
      <c r="AV3" s="394" t="s">
        <v>687</v>
      </c>
      <c r="AW3" s="394" t="s">
        <v>49</v>
      </c>
      <c r="AX3" s="394" t="s">
        <v>50</v>
      </c>
      <c r="AY3" s="398" t="s">
        <v>202</v>
      </c>
      <c r="AZ3" s="399" t="s">
        <v>688</v>
      </c>
      <c r="BA3" s="397" t="s">
        <v>689</v>
      </c>
      <c r="BB3" s="441" t="s">
        <v>734</v>
      </c>
      <c r="BC3" s="400"/>
      <c r="BD3" s="400"/>
      <c r="BE3" s="400"/>
      <c r="BF3" s="400"/>
      <c r="BG3" s="400"/>
      <c r="BH3" s="400"/>
      <c r="BI3" s="400"/>
      <c r="BJ3" s="400"/>
      <c r="BK3" s="400"/>
      <c r="BL3" s="400"/>
      <c r="BM3" s="400"/>
      <c r="BN3" s="400"/>
      <c r="BO3" s="400"/>
    </row>
    <row r="4" spans="1:67" ht="396" customHeight="1">
      <c r="A4" s="401">
        <v>1</v>
      </c>
      <c r="B4" s="776" t="s">
        <v>161</v>
      </c>
      <c r="C4" s="776" t="s">
        <v>56</v>
      </c>
      <c r="D4" s="402"/>
      <c r="E4" s="777" t="s">
        <v>57</v>
      </c>
      <c r="F4" s="776" t="s">
        <v>58</v>
      </c>
      <c r="G4" s="403" t="s">
        <v>690</v>
      </c>
      <c r="H4" s="404" t="s">
        <v>691</v>
      </c>
      <c r="I4" s="405" t="s">
        <v>692</v>
      </c>
      <c r="J4" s="402" t="s">
        <v>89</v>
      </c>
      <c r="K4" s="406" t="s">
        <v>220</v>
      </c>
      <c r="L4" s="407">
        <v>5</v>
      </c>
      <c r="M4" s="408" t="s">
        <v>750</v>
      </c>
      <c r="N4" s="405" t="s">
        <v>63</v>
      </c>
      <c r="O4" s="409" t="s">
        <v>693</v>
      </c>
      <c r="P4" s="404" t="s">
        <v>694</v>
      </c>
      <c r="Q4" s="405" t="s">
        <v>695</v>
      </c>
      <c r="R4" s="403" t="s">
        <v>696</v>
      </c>
      <c r="S4" s="403" t="s">
        <v>697</v>
      </c>
      <c r="T4" s="409" t="s">
        <v>698</v>
      </c>
      <c r="U4" s="403" t="s">
        <v>699</v>
      </c>
      <c r="V4" s="490" t="s">
        <v>700</v>
      </c>
      <c r="W4" s="490" t="s">
        <v>701</v>
      </c>
      <c r="X4" s="405">
        <v>15</v>
      </c>
      <c r="Y4" s="405">
        <v>15</v>
      </c>
      <c r="Z4" s="405">
        <v>15</v>
      </c>
      <c r="AA4" s="410">
        <v>15</v>
      </c>
      <c r="AB4" s="405">
        <v>15</v>
      </c>
      <c r="AC4" s="405">
        <v>15</v>
      </c>
      <c r="AD4" s="405">
        <v>10</v>
      </c>
      <c r="AE4" s="405">
        <f>SUM(X4:AD4)</f>
        <v>100</v>
      </c>
      <c r="AF4" s="411" t="s">
        <v>73</v>
      </c>
      <c r="AG4" s="405" t="s">
        <v>73</v>
      </c>
      <c r="AH4" s="405" t="str">
        <f>VLOOKUP(CONCATENATE(AF4,AG4),[15]Parámetros!$A$2:$B$10,2,FALSE)</f>
        <v>Fuerte</v>
      </c>
      <c r="AI4" s="411">
        <v>100</v>
      </c>
      <c r="AJ4" s="411" t="s">
        <v>73</v>
      </c>
      <c r="AK4" s="412" t="s">
        <v>74</v>
      </c>
      <c r="AL4" s="405" t="s">
        <v>702</v>
      </c>
      <c r="AM4" s="405">
        <f>VLOOKUP(CONCATENATE(AJ4,AK4,AL4),[15]Parámetros!$A$13:$B$24,2,FALSE)</f>
        <v>2</v>
      </c>
      <c r="AN4" s="405">
        <v>0</v>
      </c>
      <c r="AO4" s="412" t="s">
        <v>76</v>
      </c>
      <c r="AP4" s="412" t="s">
        <v>220</v>
      </c>
      <c r="AQ4" s="413" t="s">
        <v>748</v>
      </c>
      <c r="AR4" s="413"/>
      <c r="AS4" s="405" t="s">
        <v>78</v>
      </c>
      <c r="AT4" s="414" t="s">
        <v>703</v>
      </c>
      <c r="AU4" s="404" t="s">
        <v>704</v>
      </c>
      <c r="AV4" s="415">
        <v>45641</v>
      </c>
      <c r="AW4" s="416" t="s">
        <v>705</v>
      </c>
      <c r="AX4" s="771" t="s">
        <v>706</v>
      </c>
      <c r="AY4" s="417" t="s">
        <v>707</v>
      </c>
      <c r="AZ4" s="491" t="s">
        <v>708</v>
      </c>
      <c r="BA4" s="492" t="s">
        <v>187</v>
      </c>
      <c r="BB4" s="442" t="s">
        <v>742</v>
      </c>
      <c r="BC4" s="418"/>
      <c r="BD4" s="418"/>
      <c r="BE4" s="418"/>
      <c r="BF4" s="418"/>
      <c r="BG4" s="418"/>
      <c r="BH4" s="418"/>
      <c r="BI4" s="418"/>
      <c r="BJ4" s="418"/>
      <c r="BK4" s="418"/>
      <c r="BL4" s="418"/>
      <c r="BM4" s="418"/>
      <c r="BN4" s="418"/>
      <c r="BO4" s="418"/>
    </row>
    <row r="5" spans="1:67" ht="352.9" customHeight="1">
      <c r="A5" s="401">
        <v>2</v>
      </c>
      <c r="B5" s="776"/>
      <c r="C5" s="776"/>
      <c r="D5" s="402"/>
      <c r="E5" s="777"/>
      <c r="F5" s="776"/>
      <c r="G5" s="404" t="s">
        <v>709</v>
      </c>
      <c r="H5" s="404" t="s">
        <v>710</v>
      </c>
      <c r="I5" s="402" t="s">
        <v>711</v>
      </c>
      <c r="J5" s="419" t="s">
        <v>712</v>
      </c>
      <c r="K5" s="406" t="s">
        <v>220</v>
      </c>
      <c r="L5" s="407">
        <v>3</v>
      </c>
      <c r="M5" s="420" t="s">
        <v>713</v>
      </c>
      <c r="N5" s="419" t="s">
        <v>103</v>
      </c>
      <c r="O5" s="409" t="s">
        <v>693</v>
      </c>
      <c r="P5" s="402" t="s">
        <v>714</v>
      </c>
      <c r="Q5" s="405" t="s">
        <v>695</v>
      </c>
      <c r="R5" s="421" t="s">
        <v>715</v>
      </c>
      <c r="S5" s="405" t="s">
        <v>716</v>
      </c>
      <c r="T5" s="402" t="s">
        <v>717</v>
      </c>
      <c r="U5" s="405" t="s">
        <v>718</v>
      </c>
      <c r="V5" s="490" t="s">
        <v>719</v>
      </c>
      <c r="W5" s="490" t="s">
        <v>720</v>
      </c>
      <c r="X5" s="419">
        <v>15</v>
      </c>
      <c r="Y5" s="419">
        <v>15</v>
      </c>
      <c r="Z5" s="419">
        <v>15</v>
      </c>
      <c r="AA5" s="419">
        <v>15</v>
      </c>
      <c r="AB5" s="419">
        <v>15</v>
      </c>
      <c r="AC5" s="419">
        <v>15</v>
      </c>
      <c r="AD5" s="419">
        <v>5</v>
      </c>
      <c r="AE5" s="419">
        <v>95</v>
      </c>
      <c r="AF5" s="419" t="s">
        <v>721</v>
      </c>
      <c r="AG5" s="419" t="s">
        <v>721</v>
      </c>
      <c r="AH5" s="419" t="s">
        <v>721</v>
      </c>
      <c r="AI5" s="419">
        <v>50</v>
      </c>
      <c r="AJ5" s="419" t="s">
        <v>721</v>
      </c>
      <c r="AK5" s="419" t="s">
        <v>722</v>
      </c>
      <c r="AL5" s="419" t="s">
        <v>723</v>
      </c>
      <c r="AM5" s="419">
        <v>1</v>
      </c>
      <c r="AN5" s="419">
        <v>0</v>
      </c>
      <c r="AO5" s="412" t="s">
        <v>219</v>
      </c>
      <c r="AP5" s="412" t="s">
        <v>220</v>
      </c>
      <c r="AQ5" s="413" t="s">
        <v>220</v>
      </c>
      <c r="AR5" s="413"/>
      <c r="AS5" s="402" t="s">
        <v>78</v>
      </c>
      <c r="AT5" s="404" t="s">
        <v>724</v>
      </c>
      <c r="AU5" s="402" t="s">
        <v>725</v>
      </c>
      <c r="AV5" s="415">
        <v>45641</v>
      </c>
      <c r="AW5" s="402" t="s">
        <v>726</v>
      </c>
      <c r="AX5" s="771"/>
      <c r="AY5" s="421" t="s">
        <v>727</v>
      </c>
      <c r="AZ5" s="491" t="s">
        <v>728</v>
      </c>
      <c r="BA5" s="492" t="s">
        <v>187</v>
      </c>
      <c r="BB5" s="442" t="s">
        <v>742</v>
      </c>
      <c r="BC5" s="400"/>
      <c r="BD5" s="400"/>
      <c r="BE5" s="400"/>
      <c r="BF5" s="400"/>
      <c r="BG5" s="400"/>
      <c r="BH5" s="400"/>
      <c r="BI5" s="400"/>
      <c r="BJ5" s="400"/>
      <c r="BK5" s="400"/>
      <c r="BL5" s="400"/>
      <c r="BM5" s="400"/>
      <c r="BN5" s="400"/>
      <c r="BO5" s="400"/>
    </row>
    <row r="6" spans="1:67" ht="39.75" customHeight="1">
      <c r="B6" s="400"/>
      <c r="C6" s="400"/>
      <c r="D6" s="400"/>
      <c r="E6" s="400"/>
      <c r="F6" s="400"/>
      <c r="G6" s="400"/>
      <c r="H6" s="422"/>
      <c r="I6" s="400"/>
      <c r="J6" s="400"/>
      <c r="K6" s="400"/>
      <c r="L6" s="400"/>
      <c r="M6" s="400"/>
      <c r="N6" s="400"/>
      <c r="O6" s="400"/>
      <c r="P6" s="400"/>
      <c r="Q6" s="400"/>
      <c r="R6" s="400"/>
      <c r="S6" s="400"/>
      <c r="T6" s="400"/>
      <c r="U6" s="400"/>
      <c r="V6" s="400"/>
      <c r="W6" s="400"/>
      <c r="X6" s="418"/>
      <c r="Y6" s="418"/>
      <c r="Z6" s="418"/>
      <c r="AA6" s="418"/>
      <c r="AB6" s="418"/>
      <c r="AC6" s="418"/>
      <c r="AD6" s="418"/>
      <c r="AE6" s="418"/>
      <c r="AF6" s="418"/>
      <c r="AG6" s="418"/>
      <c r="AH6" s="418"/>
      <c r="AI6" s="418"/>
      <c r="AJ6" s="418"/>
      <c r="AK6" s="418"/>
      <c r="AL6" s="400"/>
      <c r="AM6" s="400"/>
      <c r="AN6" s="400"/>
      <c r="AO6" s="400"/>
      <c r="AP6" s="400"/>
      <c r="AQ6" s="400"/>
      <c r="AR6" s="400"/>
      <c r="AS6" s="423"/>
      <c r="AT6" s="424"/>
      <c r="AU6" s="400"/>
      <c r="AV6" s="400"/>
      <c r="AW6" s="425"/>
      <c r="AX6" s="400"/>
      <c r="AY6" s="400"/>
      <c r="AZ6" s="400" t="s">
        <v>729</v>
      </c>
      <c r="BA6" s="400"/>
      <c r="BB6" s="400"/>
      <c r="BC6" s="400"/>
      <c r="BD6" s="400"/>
      <c r="BE6" s="400"/>
      <c r="BF6" s="400"/>
      <c r="BG6" s="400"/>
      <c r="BH6" s="400"/>
      <c r="BI6" s="400"/>
      <c r="BJ6" s="400"/>
      <c r="BK6" s="400"/>
      <c r="BL6" s="400"/>
      <c r="BM6" s="400"/>
      <c r="BN6" s="400"/>
      <c r="BO6" s="400"/>
    </row>
    <row r="7" spans="1:67" ht="12.75" customHeight="1">
      <c r="B7" s="400"/>
      <c r="C7" s="400"/>
      <c r="D7" s="400"/>
      <c r="E7" s="400"/>
      <c r="F7" s="400"/>
      <c r="G7" s="400"/>
      <c r="H7" s="400"/>
      <c r="I7" s="400"/>
      <c r="J7" s="400"/>
      <c r="K7" s="400"/>
      <c r="L7" s="400"/>
      <c r="M7" s="400"/>
      <c r="N7" s="400"/>
      <c r="O7" s="400"/>
      <c r="P7" s="400"/>
      <c r="Q7" s="400"/>
      <c r="R7" s="400"/>
      <c r="S7" s="400"/>
      <c r="T7" s="400"/>
      <c r="U7" s="400"/>
      <c r="V7" s="400"/>
      <c r="W7" s="400"/>
      <c r="X7" s="418"/>
      <c r="Y7" s="418"/>
      <c r="Z7" s="418"/>
      <c r="AA7" s="418"/>
      <c r="AB7" s="418"/>
      <c r="AC7" s="418"/>
      <c r="AD7" s="418"/>
      <c r="AE7" s="418"/>
      <c r="AF7" s="418"/>
      <c r="AG7" s="418"/>
      <c r="AH7" s="418"/>
      <c r="AI7" s="418"/>
      <c r="AJ7" s="418"/>
      <c r="AK7" s="418"/>
      <c r="AL7" s="400"/>
      <c r="AM7" s="400"/>
      <c r="AN7" s="400"/>
      <c r="AO7" s="400"/>
      <c r="AP7" s="400"/>
      <c r="AQ7" s="400"/>
      <c r="AR7" s="400"/>
      <c r="AS7" s="423"/>
      <c r="AT7" s="418"/>
      <c r="AU7" s="400"/>
      <c r="AV7" s="400"/>
      <c r="AW7" s="400"/>
      <c r="AX7" s="400"/>
      <c r="AY7" s="400"/>
      <c r="AZ7" s="400"/>
      <c r="BA7" s="400"/>
      <c r="BB7" s="400"/>
      <c r="BC7" s="400"/>
      <c r="BD7" s="400"/>
      <c r="BE7" s="400"/>
      <c r="BF7" s="400"/>
      <c r="BG7" s="400"/>
      <c r="BH7" s="400"/>
      <c r="BI7" s="400"/>
      <c r="BJ7" s="400"/>
      <c r="BK7" s="400"/>
      <c r="BL7" s="400"/>
      <c r="BM7" s="400"/>
      <c r="BN7" s="400"/>
      <c r="BO7" s="400"/>
    </row>
    <row r="8" spans="1:67" ht="12.75" customHeight="1">
      <c r="B8" s="400"/>
      <c r="C8" s="400"/>
      <c r="D8" s="400"/>
      <c r="E8" s="400"/>
      <c r="F8" s="400"/>
      <c r="G8" s="400"/>
      <c r="H8" s="400"/>
      <c r="I8" s="400"/>
      <c r="J8" s="400"/>
      <c r="K8" s="400"/>
      <c r="L8" s="400"/>
      <c r="M8" s="400"/>
      <c r="N8" s="400"/>
      <c r="O8" s="400"/>
      <c r="P8" s="400"/>
      <c r="Q8" s="400"/>
      <c r="R8" s="400"/>
      <c r="S8" s="400"/>
      <c r="T8" s="400"/>
      <c r="U8" s="400"/>
      <c r="V8" s="400"/>
      <c r="W8" s="400"/>
      <c r="X8" s="418"/>
      <c r="Y8" s="418"/>
      <c r="Z8" s="418"/>
      <c r="AA8" s="418"/>
      <c r="AB8" s="418"/>
      <c r="AC8" s="418"/>
      <c r="AD8" s="418"/>
      <c r="AE8" s="418"/>
      <c r="AF8" s="418"/>
      <c r="AG8" s="418"/>
      <c r="AH8" s="418"/>
      <c r="AI8" s="418"/>
      <c r="AJ8" s="418"/>
      <c r="AK8" s="418"/>
      <c r="AL8" s="400"/>
      <c r="AM8" s="400"/>
      <c r="AN8" s="400"/>
      <c r="AO8" s="400"/>
      <c r="AP8" s="400"/>
      <c r="AQ8" s="400"/>
      <c r="AR8" s="400"/>
      <c r="AS8" s="423"/>
      <c r="AT8" s="418"/>
      <c r="AU8" s="400"/>
      <c r="AV8" s="400"/>
      <c r="AW8" s="400"/>
      <c r="AX8" s="400"/>
      <c r="AY8" s="400"/>
      <c r="AZ8" s="400"/>
      <c r="BA8" s="400"/>
      <c r="BB8" s="400"/>
      <c r="BC8" s="400"/>
      <c r="BD8" s="400"/>
      <c r="BE8" s="400"/>
      <c r="BF8" s="400"/>
      <c r="BG8" s="400"/>
      <c r="BH8" s="400"/>
      <c r="BI8" s="400"/>
      <c r="BJ8" s="400"/>
      <c r="BK8" s="400"/>
      <c r="BL8" s="400"/>
      <c r="BM8" s="400"/>
      <c r="BN8" s="400"/>
      <c r="BO8" s="400"/>
    </row>
    <row r="9" spans="1:67" s="426" customFormat="1" ht="42.75" customHeight="1">
      <c r="B9" s="772"/>
      <c r="C9" s="772"/>
      <c r="D9" s="772"/>
      <c r="E9" s="772"/>
      <c r="F9" s="772"/>
      <c r="G9" s="772"/>
      <c r="H9" s="772"/>
      <c r="I9" s="772"/>
      <c r="J9" s="427"/>
      <c r="K9" s="427"/>
      <c r="L9" s="427"/>
      <c r="M9" s="427"/>
      <c r="N9" s="427"/>
      <c r="O9" s="427"/>
      <c r="P9" s="427"/>
      <c r="Q9" s="427"/>
      <c r="R9" s="427"/>
      <c r="S9" s="427"/>
      <c r="T9" s="427"/>
      <c r="U9" s="427"/>
      <c r="V9" s="427"/>
      <c r="W9" s="427"/>
      <c r="X9" s="428"/>
      <c r="Y9" s="428"/>
      <c r="Z9" s="428"/>
      <c r="AA9" s="428"/>
      <c r="AB9" s="428"/>
      <c r="AC9" s="428"/>
      <c r="AD9" s="428"/>
      <c r="AE9" s="428"/>
      <c r="AF9" s="428"/>
      <c r="AG9" s="428"/>
      <c r="AH9" s="428"/>
      <c r="AI9" s="428"/>
      <c r="AJ9" s="428"/>
      <c r="AK9" s="428"/>
      <c r="AL9" s="427"/>
      <c r="AM9" s="427"/>
      <c r="AN9" s="427"/>
      <c r="AO9" s="427"/>
      <c r="AP9" s="427"/>
      <c r="AQ9" s="427"/>
      <c r="AR9" s="427"/>
      <c r="AS9" s="429"/>
      <c r="AT9" s="428"/>
      <c r="AU9" s="427"/>
      <c r="AV9" s="427"/>
      <c r="AW9" s="427"/>
      <c r="AX9" s="427"/>
      <c r="AY9" s="427"/>
      <c r="AZ9" s="427"/>
      <c r="BA9" s="427"/>
      <c r="BB9" s="427"/>
      <c r="BC9" s="427"/>
      <c r="BD9" s="427"/>
      <c r="BE9" s="427"/>
      <c r="BF9" s="427"/>
      <c r="BG9" s="427"/>
      <c r="BH9" s="427"/>
      <c r="BI9" s="427"/>
      <c r="BJ9" s="427"/>
      <c r="BK9" s="427"/>
      <c r="BL9" s="427"/>
      <c r="BM9" s="427"/>
      <c r="BN9" s="427"/>
      <c r="BO9" s="427"/>
    </row>
    <row r="10" spans="1:67" s="426" customFormat="1" ht="146.25" customHeight="1">
      <c r="B10" s="778" t="s">
        <v>730</v>
      </c>
      <c r="C10" s="779"/>
      <c r="D10" s="779"/>
      <c r="E10" s="779"/>
      <c r="F10" s="779"/>
      <c r="G10" s="779"/>
      <c r="H10" s="779"/>
      <c r="I10" s="780"/>
      <c r="J10" s="427"/>
      <c r="K10" s="427"/>
      <c r="L10" s="427"/>
      <c r="M10" s="427"/>
      <c r="N10" s="427"/>
      <c r="O10" s="427"/>
      <c r="P10" s="427"/>
      <c r="Q10" s="427"/>
      <c r="R10" s="427"/>
      <c r="S10" s="427"/>
      <c r="T10" s="427"/>
      <c r="U10" s="427"/>
      <c r="V10" s="427"/>
      <c r="W10" s="427"/>
      <c r="X10" s="428"/>
      <c r="Y10" s="428"/>
      <c r="Z10" s="428"/>
      <c r="AA10" s="428"/>
      <c r="AB10" s="428"/>
      <c r="AC10" s="428"/>
      <c r="AD10" s="428"/>
      <c r="AE10" s="428"/>
      <c r="AF10" s="428"/>
      <c r="AG10" s="428"/>
      <c r="AH10" s="428"/>
      <c r="AI10" s="428"/>
      <c r="AJ10" s="428"/>
      <c r="AK10" s="428"/>
      <c r="AL10" s="427"/>
      <c r="AM10" s="427"/>
      <c r="AN10" s="427"/>
      <c r="AO10" s="427"/>
      <c r="AP10" s="427"/>
      <c r="AQ10" s="427"/>
      <c r="AR10" s="427"/>
      <c r="AS10" s="429"/>
      <c r="AT10" s="428"/>
      <c r="AU10" s="427"/>
      <c r="AV10" s="427"/>
      <c r="AW10" s="427"/>
      <c r="AX10" s="427"/>
      <c r="AY10" s="427"/>
      <c r="AZ10" s="427"/>
      <c r="BA10" s="427"/>
      <c r="BB10" s="427"/>
      <c r="BC10" s="427"/>
      <c r="BD10" s="427"/>
      <c r="BE10" s="427"/>
      <c r="BF10" s="427"/>
      <c r="BG10" s="427"/>
      <c r="BH10" s="427"/>
      <c r="BI10" s="427"/>
      <c r="BJ10" s="427"/>
      <c r="BK10" s="427"/>
      <c r="BL10" s="427"/>
      <c r="BM10" s="427"/>
      <c r="BN10" s="427"/>
      <c r="BO10" s="427"/>
    </row>
    <row r="11" spans="1:67" s="426" customFormat="1" ht="387" customHeight="1">
      <c r="B11" s="781" t="s">
        <v>731</v>
      </c>
      <c r="C11" s="782"/>
      <c r="D11" s="782"/>
      <c r="E11" s="782"/>
      <c r="F11" s="782"/>
      <c r="G11" s="782"/>
      <c r="H11" s="782"/>
      <c r="I11" s="783"/>
      <c r="J11" s="427"/>
      <c r="K11" s="427"/>
      <c r="L11" s="427"/>
      <c r="M11" s="427"/>
      <c r="N11" s="427"/>
      <c r="O11" s="427"/>
      <c r="P11" s="427"/>
      <c r="Q11" s="427"/>
      <c r="R11" s="427"/>
      <c r="S11" s="427"/>
      <c r="T11" s="427"/>
      <c r="U11" s="427"/>
      <c r="V11" s="427"/>
      <c r="W11" s="427"/>
      <c r="X11" s="428"/>
      <c r="Y11" s="428"/>
      <c r="Z11" s="428"/>
      <c r="AA11" s="428"/>
      <c r="AB11" s="428"/>
      <c r="AC11" s="428"/>
      <c r="AD11" s="428"/>
      <c r="AE11" s="428"/>
      <c r="AF11" s="428"/>
      <c r="AG11" s="428"/>
      <c r="AH11" s="428"/>
      <c r="AI11" s="428"/>
      <c r="AJ11" s="428"/>
      <c r="AK11" s="428"/>
      <c r="AL11" s="427"/>
      <c r="AM11" s="427"/>
      <c r="AN11" s="427"/>
      <c r="AO11" s="427"/>
      <c r="AP11" s="427"/>
      <c r="AQ11" s="427"/>
      <c r="AR11" s="427"/>
      <c r="AS11" s="429"/>
      <c r="AT11" s="428"/>
      <c r="AU11" s="427"/>
      <c r="AV11" s="427"/>
      <c r="AW11" s="427"/>
      <c r="AX11" s="427"/>
      <c r="AY11" s="427"/>
      <c r="AZ11" s="427"/>
      <c r="BA11" s="427"/>
      <c r="BB11" s="427"/>
      <c r="BC11" s="427"/>
      <c r="BD11" s="427"/>
      <c r="BE11" s="427"/>
      <c r="BF11" s="427"/>
      <c r="BG11" s="427"/>
      <c r="BH11" s="427"/>
      <c r="BI11" s="427"/>
      <c r="BJ11" s="427"/>
      <c r="BK11" s="427"/>
      <c r="BL11" s="427"/>
      <c r="BM11" s="427"/>
      <c r="BN11" s="427"/>
      <c r="BO11" s="427"/>
    </row>
    <row r="12" spans="1:67" s="426" customFormat="1" ht="132.75" customHeight="1">
      <c r="B12" s="784" t="s">
        <v>732</v>
      </c>
      <c r="C12" s="785"/>
      <c r="D12" s="785"/>
      <c r="E12" s="785"/>
      <c r="F12" s="785"/>
      <c r="G12" s="785"/>
      <c r="H12" s="785"/>
      <c r="I12" s="786"/>
      <c r="J12" s="427"/>
      <c r="K12" s="427"/>
      <c r="L12" s="427"/>
      <c r="M12" s="427"/>
      <c r="N12" s="427"/>
      <c r="O12" s="427"/>
      <c r="P12" s="427"/>
      <c r="Q12" s="427"/>
      <c r="R12" s="427"/>
      <c r="S12" s="427"/>
      <c r="T12" s="427"/>
      <c r="U12" s="427"/>
      <c r="V12" s="427"/>
      <c r="W12" s="427"/>
      <c r="X12" s="428"/>
      <c r="Y12" s="428"/>
      <c r="Z12" s="428"/>
      <c r="AA12" s="428"/>
      <c r="AB12" s="428"/>
      <c r="AC12" s="428"/>
      <c r="AD12" s="428"/>
      <c r="AE12" s="428"/>
      <c r="AF12" s="428"/>
      <c r="AG12" s="428"/>
      <c r="AH12" s="428"/>
      <c r="AI12" s="428"/>
      <c r="AJ12" s="428"/>
      <c r="AK12" s="428"/>
      <c r="AL12" s="427"/>
      <c r="AM12" s="427"/>
      <c r="AN12" s="427"/>
      <c r="AO12" s="427"/>
      <c r="AP12" s="427"/>
      <c r="AQ12" s="427"/>
      <c r="AR12" s="427"/>
      <c r="AS12" s="429"/>
      <c r="AT12" s="428"/>
      <c r="AU12" s="427"/>
      <c r="AV12" s="427"/>
      <c r="AW12" s="427"/>
      <c r="AX12" s="427"/>
      <c r="AY12" s="427"/>
      <c r="AZ12" s="427"/>
      <c r="BA12" s="427"/>
      <c r="BB12" s="427"/>
      <c r="BC12" s="427"/>
      <c r="BD12" s="427"/>
      <c r="BE12" s="427"/>
      <c r="BF12" s="427"/>
      <c r="BG12" s="427"/>
      <c r="BH12" s="427"/>
      <c r="BI12" s="427"/>
      <c r="BJ12" s="427"/>
      <c r="BK12" s="427"/>
      <c r="BL12" s="427"/>
      <c r="BM12" s="427"/>
      <c r="BN12" s="427"/>
      <c r="BO12" s="427"/>
    </row>
    <row r="13" spans="1:67" s="426" customFormat="1" ht="114" customHeight="1">
      <c r="B13" s="784" t="s">
        <v>733</v>
      </c>
      <c r="C13" s="785"/>
      <c r="D13" s="785"/>
      <c r="E13" s="785"/>
      <c r="F13" s="785"/>
      <c r="G13" s="785"/>
      <c r="H13" s="785"/>
      <c r="I13" s="786"/>
      <c r="J13" s="427"/>
      <c r="K13" s="427"/>
      <c r="L13" s="427"/>
      <c r="M13" s="427"/>
      <c r="N13" s="427"/>
      <c r="O13" s="427"/>
      <c r="P13" s="427"/>
      <c r="Q13" s="427"/>
      <c r="R13" s="427"/>
      <c r="S13" s="427"/>
      <c r="T13" s="427"/>
      <c r="U13" s="427"/>
      <c r="V13" s="427"/>
      <c r="W13" s="427"/>
      <c r="X13" s="428"/>
      <c r="Y13" s="428"/>
      <c r="Z13" s="428"/>
      <c r="AA13" s="428"/>
      <c r="AB13" s="428"/>
      <c r="AC13" s="428"/>
      <c r="AD13" s="428"/>
      <c r="AE13" s="428"/>
      <c r="AF13" s="428"/>
      <c r="AG13" s="428"/>
      <c r="AH13" s="428"/>
      <c r="AI13" s="428"/>
      <c r="AJ13" s="428"/>
      <c r="AK13" s="428"/>
      <c r="AL13" s="427"/>
      <c r="AM13" s="427"/>
      <c r="AN13" s="427"/>
      <c r="AO13" s="427"/>
      <c r="AP13" s="427"/>
      <c r="AQ13" s="427"/>
      <c r="AR13" s="427"/>
      <c r="AS13" s="429"/>
      <c r="AT13" s="428"/>
      <c r="AU13" s="427"/>
      <c r="AV13" s="427"/>
      <c r="AW13" s="427"/>
      <c r="AX13" s="427"/>
      <c r="AY13" s="427"/>
      <c r="AZ13" s="427"/>
      <c r="BA13" s="427"/>
      <c r="BB13" s="427"/>
      <c r="BC13" s="427"/>
      <c r="BD13" s="427"/>
      <c r="BE13" s="427"/>
      <c r="BF13" s="427"/>
      <c r="BG13" s="427"/>
      <c r="BH13" s="427"/>
      <c r="BI13" s="427"/>
      <c r="BJ13" s="427"/>
      <c r="BK13" s="427"/>
      <c r="BL13" s="427"/>
      <c r="BM13" s="427"/>
      <c r="BN13" s="427"/>
      <c r="BO13" s="427"/>
    </row>
    <row r="14" spans="1:67" s="426" customFormat="1" ht="91.5" customHeight="1">
      <c r="B14" s="787" t="s">
        <v>683</v>
      </c>
      <c r="C14" s="788"/>
      <c r="D14" s="788"/>
      <c r="E14" s="788"/>
      <c r="F14" s="788"/>
      <c r="G14" s="788"/>
      <c r="H14" s="788"/>
      <c r="I14" s="789"/>
      <c r="J14" s="427"/>
      <c r="K14" s="427"/>
      <c r="L14" s="427"/>
      <c r="M14" s="427"/>
      <c r="N14" s="427"/>
      <c r="O14" s="427"/>
      <c r="P14" s="427"/>
      <c r="Q14" s="427"/>
      <c r="R14" s="427"/>
      <c r="S14" s="427"/>
      <c r="T14" s="427"/>
      <c r="U14" s="427"/>
      <c r="V14" s="427"/>
      <c r="W14" s="427"/>
      <c r="X14" s="428"/>
      <c r="Y14" s="428"/>
      <c r="Z14" s="428"/>
      <c r="AA14" s="428"/>
      <c r="AB14" s="428"/>
      <c r="AC14" s="428"/>
      <c r="AD14" s="428"/>
      <c r="AE14" s="428"/>
      <c r="AF14" s="428"/>
      <c r="AG14" s="428"/>
      <c r="AH14" s="428"/>
      <c r="AI14" s="428"/>
      <c r="AJ14" s="428"/>
      <c r="AK14" s="428"/>
      <c r="AL14" s="427"/>
      <c r="AM14" s="427"/>
      <c r="AN14" s="427"/>
      <c r="AO14" s="427"/>
      <c r="AP14" s="427"/>
      <c r="AQ14" s="427"/>
      <c r="AR14" s="427"/>
      <c r="AS14" s="429"/>
      <c r="AT14" s="428"/>
      <c r="AU14" s="427"/>
      <c r="AV14" s="427"/>
      <c r="AW14" s="427"/>
      <c r="AX14" s="427"/>
      <c r="AY14" s="427"/>
      <c r="AZ14" s="427"/>
      <c r="BA14" s="427"/>
      <c r="BB14" s="427"/>
      <c r="BC14" s="427"/>
      <c r="BD14" s="427"/>
      <c r="BE14" s="427"/>
      <c r="BF14" s="427"/>
      <c r="BG14" s="427"/>
      <c r="BH14" s="427"/>
      <c r="BI14" s="427"/>
      <c r="BJ14" s="427"/>
      <c r="BK14" s="427"/>
      <c r="BL14" s="427"/>
      <c r="BM14" s="427"/>
      <c r="BN14" s="427"/>
      <c r="BO14" s="427"/>
    </row>
    <row r="15" spans="1:67" s="426" customFormat="1" ht="99" customHeight="1">
      <c r="B15" s="773" t="s">
        <v>287</v>
      </c>
      <c r="C15" s="774"/>
      <c r="D15" s="774"/>
      <c r="E15" s="774"/>
      <c r="F15" s="774"/>
      <c r="G15" s="774"/>
      <c r="H15" s="774"/>
      <c r="I15" s="775"/>
      <c r="J15" s="427"/>
      <c r="K15" s="427"/>
      <c r="L15" s="427"/>
      <c r="M15" s="427"/>
      <c r="N15" s="427"/>
      <c r="O15" s="427"/>
      <c r="P15" s="427"/>
      <c r="Q15" s="427"/>
      <c r="R15" s="427"/>
      <c r="S15" s="427"/>
      <c r="T15" s="427"/>
      <c r="U15" s="427"/>
      <c r="V15" s="427"/>
      <c r="W15" s="427"/>
      <c r="X15" s="428"/>
      <c r="Y15" s="428"/>
      <c r="Z15" s="428"/>
      <c r="AA15" s="428"/>
      <c r="AB15" s="428"/>
      <c r="AC15" s="428"/>
      <c r="AD15" s="428"/>
      <c r="AE15" s="428"/>
      <c r="AF15" s="428"/>
      <c r="AG15" s="428"/>
      <c r="AH15" s="428"/>
      <c r="AI15" s="428"/>
      <c r="AJ15" s="428"/>
      <c r="AK15" s="428"/>
      <c r="AL15" s="427"/>
      <c r="AM15" s="427"/>
      <c r="AN15" s="427"/>
      <c r="AO15" s="427"/>
      <c r="AP15" s="427"/>
      <c r="AQ15" s="427"/>
      <c r="AR15" s="427"/>
      <c r="AS15" s="429"/>
      <c r="AT15" s="428"/>
      <c r="AU15" s="427"/>
      <c r="AV15" s="427"/>
      <c r="AW15" s="427"/>
      <c r="AX15" s="427"/>
      <c r="AY15" s="427"/>
      <c r="AZ15" s="427"/>
      <c r="BA15" s="427"/>
      <c r="BB15" s="427"/>
      <c r="BC15" s="427"/>
      <c r="BD15" s="427"/>
      <c r="BE15" s="427"/>
      <c r="BF15" s="427"/>
      <c r="BG15" s="427"/>
      <c r="BH15" s="427"/>
      <c r="BI15" s="427"/>
      <c r="BJ15" s="427"/>
      <c r="BK15" s="427"/>
      <c r="BL15" s="427"/>
      <c r="BM15" s="427"/>
      <c r="BN15" s="427"/>
      <c r="BO15" s="427"/>
    </row>
    <row r="16" spans="1:67" ht="12.75" customHeight="1">
      <c r="B16" s="400"/>
      <c r="C16" s="400"/>
      <c r="D16" s="400"/>
      <c r="E16" s="400"/>
      <c r="F16" s="400"/>
      <c r="G16" s="400"/>
      <c r="H16" s="400"/>
      <c r="I16" s="400"/>
      <c r="J16" s="400"/>
      <c r="K16" s="400"/>
      <c r="L16" s="400"/>
      <c r="M16" s="400"/>
      <c r="N16" s="400"/>
      <c r="O16" s="400"/>
      <c r="P16" s="400"/>
      <c r="Q16" s="400"/>
      <c r="R16" s="400"/>
      <c r="S16" s="400"/>
      <c r="T16" s="400"/>
      <c r="U16" s="400"/>
      <c r="V16" s="400"/>
      <c r="W16" s="400"/>
      <c r="X16" s="418"/>
      <c r="Y16" s="418"/>
      <c r="Z16" s="418"/>
      <c r="AA16" s="418"/>
      <c r="AB16" s="418"/>
      <c r="AC16" s="418"/>
      <c r="AD16" s="418"/>
      <c r="AE16" s="418"/>
      <c r="AF16" s="418"/>
      <c r="AG16" s="418"/>
      <c r="AH16" s="418"/>
      <c r="AI16" s="418"/>
      <c r="AJ16" s="418"/>
      <c r="AK16" s="418"/>
      <c r="AL16" s="400"/>
      <c r="AM16" s="400"/>
      <c r="AN16" s="400"/>
      <c r="AO16" s="400"/>
      <c r="AP16" s="400"/>
      <c r="AQ16" s="400"/>
      <c r="AR16" s="400"/>
      <c r="AS16" s="423"/>
      <c r="AT16" s="418"/>
      <c r="AU16" s="400"/>
      <c r="AV16" s="400"/>
      <c r="AW16" s="400"/>
      <c r="AX16" s="400"/>
      <c r="AY16" s="400"/>
      <c r="AZ16" s="400"/>
      <c r="BA16" s="400"/>
      <c r="BB16" s="400"/>
      <c r="BC16" s="400"/>
      <c r="BD16" s="400"/>
      <c r="BE16" s="400"/>
      <c r="BF16" s="400"/>
      <c r="BG16" s="400"/>
      <c r="BH16" s="400"/>
      <c r="BI16" s="400"/>
      <c r="BJ16" s="400"/>
      <c r="BK16" s="400"/>
      <c r="BL16" s="400"/>
      <c r="BM16" s="400"/>
      <c r="BN16" s="400"/>
      <c r="BO16" s="400"/>
    </row>
    <row r="17" spans="2:67" ht="12.75" customHeight="1">
      <c r="B17" s="400"/>
      <c r="C17" s="400"/>
      <c r="D17" s="400"/>
      <c r="E17" s="400"/>
      <c r="F17" s="400"/>
      <c r="G17" s="400"/>
      <c r="H17" s="400"/>
      <c r="I17" s="400"/>
      <c r="J17" s="400"/>
      <c r="K17" s="400"/>
      <c r="L17" s="400"/>
      <c r="M17" s="400"/>
      <c r="N17" s="400"/>
      <c r="O17" s="400"/>
      <c r="P17" s="400"/>
      <c r="Q17" s="400"/>
      <c r="R17" s="400"/>
      <c r="S17" s="400"/>
      <c r="T17" s="400"/>
      <c r="U17" s="400"/>
      <c r="V17" s="400"/>
      <c r="W17" s="400"/>
      <c r="X17" s="418"/>
      <c r="Y17" s="418"/>
      <c r="Z17" s="418"/>
      <c r="AA17" s="418"/>
      <c r="AB17" s="418"/>
      <c r="AC17" s="418"/>
      <c r="AD17" s="418"/>
      <c r="AE17" s="418"/>
      <c r="AF17" s="418"/>
      <c r="AG17" s="418"/>
      <c r="AH17" s="418"/>
      <c r="AI17" s="418"/>
      <c r="AJ17" s="418"/>
      <c r="AK17" s="418"/>
      <c r="AL17" s="400"/>
      <c r="AM17" s="400"/>
      <c r="AN17" s="400"/>
      <c r="AO17" s="400"/>
      <c r="AP17" s="400"/>
      <c r="AQ17" s="400"/>
      <c r="AR17" s="400"/>
      <c r="AS17" s="423"/>
      <c r="AT17" s="418"/>
      <c r="AU17" s="400"/>
      <c r="AV17" s="400"/>
      <c r="AW17" s="400"/>
      <c r="AX17" s="400"/>
      <c r="AY17" s="400"/>
      <c r="AZ17" s="400"/>
      <c r="BA17" s="400"/>
      <c r="BB17" s="400"/>
      <c r="BC17" s="400"/>
      <c r="BD17" s="400"/>
      <c r="BE17" s="400"/>
      <c r="BF17" s="400"/>
      <c r="BG17" s="400"/>
      <c r="BH17" s="400"/>
      <c r="BI17" s="400"/>
      <c r="BJ17" s="400"/>
      <c r="BK17" s="400"/>
      <c r="BL17" s="400"/>
      <c r="BM17" s="400"/>
      <c r="BN17" s="400"/>
      <c r="BO17" s="400"/>
    </row>
    <row r="18" spans="2:67" ht="12.75" customHeight="1">
      <c r="B18" s="400"/>
      <c r="C18" s="400"/>
      <c r="D18" s="400"/>
      <c r="E18" s="400"/>
      <c r="F18" s="400"/>
      <c r="G18" s="400"/>
      <c r="H18" s="400"/>
      <c r="I18" s="400"/>
      <c r="J18" s="400"/>
      <c r="K18" s="400"/>
      <c r="L18" s="400"/>
      <c r="M18" s="400"/>
      <c r="N18" s="400"/>
      <c r="O18" s="400"/>
      <c r="P18" s="400"/>
      <c r="Q18" s="400"/>
      <c r="R18" s="400"/>
      <c r="S18" s="400"/>
      <c r="T18" s="400"/>
      <c r="U18" s="400"/>
      <c r="V18" s="400"/>
      <c r="W18" s="400"/>
      <c r="X18" s="418"/>
      <c r="Y18" s="418"/>
      <c r="Z18" s="418"/>
      <c r="AA18" s="418"/>
      <c r="AB18" s="418"/>
      <c r="AC18" s="418"/>
      <c r="AD18" s="418"/>
      <c r="AE18" s="418"/>
      <c r="AF18" s="418"/>
      <c r="AG18" s="418"/>
      <c r="AH18" s="418"/>
      <c r="AI18" s="418"/>
      <c r="AJ18" s="418"/>
      <c r="AK18" s="418"/>
      <c r="AL18" s="400"/>
      <c r="AM18" s="400"/>
      <c r="AN18" s="400"/>
      <c r="AO18" s="400"/>
      <c r="AP18" s="400"/>
      <c r="AQ18" s="400"/>
      <c r="AR18" s="400"/>
      <c r="AS18" s="423"/>
      <c r="AT18" s="418"/>
      <c r="AU18" s="400"/>
      <c r="AV18" s="400"/>
      <c r="AW18" s="400"/>
      <c r="AX18" s="400"/>
      <c r="AY18" s="400"/>
      <c r="AZ18" s="400"/>
      <c r="BA18" s="400"/>
      <c r="BB18" s="400"/>
      <c r="BC18" s="400"/>
      <c r="BD18" s="400"/>
      <c r="BE18" s="400"/>
      <c r="BF18" s="400"/>
      <c r="BG18" s="400"/>
      <c r="BH18" s="400"/>
      <c r="BI18" s="400"/>
      <c r="BJ18" s="400"/>
      <c r="BK18" s="400"/>
      <c r="BL18" s="400"/>
      <c r="BM18" s="400"/>
      <c r="BN18" s="400"/>
      <c r="BO18" s="400"/>
    </row>
    <row r="19" spans="2:67" ht="12.75" customHeight="1">
      <c r="B19" s="400"/>
      <c r="C19" s="400"/>
      <c r="D19" s="400"/>
      <c r="E19" s="400"/>
      <c r="F19" s="400"/>
      <c r="G19" s="400"/>
      <c r="H19" s="400"/>
      <c r="I19" s="400"/>
      <c r="J19" s="400"/>
      <c r="K19" s="400"/>
      <c r="L19" s="400"/>
      <c r="M19" s="400"/>
      <c r="N19" s="400"/>
      <c r="O19" s="400"/>
      <c r="P19" s="400"/>
      <c r="Q19" s="400"/>
      <c r="R19" s="400"/>
      <c r="S19" s="400"/>
      <c r="T19" s="400"/>
      <c r="U19" s="400"/>
      <c r="V19" s="400"/>
      <c r="W19" s="400"/>
      <c r="X19" s="418"/>
      <c r="Y19" s="418"/>
      <c r="Z19" s="418"/>
      <c r="AA19" s="418"/>
      <c r="AB19" s="418"/>
      <c r="AC19" s="418"/>
      <c r="AD19" s="418"/>
      <c r="AE19" s="418"/>
      <c r="AF19" s="418"/>
      <c r="AG19" s="418"/>
      <c r="AH19" s="418"/>
      <c r="AI19" s="418"/>
      <c r="AJ19" s="418"/>
      <c r="AK19" s="418"/>
      <c r="AL19" s="400"/>
      <c r="AM19" s="400"/>
      <c r="AN19" s="400"/>
      <c r="AO19" s="400"/>
      <c r="AP19" s="400"/>
      <c r="AQ19" s="400"/>
      <c r="AR19" s="400"/>
      <c r="AS19" s="423"/>
      <c r="AT19" s="418"/>
      <c r="AU19" s="400"/>
      <c r="AV19" s="400"/>
      <c r="AW19" s="400"/>
      <c r="AX19" s="400"/>
      <c r="AY19" s="400"/>
      <c r="AZ19" s="400"/>
      <c r="BA19" s="400"/>
      <c r="BB19" s="400"/>
      <c r="BC19" s="400"/>
      <c r="BD19" s="400"/>
      <c r="BE19" s="400"/>
      <c r="BF19" s="400"/>
      <c r="BG19" s="400"/>
      <c r="BH19" s="400"/>
      <c r="BI19" s="400"/>
      <c r="BJ19" s="400"/>
      <c r="BK19" s="400"/>
      <c r="BL19" s="400"/>
      <c r="BM19" s="400"/>
      <c r="BN19" s="400"/>
      <c r="BO19" s="400"/>
    </row>
    <row r="20" spans="2:67" ht="12.75" customHeight="1">
      <c r="B20" s="400"/>
      <c r="C20" s="400"/>
      <c r="D20" s="400"/>
      <c r="E20" s="400"/>
      <c r="F20" s="400"/>
      <c r="G20" s="400"/>
      <c r="H20" s="400"/>
      <c r="I20" s="400"/>
      <c r="J20" s="400"/>
      <c r="K20" s="400"/>
      <c r="L20" s="400"/>
      <c r="M20" s="400"/>
      <c r="N20" s="400"/>
      <c r="O20" s="400"/>
      <c r="P20" s="400"/>
      <c r="Q20" s="400"/>
      <c r="R20" s="400"/>
      <c r="S20" s="400"/>
      <c r="T20" s="400"/>
      <c r="U20" s="400"/>
      <c r="V20" s="400"/>
      <c r="W20" s="400"/>
      <c r="X20" s="418"/>
      <c r="Y20" s="418"/>
      <c r="Z20" s="418"/>
      <c r="AA20" s="418"/>
      <c r="AB20" s="418"/>
      <c r="AC20" s="418"/>
      <c r="AD20" s="418"/>
      <c r="AE20" s="418"/>
      <c r="AF20" s="418"/>
      <c r="AG20" s="418"/>
      <c r="AH20" s="418"/>
      <c r="AI20" s="418"/>
      <c r="AJ20" s="418"/>
      <c r="AK20" s="418"/>
      <c r="AL20" s="400"/>
      <c r="AM20" s="400"/>
      <c r="AN20" s="400"/>
      <c r="AO20" s="400"/>
      <c r="AP20" s="400"/>
      <c r="AQ20" s="400"/>
      <c r="AR20" s="400"/>
      <c r="AS20" s="423"/>
      <c r="AT20" s="418"/>
      <c r="AU20" s="400"/>
      <c r="AV20" s="400"/>
      <c r="AW20" s="400"/>
      <c r="AX20" s="400"/>
      <c r="AY20" s="400"/>
      <c r="AZ20" s="400"/>
      <c r="BA20" s="400"/>
      <c r="BB20" s="400"/>
      <c r="BC20" s="400"/>
      <c r="BD20" s="400"/>
      <c r="BE20" s="400"/>
      <c r="BF20" s="400"/>
      <c r="BG20" s="400"/>
      <c r="BH20" s="400"/>
      <c r="BI20" s="400"/>
      <c r="BJ20" s="400"/>
      <c r="BK20" s="400"/>
      <c r="BL20" s="400"/>
      <c r="BM20" s="400"/>
      <c r="BN20" s="400"/>
      <c r="BO20" s="400"/>
    </row>
    <row r="21" spans="2:67" ht="12.75" customHeight="1">
      <c r="B21" s="400"/>
      <c r="C21" s="400"/>
      <c r="D21" s="400"/>
      <c r="E21" s="400"/>
      <c r="F21" s="400"/>
      <c r="G21" s="400"/>
      <c r="H21" s="400"/>
      <c r="I21" s="400"/>
      <c r="J21" s="400"/>
      <c r="K21" s="400"/>
      <c r="L21" s="400"/>
      <c r="M21" s="400"/>
      <c r="N21" s="400"/>
      <c r="O21" s="400"/>
      <c r="P21" s="400"/>
      <c r="Q21" s="400"/>
      <c r="R21" s="400"/>
      <c r="S21" s="400"/>
      <c r="T21" s="400"/>
      <c r="U21" s="400"/>
      <c r="V21" s="400"/>
      <c r="W21" s="400"/>
      <c r="X21" s="418"/>
      <c r="Y21" s="418"/>
      <c r="Z21" s="418"/>
      <c r="AA21" s="418"/>
      <c r="AB21" s="418"/>
      <c r="AC21" s="418"/>
      <c r="AD21" s="418"/>
      <c r="AE21" s="418"/>
      <c r="AF21" s="418"/>
      <c r="AG21" s="418"/>
      <c r="AH21" s="418"/>
      <c r="AI21" s="418"/>
      <c r="AJ21" s="418"/>
      <c r="AK21" s="418"/>
      <c r="AL21" s="400"/>
      <c r="AM21" s="400"/>
      <c r="AN21" s="400"/>
      <c r="AO21" s="400"/>
      <c r="AP21" s="400"/>
      <c r="AQ21" s="400"/>
      <c r="AR21" s="400"/>
      <c r="AS21" s="423"/>
      <c r="AT21" s="418"/>
      <c r="AU21" s="400"/>
      <c r="AV21" s="400"/>
      <c r="AW21" s="400"/>
      <c r="AX21" s="400"/>
      <c r="AY21" s="400"/>
      <c r="AZ21" s="400"/>
      <c r="BA21" s="400"/>
      <c r="BB21" s="400"/>
      <c r="BC21" s="400"/>
      <c r="BD21" s="400"/>
      <c r="BE21" s="400"/>
      <c r="BF21" s="400"/>
      <c r="BG21" s="400"/>
      <c r="BH21" s="400"/>
      <c r="BI21" s="400"/>
      <c r="BJ21" s="400"/>
      <c r="BK21" s="400"/>
      <c r="BL21" s="400"/>
      <c r="BM21" s="400"/>
      <c r="BN21" s="400"/>
      <c r="BO21" s="400"/>
    </row>
    <row r="22" spans="2:67" ht="12.75" customHeight="1">
      <c r="B22" s="400"/>
      <c r="C22" s="400"/>
      <c r="D22" s="400"/>
      <c r="E22" s="400"/>
      <c r="F22" s="400"/>
      <c r="G22" s="400"/>
      <c r="H22" s="400"/>
      <c r="I22" s="400"/>
      <c r="J22" s="400"/>
      <c r="K22" s="400"/>
      <c r="L22" s="400"/>
      <c r="M22" s="400"/>
      <c r="N22" s="400"/>
      <c r="O22" s="400"/>
      <c r="P22" s="400"/>
      <c r="Q22" s="400"/>
      <c r="R22" s="400"/>
      <c r="S22" s="400"/>
      <c r="T22" s="400"/>
      <c r="U22" s="400"/>
      <c r="V22" s="400"/>
      <c r="W22" s="400"/>
      <c r="X22" s="418"/>
      <c r="Y22" s="418"/>
      <c r="Z22" s="418"/>
      <c r="AA22" s="418"/>
      <c r="AB22" s="418"/>
      <c r="AC22" s="418"/>
      <c r="AD22" s="418"/>
      <c r="AE22" s="418"/>
      <c r="AF22" s="418"/>
      <c r="AG22" s="418"/>
      <c r="AH22" s="418"/>
      <c r="AI22" s="418"/>
      <c r="AJ22" s="418"/>
      <c r="AK22" s="418"/>
      <c r="AL22" s="400"/>
      <c r="AM22" s="400"/>
      <c r="AN22" s="400"/>
      <c r="AO22" s="400"/>
      <c r="AP22" s="400"/>
      <c r="AQ22" s="400"/>
      <c r="AR22" s="400"/>
      <c r="AS22" s="423"/>
      <c r="AT22" s="418"/>
      <c r="AU22" s="400"/>
      <c r="AV22" s="400"/>
      <c r="AW22" s="400"/>
      <c r="AX22" s="400"/>
      <c r="AY22" s="400"/>
      <c r="AZ22" s="400"/>
      <c r="BA22" s="400"/>
      <c r="BB22" s="400"/>
      <c r="BC22" s="400"/>
      <c r="BD22" s="400"/>
      <c r="BE22" s="400"/>
      <c r="BF22" s="400"/>
      <c r="BG22" s="400"/>
      <c r="BH22" s="400"/>
      <c r="BI22" s="400"/>
      <c r="BJ22" s="400"/>
      <c r="BK22" s="400"/>
      <c r="BL22" s="400"/>
      <c r="BM22" s="400"/>
      <c r="BN22" s="400"/>
      <c r="BO22" s="400"/>
    </row>
    <row r="23" spans="2:67" ht="12.75" customHeight="1">
      <c r="B23" s="400"/>
      <c r="C23" s="400"/>
      <c r="D23" s="400"/>
      <c r="E23" s="400"/>
      <c r="F23" s="400"/>
      <c r="G23" s="400"/>
      <c r="H23" s="400"/>
      <c r="I23" s="400"/>
      <c r="J23" s="400"/>
      <c r="K23" s="400"/>
      <c r="L23" s="400"/>
      <c r="M23" s="400"/>
      <c r="N23" s="400"/>
      <c r="O23" s="400"/>
      <c r="P23" s="400"/>
      <c r="Q23" s="400"/>
      <c r="R23" s="400"/>
      <c r="S23" s="400"/>
      <c r="T23" s="400"/>
      <c r="U23" s="400"/>
      <c r="V23" s="400"/>
      <c r="W23" s="400"/>
      <c r="X23" s="418"/>
      <c r="Y23" s="418"/>
      <c r="Z23" s="418"/>
      <c r="AA23" s="418"/>
      <c r="AB23" s="418"/>
      <c r="AC23" s="418"/>
      <c r="AD23" s="418"/>
      <c r="AE23" s="418"/>
      <c r="AF23" s="418"/>
      <c r="AG23" s="418"/>
      <c r="AH23" s="418"/>
      <c r="AI23" s="418"/>
      <c r="AJ23" s="418"/>
      <c r="AK23" s="418"/>
      <c r="AL23" s="400"/>
      <c r="AM23" s="400"/>
      <c r="AN23" s="400"/>
      <c r="AO23" s="400"/>
      <c r="AP23" s="400"/>
      <c r="AQ23" s="400"/>
      <c r="AR23" s="400"/>
      <c r="AS23" s="423"/>
      <c r="AT23" s="418"/>
      <c r="AU23" s="400"/>
      <c r="AV23" s="400"/>
      <c r="AW23" s="400"/>
      <c r="AX23" s="400"/>
      <c r="AY23" s="400"/>
      <c r="AZ23" s="400"/>
      <c r="BA23" s="400"/>
      <c r="BB23" s="400"/>
      <c r="BC23" s="400"/>
      <c r="BD23" s="400"/>
      <c r="BE23" s="400"/>
      <c r="BF23" s="400"/>
      <c r="BG23" s="400"/>
      <c r="BH23" s="400"/>
      <c r="BI23" s="400"/>
      <c r="BJ23" s="400"/>
      <c r="BK23" s="400"/>
      <c r="BL23" s="400"/>
      <c r="BM23" s="400"/>
      <c r="BN23" s="400"/>
      <c r="BO23" s="400"/>
    </row>
    <row r="24" spans="2:67" ht="12.75" customHeight="1">
      <c r="B24" s="400"/>
      <c r="C24" s="400"/>
      <c r="D24" s="400"/>
      <c r="E24" s="400"/>
      <c r="F24" s="400"/>
      <c r="G24" s="400"/>
      <c r="H24" s="400"/>
      <c r="I24" s="400"/>
      <c r="J24" s="400"/>
      <c r="K24" s="400"/>
      <c r="L24" s="400"/>
      <c r="M24" s="400"/>
      <c r="N24" s="400"/>
      <c r="O24" s="400"/>
      <c r="P24" s="400"/>
      <c r="Q24" s="400"/>
      <c r="R24" s="400"/>
      <c r="S24" s="400"/>
      <c r="T24" s="400"/>
      <c r="U24" s="400"/>
      <c r="V24" s="400"/>
      <c r="W24" s="400"/>
      <c r="X24" s="418"/>
      <c r="Y24" s="418"/>
      <c r="Z24" s="418"/>
      <c r="AA24" s="418"/>
      <c r="AB24" s="418"/>
      <c r="AC24" s="418"/>
      <c r="AD24" s="418"/>
      <c r="AE24" s="418"/>
      <c r="AF24" s="418"/>
      <c r="AG24" s="418"/>
      <c r="AH24" s="418"/>
      <c r="AI24" s="418"/>
      <c r="AJ24" s="418"/>
      <c r="AK24" s="418"/>
      <c r="AL24" s="400"/>
      <c r="AM24" s="400"/>
      <c r="AN24" s="400"/>
      <c r="AO24" s="400"/>
      <c r="AP24" s="400"/>
      <c r="AQ24" s="400"/>
      <c r="AR24" s="400"/>
      <c r="AS24" s="423"/>
      <c r="AT24" s="418"/>
      <c r="AU24" s="400"/>
      <c r="AV24" s="400"/>
      <c r="AW24" s="400"/>
      <c r="AX24" s="400"/>
      <c r="AY24" s="400"/>
      <c r="AZ24" s="400"/>
      <c r="BA24" s="400"/>
      <c r="BB24" s="400"/>
      <c r="BC24" s="400"/>
      <c r="BD24" s="400"/>
      <c r="BE24" s="400"/>
      <c r="BF24" s="400"/>
      <c r="BG24" s="400"/>
      <c r="BH24" s="400"/>
      <c r="BI24" s="400"/>
      <c r="BJ24" s="400"/>
      <c r="BK24" s="400"/>
      <c r="BL24" s="400"/>
      <c r="BM24" s="400"/>
      <c r="BN24" s="400"/>
      <c r="BO24" s="400"/>
    </row>
    <row r="25" spans="2:67" ht="12.75" customHeight="1">
      <c r="B25" s="400"/>
      <c r="C25" s="400"/>
      <c r="D25" s="400"/>
      <c r="E25" s="400"/>
      <c r="F25" s="400"/>
      <c r="G25" s="400"/>
      <c r="H25" s="400"/>
      <c r="I25" s="400"/>
      <c r="J25" s="400"/>
      <c r="K25" s="400"/>
      <c r="L25" s="400"/>
      <c r="M25" s="400"/>
      <c r="N25" s="400"/>
      <c r="O25" s="400"/>
      <c r="P25" s="400"/>
      <c r="Q25" s="400"/>
      <c r="R25" s="400"/>
      <c r="S25" s="400"/>
      <c r="T25" s="400"/>
      <c r="U25" s="400"/>
      <c r="V25" s="400"/>
      <c r="W25" s="400"/>
      <c r="X25" s="418"/>
      <c r="Y25" s="418"/>
      <c r="Z25" s="418"/>
      <c r="AA25" s="418"/>
      <c r="AB25" s="418"/>
      <c r="AC25" s="418"/>
      <c r="AD25" s="418"/>
      <c r="AE25" s="418"/>
      <c r="AF25" s="418"/>
      <c r="AG25" s="418"/>
      <c r="AH25" s="418"/>
      <c r="AI25" s="418"/>
      <c r="AJ25" s="418"/>
      <c r="AK25" s="418"/>
      <c r="AL25" s="400"/>
      <c r="AM25" s="400"/>
      <c r="AN25" s="400"/>
      <c r="AO25" s="400"/>
      <c r="AP25" s="400"/>
      <c r="AQ25" s="400"/>
      <c r="AR25" s="400"/>
      <c r="AS25" s="423"/>
      <c r="AT25" s="418"/>
      <c r="AU25" s="400"/>
      <c r="AV25" s="400"/>
      <c r="AW25" s="400"/>
      <c r="AX25" s="400"/>
      <c r="AY25" s="400"/>
      <c r="AZ25" s="400"/>
      <c r="BA25" s="400"/>
      <c r="BB25" s="400"/>
      <c r="BC25" s="400"/>
      <c r="BD25" s="400"/>
      <c r="BE25" s="400"/>
      <c r="BF25" s="400"/>
      <c r="BG25" s="400"/>
      <c r="BH25" s="400"/>
      <c r="BI25" s="400"/>
      <c r="BJ25" s="400"/>
      <c r="BK25" s="400"/>
      <c r="BL25" s="400"/>
      <c r="BM25" s="400"/>
      <c r="BN25" s="400"/>
      <c r="BO25" s="400"/>
    </row>
    <row r="26" spans="2:67" ht="12.75" customHeight="1">
      <c r="B26" s="400"/>
      <c r="C26" s="400"/>
      <c r="D26" s="400"/>
      <c r="E26" s="400"/>
      <c r="F26" s="400"/>
      <c r="G26" s="400"/>
      <c r="H26" s="400"/>
      <c r="I26" s="400"/>
      <c r="J26" s="400"/>
      <c r="K26" s="400"/>
      <c r="L26" s="400"/>
      <c r="M26" s="400"/>
      <c r="N26" s="400"/>
      <c r="O26" s="400"/>
      <c r="P26" s="400"/>
      <c r="Q26" s="400"/>
      <c r="R26" s="400"/>
      <c r="S26" s="400"/>
      <c r="T26" s="400"/>
      <c r="U26" s="400"/>
      <c r="V26" s="400"/>
      <c r="W26" s="400"/>
      <c r="X26" s="418"/>
      <c r="Y26" s="418"/>
      <c r="Z26" s="418"/>
      <c r="AA26" s="418"/>
      <c r="AB26" s="418"/>
      <c r="AC26" s="418"/>
      <c r="AD26" s="418"/>
      <c r="AE26" s="418"/>
      <c r="AF26" s="418"/>
      <c r="AG26" s="418"/>
      <c r="AH26" s="418"/>
      <c r="AI26" s="418"/>
      <c r="AJ26" s="418"/>
      <c r="AK26" s="418"/>
      <c r="AL26" s="400"/>
      <c r="AM26" s="400"/>
      <c r="AN26" s="400"/>
      <c r="AO26" s="400"/>
      <c r="AP26" s="400"/>
      <c r="AQ26" s="400"/>
      <c r="AR26" s="400"/>
      <c r="AS26" s="423"/>
      <c r="AT26" s="418"/>
      <c r="AU26" s="400"/>
      <c r="AV26" s="400"/>
      <c r="AW26" s="400"/>
      <c r="AX26" s="400"/>
      <c r="AY26" s="400"/>
      <c r="AZ26" s="400"/>
      <c r="BA26" s="400"/>
      <c r="BB26" s="400"/>
      <c r="BC26" s="400"/>
      <c r="BD26" s="400"/>
      <c r="BE26" s="400"/>
      <c r="BF26" s="400"/>
      <c r="BG26" s="400"/>
      <c r="BH26" s="400"/>
      <c r="BI26" s="400"/>
      <c r="BJ26" s="400"/>
      <c r="BK26" s="400"/>
      <c r="BL26" s="400"/>
      <c r="BM26" s="400"/>
      <c r="BN26" s="400"/>
      <c r="BO26" s="400"/>
    </row>
    <row r="27" spans="2:67" ht="12.75" customHeight="1">
      <c r="B27" s="400"/>
      <c r="C27" s="400"/>
      <c r="D27" s="400"/>
      <c r="E27" s="400"/>
      <c r="F27" s="400"/>
      <c r="G27" s="400"/>
      <c r="H27" s="400"/>
      <c r="I27" s="400"/>
      <c r="J27" s="400"/>
      <c r="K27" s="400"/>
      <c r="L27" s="400"/>
      <c r="M27" s="400"/>
      <c r="N27" s="400"/>
      <c r="O27" s="400"/>
      <c r="P27" s="400"/>
      <c r="Q27" s="400"/>
      <c r="R27" s="400"/>
      <c r="S27" s="400"/>
      <c r="T27" s="400"/>
      <c r="U27" s="400"/>
      <c r="V27" s="400"/>
      <c r="W27" s="400"/>
      <c r="X27" s="418"/>
      <c r="Y27" s="418"/>
      <c r="Z27" s="418"/>
      <c r="AA27" s="418"/>
      <c r="AB27" s="418"/>
      <c r="AC27" s="418"/>
      <c r="AD27" s="418"/>
      <c r="AE27" s="418"/>
      <c r="AF27" s="418"/>
      <c r="AG27" s="418"/>
      <c r="AH27" s="418"/>
      <c r="AI27" s="418"/>
      <c r="AJ27" s="418"/>
      <c r="AK27" s="418"/>
      <c r="AL27" s="400"/>
      <c r="AM27" s="400"/>
      <c r="AN27" s="400"/>
      <c r="AO27" s="400"/>
      <c r="AP27" s="400"/>
      <c r="AQ27" s="400"/>
      <c r="AR27" s="400"/>
      <c r="AS27" s="423"/>
      <c r="AT27" s="418"/>
      <c r="AU27" s="400"/>
      <c r="AV27" s="400"/>
      <c r="AW27" s="400"/>
      <c r="AX27" s="400"/>
      <c r="AY27" s="400"/>
      <c r="AZ27" s="400"/>
      <c r="BA27" s="400"/>
      <c r="BB27" s="400"/>
      <c r="BC27" s="400"/>
      <c r="BD27" s="400"/>
      <c r="BE27" s="400"/>
      <c r="BF27" s="400"/>
      <c r="BG27" s="400"/>
      <c r="BH27" s="400"/>
      <c r="BI27" s="400"/>
      <c r="BJ27" s="400"/>
      <c r="BK27" s="400"/>
      <c r="BL27" s="400"/>
      <c r="BM27" s="400"/>
      <c r="BN27" s="400"/>
      <c r="BO27" s="400"/>
    </row>
    <row r="28" spans="2:67" ht="12.75" customHeight="1">
      <c r="B28" s="400"/>
      <c r="C28" s="400"/>
      <c r="D28" s="400"/>
      <c r="E28" s="400"/>
      <c r="F28" s="400"/>
      <c r="G28" s="400"/>
      <c r="H28" s="400"/>
      <c r="I28" s="400"/>
      <c r="J28" s="400"/>
      <c r="K28" s="400"/>
      <c r="L28" s="400"/>
      <c r="M28" s="400"/>
      <c r="N28" s="400"/>
      <c r="O28" s="400"/>
      <c r="P28" s="400"/>
      <c r="Q28" s="400"/>
      <c r="R28" s="400"/>
      <c r="S28" s="400"/>
      <c r="T28" s="400"/>
      <c r="U28" s="400"/>
      <c r="V28" s="400"/>
      <c r="W28" s="400"/>
      <c r="X28" s="418"/>
      <c r="Y28" s="418"/>
      <c r="Z28" s="418"/>
      <c r="AA28" s="418"/>
      <c r="AB28" s="418"/>
      <c r="AC28" s="418"/>
      <c r="AD28" s="418"/>
      <c r="AE28" s="418"/>
      <c r="AF28" s="418"/>
      <c r="AG28" s="418"/>
      <c r="AH28" s="418"/>
      <c r="AI28" s="418"/>
      <c r="AJ28" s="418"/>
      <c r="AK28" s="418"/>
      <c r="AL28" s="400"/>
      <c r="AM28" s="400"/>
      <c r="AN28" s="400"/>
      <c r="AO28" s="400"/>
      <c r="AP28" s="400"/>
      <c r="AQ28" s="400"/>
      <c r="AR28" s="400"/>
      <c r="AS28" s="423"/>
      <c r="AT28" s="418"/>
      <c r="AU28" s="400"/>
      <c r="AV28" s="400"/>
      <c r="AW28" s="400"/>
      <c r="AX28" s="400"/>
      <c r="AY28" s="400"/>
      <c r="AZ28" s="400"/>
      <c r="BA28" s="400"/>
      <c r="BB28" s="400"/>
      <c r="BC28" s="400"/>
      <c r="BD28" s="400"/>
      <c r="BE28" s="400"/>
      <c r="BF28" s="400"/>
      <c r="BG28" s="400"/>
      <c r="BH28" s="400"/>
      <c r="BI28" s="400"/>
      <c r="BJ28" s="400"/>
      <c r="BK28" s="400"/>
      <c r="BL28" s="400"/>
      <c r="BM28" s="400"/>
      <c r="BN28" s="400"/>
      <c r="BO28" s="400"/>
    </row>
    <row r="29" spans="2:67" ht="12.75" customHeight="1">
      <c r="B29" s="400"/>
      <c r="C29" s="400"/>
      <c r="D29" s="400"/>
      <c r="E29" s="400"/>
      <c r="F29" s="400"/>
      <c r="G29" s="400"/>
      <c r="H29" s="400"/>
      <c r="I29" s="400"/>
      <c r="J29" s="400"/>
      <c r="K29" s="400"/>
      <c r="L29" s="400"/>
      <c r="M29" s="400"/>
      <c r="N29" s="400"/>
      <c r="O29" s="400"/>
      <c r="P29" s="400"/>
      <c r="Q29" s="400"/>
      <c r="R29" s="400"/>
      <c r="S29" s="400"/>
      <c r="T29" s="400"/>
      <c r="U29" s="400"/>
      <c r="V29" s="400"/>
      <c r="W29" s="400"/>
      <c r="X29" s="418"/>
      <c r="Y29" s="418"/>
      <c r="Z29" s="418"/>
      <c r="AA29" s="418"/>
      <c r="AB29" s="418"/>
      <c r="AC29" s="418"/>
      <c r="AD29" s="418"/>
      <c r="AE29" s="418"/>
      <c r="AF29" s="418"/>
      <c r="AG29" s="418"/>
      <c r="AH29" s="418"/>
      <c r="AI29" s="418"/>
      <c r="AJ29" s="418"/>
      <c r="AK29" s="418"/>
      <c r="AL29" s="400"/>
      <c r="AM29" s="400"/>
      <c r="AN29" s="400"/>
      <c r="AO29" s="400"/>
      <c r="AP29" s="400"/>
      <c r="AQ29" s="400"/>
      <c r="AR29" s="400"/>
      <c r="AS29" s="423"/>
      <c r="AT29" s="418"/>
      <c r="AU29" s="400"/>
      <c r="AV29" s="400"/>
      <c r="AW29" s="400"/>
      <c r="AX29" s="400"/>
      <c r="AY29" s="400"/>
      <c r="AZ29" s="400"/>
      <c r="BA29" s="400"/>
      <c r="BB29" s="400"/>
      <c r="BC29" s="400"/>
      <c r="BD29" s="400"/>
      <c r="BE29" s="400"/>
      <c r="BF29" s="400"/>
      <c r="BG29" s="400"/>
      <c r="BH29" s="400"/>
      <c r="BI29" s="400"/>
      <c r="BJ29" s="400"/>
      <c r="BK29" s="400"/>
      <c r="BL29" s="400"/>
      <c r="BM29" s="400"/>
      <c r="BN29" s="400"/>
      <c r="BO29" s="400"/>
    </row>
    <row r="30" spans="2:67" ht="12.75" customHeight="1">
      <c r="B30" s="400"/>
      <c r="C30" s="400"/>
      <c r="D30" s="400"/>
      <c r="E30" s="400"/>
      <c r="F30" s="400"/>
      <c r="G30" s="400"/>
      <c r="H30" s="400"/>
      <c r="I30" s="400"/>
      <c r="J30" s="400"/>
      <c r="K30" s="400"/>
      <c r="L30" s="400"/>
      <c r="M30" s="400"/>
      <c r="N30" s="400"/>
      <c r="O30" s="400"/>
      <c r="P30" s="400"/>
      <c r="Q30" s="400"/>
      <c r="R30" s="400"/>
      <c r="S30" s="400"/>
      <c r="T30" s="400"/>
      <c r="U30" s="400"/>
      <c r="V30" s="400"/>
      <c r="W30" s="400"/>
      <c r="X30" s="418"/>
      <c r="Y30" s="418"/>
      <c r="Z30" s="418"/>
      <c r="AA30" s="418"/>
      <c r="AB30" s="418"/>
      <c r="AC30" s="418"/>
      <c r="AD30" s="418"/>
      <c r="AE30" s="418"/>
      <c r="AF30" s="418"/>
      <c r="AG30" s="418"/>
      <c r="AH30" s="418"/>
      <c r="AI30" s="418"/>
      <c r="AJ30" s="418"/>
      <c r="AK30" s="418"/>
      <c r="AL30" s="400"/>
      <c r="AM30" s="400"/>
      <c r="AN30" s="400"/>
      <c r="AO30" s="400"/>
      <c r="AP30" s="400"/>
      <c r="AQ30" s="400"/>
      <c r="AR30" s="400"/>
      <c r="AS30" s="423"/>
      <c r="AT30" s="418"/>
      <c r="AU30" s="400"/>
      <c r="AV30" s="400"/>
      <c r="AW30" s="400"/>
      <c r="AX30" s="400"/>
      <c r="AY30" s="400"/>
      <c r="AZ30" s="400"/>
      <c r="BA30" s="400"/>
      <c r="BB30" s="400"/>
      <c r="BC30" s="400"/>
      <c r="BD30" s="400"/>
      <c r="BE30" s="400"/>
      <c r="BF30" s="400"/>
      <c r="BG30" s="400"/>
      <c r="BH30" s="400"/>
      <c r="BI30" s="400"/>
      <c r="BJ30" s="400"/>
      <c r="BK30" s="400"/>
      <c r="BL30" s="400"/>
      <c r="BM30" s="400"/>
      <c r="BN30" s="400"/>
      <c r="BO30" s="400"/>
    </row>
    <row r="31" spans="2:67" ht="12.75" customHeight="1">
      <c r="B31" s="400"/>
      <c r="C31" s="400"/>
      <c r="D31" s="400"/>
      <c r="E31" s="400"/>
      <c r="F31" s="400"/>
      <c r="G31" s="400"/>
      <c r="H31" s="400"/>
      <c r="I31" s="400"/>
      <c r="J31" s="400"/>
      <c r="K31" s="400"/>
      <c r="L31" s="400"/>
      <c r="M31" s="400"/>
      <c r="N31" s="400"/>
      <c r="O31" s="400"/>
      <c r="P31" s="400"/>
      <c r="Q31" s="400"/>
      <c r="R31" s="400"/>
      <c r="S31" s="400"/>
      <c r="T31" s="400"/>
      <c r="U31" s="400"/>
      <c r="V31" s="400"/>
      <c r="W31" s="400"/>
      <c r="X31" s="418"/>
      <c r="Y31" s="418"/>
      <c r="Z31" s="418"/>
      <c r="AA31" s="418"/>
      <c r="AB31" s="418"/>
      <c r="AC31" s="418"/>
      <c r="AD31" s="418"/>
      <c r="AE31" s="418"/>
      <c r="AF31" s="418"/>
      <c r="AG31" s="418"/>
      <c r="AH31" s="418"/>
      <c r="AI31" s="418"/>
      <c r="AJ31" s="418"/>
      <c r="AK31" s="418"/>
      <c r="AL31" s="400"/>
      <c r="AM31" s="400"/>
      <c r="AN31" s="400"/>
      <c r="AO31" s="400"/>
      <c r="AP31" s="400"/>
      <c r="AQ31" s="400"/>
      <c r="AR31" s="400"/>
      <c r="AS31" s="423"/>
      <c r="AT31" s="418"/>
      <c r="AU31" s="400"/>
      <c r="AV31" s="400"/>
      <c r="AW31" s="400"/>
      <c r="AX31" s="400"/>
      <c r="AY31" s="400"/>
      <c r="AZ31" s="400"/>
      <c r="BA31" s="400"/>
      <c r="BB31" s="400"/>
      <c r="BC31" s="400"/>
      <c r="BD31" s="400"/>
      <c r="BE31" s="400"/>
      <c r="BF31" s="400"/>
      <c r="BG31" s="400"/>
      <c r="BH31" s="400"/>
      <c r="BI31" s="400"/>
      <c r="BJ31" s="400"/>
      <c r="BK31" s="400"/>
      <c r="BL31" s="400"/>
      <c r="BM31" s="400"/>
      <c r="BN31" s="400"/>
      <c r="BO31" s="400"/>
    </row>
    <row r="32" spans="2:67" ht="12.75" customHeight="1">
      <c r="B32" s="400"/>
      <c r="C32" s="400"/>
      <c r="D32" s="400"/>
      <c r="E32" s="400"/>
      <c r="F32" s="400"/>
      <c r="G32" s="400"/>
      <c r="H32" s="400"/>
      <c r="I32" s="400"/>
      <c r="J32" s="400"/>
      <c r="K32" s="400"/>
      <c r="L32" s="400"/>
      <c r="M32" s="400"/>
      <c r="N32" s="400"/>
      <c r="O32" s="400"/>
      <c r="P32" s="400"/>
      <c r="Q32" s="400"/>
      <c r="R32" s="400"/>
      <c r="S32" s="400"/>
      <c r="T32" s="400"/>
      <c r="U32" s="400"/>
      <c r="V32" s="400"/>
      <c r="W32" s="400"/>
      <c r="X32" s="418"/>
      <c r="Y32" s="418"/>
      <c r="Z32" s="418"/>
      <c r="AA32" s="418"/>
      <c r="AB32" s="418"/>
      <c r="AC32" s="418"/>
      <c r="AD32" s="418"/>
      <c r="AE32" s="418"/>
      <c r="AF32" s="418"/>
      <c r="AG32" s="418"/>
      <c r="AH32" s="418"/>
      <c r="AI32" s="418"/>
      <c r="AJ32" s="418"/>
      <c r="AK32" s="418"/>
      <c r="AL32" s="400"/>
      <c r="AM32" s="400"/>
      <c r="AN32" s="400"/>
      <c r="AO32" s="400"/>
      <c r="AP32" s="400"/>
      <c r="AQ32" s="400"/>
      <c r="AR32" s="400"/>
      <c r="AS32" s="423"/>
      <c r="AT32" s="418"/>
      <c r="AU32" s="400"/>
      <c r="AV32" s="400"/>
      <c r="AW32" s="400"/>
      <c r="AX32" s="400"/>
      <c r="AY32" s="400"/>
      <c r="AZ32" s="400"/>
      <c r="BA32" s="400"/>
      <c r="BB32" s="400"/>
      <c r="BC32" s="400"/>
      <c r="BD32" s="400"/>
      <c r="BE32" s="400"/>
      <c r="BF32" s="400"/>
      <c r="BG32" s="400"/>
      <c r="BH32" s="400"/>
      <c r="BI32" s="400"/>
      <c r="BJ32" s="400"/>
      <c r="BK32" s="400"/>
      <c r="BL32" s="400"/>
      <c r="BM32" s="400"/>
      <c r="BN32" s="400"/>
      <c r="BO32" s="400"/>
    </row>
    <row r="33" spans="2:67" ht="12.75" customHeight="1">
      <c r="B33" s="400"/>
      <c r="C33" s="400"/>
      <c r="D33" s="400"/>
      <c r="E33" s="400"/>
      <c r="F33" s="400"/>
      <c r="G33" s="400"/>
      <c r="H33" s="400"/>
      <c r="I33" s="400"/>
      <c r="J33" s="400"/>
      <c r="K33" s="400"/>
      <c r="L33" s="400"/>
      <c r="M33" s="400"/>
      <c r="N33" s="400"/>
      <c r="O33" s="400"/>
      <c r="P33" s="400"/>
      <c r="Q33" s="400"/>
      <c r="R33" s="400"/>
      <c r="S33" s="400"/>
      <c r="T33" s="400"/>
      <c r="U33" s="400"/>
      <c r="V33" s="400"/>
      <c r="W33" s="400"/>
      <c r="X33" s="418"/>
      <c r="Y33" s="418"/>
      <c r="Z33" s="418"/>
      <c r="AA33" s="418"/>
      <c r="AB33" s="418"/>
      <c r="AC33" s="418"/>
      <c r="AD33" s="418"/>
      <c r="AE33" s="418"/>
      <c r="AF33" s="418"/>
      <c r="AG33" s="418"/>
      <c r="AH33" s="418"/>
      <c r="AI33" s="418"/>
      <c r="AJ33" s="418"/>
      <c r="AK33" s="418"/>
      <c r="AL33" s="400"/>
      <c r="AM33" s="400"/>
      <c r="AN33" s="400"/>
      <c r="AO33" s="400"/>
      <c r="AP33" s="400"/>
      <c r="AQ33" s="400"/>
      <c r="AR33" s="400"/>
      <c r="AS33" s="423"/>
      <c r="AT33" s="418"/>
      <c r="AU33" s="400"/>
      <c r="AV33" s="400"/>
      <c r="AW33" s="400"/>
      <c r="AX33" s="400"/>
      <c r="AY33" s="400"/>
      <c r="AZ33" s="400"/>
      <c r="BA33" s="400"/>
      <c r="BB33" s="400"/>
      <c r="BC33" s="400"/>
      <c r="BD33" s="400"/>
      <c r="BE33" s="400"/>
      <c r="BF33" s="400"/>
      <c r="BG33" s="400"/>
      <c r="BH33" s="400"/>
      <c r="BI33" s="400"/>
      <c r="BJ33" s="400"/>
      <c r="BK33" s="400"/>
      <c r="BL33" s="400"/>
      <c r="BM33" s="400"/>
      <c r="BN33" s="400"/>
      <c r="BO33" s="400"/>
    </row>
    <row r="34" spans="2:67" ht="12.75" customHeight="1">
      <c r="B34" s="400"/>
      <c r="C34" s="400"/>
      <c r="D34" s="400"/>
      <c r="E34" s="400"/>
      <c r="F34" s="400"/>
      <c r="G34" s="400"/>
      <c r="H34" s="400"/>
      <c r="I34" s="400"/>
      <c r="J34" s="400"/>
      <c r="K34" s="400"/>
      <c r="L34" s="400"/>
      <c r="M34" s="400"/>
      <c r="N34" s="400"/>
      <c r="O34" s="400"/>
      <c r="P34" s="400"/>
      <c r="Q34" s="400"/>
      <c r="R34" s="400"/>
      <c r="S34" s="400"/>
      <c r="T34" s="400"/>
      <c r="U34" s="400"/>
      <c r="V34" s="400"/>
      <c r="W34" s="400"/>
      <c r="X34" s="418"/>
      <c r="Y34" s="418"/>
      <c r="Z34" s="418"/>
      <c r="AA34" s="418"/>
      <c r="AB34" s="418"/>
      <c r="AC34" s="418"/>
      <c r="AD34" s="418"/>
      <c r="AE34" s="418"/>
      <c r="AF34" s="418"/>
      <c r="AG34" s="418"/>
      <c r="AH34" s="418"/>
      <c r="AI34" s="418"/>
      <c r="AJ34" s="418"/>
      <c r="AK34" s="418"/>
      <c r="AL34" s="400"/>
      <c r="AM34" s="400"/>
      <c r="AN34" s="400"/>
      <c r="AO34" s="400"/>
      <c r="AP34" s="400"/>
      <c r="AQ34" s="400"/>
      <c r="AR34" s="400"/>
      <c r="AS34" s="423"/>
      <c r="AT34" s="418"/>
      <c r="AU34" s="400"/>
      <c r="AV34" s="400"/>
      <c r="AW34" s="400"/>
      <c r="AX34" s="400"/>
      <c r="AY34" s="400"/>
      <c r="AZ34" s="400"/>
      <c r="BA34" s="400"/>
      <c r="BB34" s="400"/>
      <c r="BC34" s="400"/>
      <c r="BD34" s="400"/>
      <c r="BE34" s="400"/>
      <c r="BF34" s="400"/>
      <c r="BG34" s="400"/>
      <c r="BH34" s="400"/>
      <c r="BI34" s="400"/>
      <c r="BJ34" s="400"/>
      <c r="BK34" s="400"/>
      <c r="BL34" s="400"/>
      <c r="BM34" s="400"/>
      <c r="BN34" s="400"/>
      <c r="BO34" s="400"/>
    </row>
    <row r="35" spans="2:67" ht="12.75" customHeight="1">
      <c r="B35" s="400"/>
      <c r="C35" s="400"/>
      <c r="D35" s="400"/>
      <c r="E35" s="400"/>
      <c r="F35" s="400"/>
      <c r="G35" s="400"/>
      <c r="H35" s="400"/>
      <c r="I35" s="400"/>
      <c r="J35" s="400"/>
      <c r="K35" s="400"/>
      <c r="L35" s="400"/>
      <c r="M35" s="400"/>
      <c r="N35" s="400"/>
      <c r="O35" s="400"/>
      <c r="P35" s="400"/>
      <c r="Q35" s="400"/>
      <c r="R35" s="400"/>
      <c r="S35" s="400"/>
      <c r="T35" s="400"/>
      <c r="U35" s="400"/>
      <c r="V35" s="400"/>
      <c r="W35" s="400"/>
      <c r="X35" s="418"/>
      <c r="Y35" s="418"/>
      <c r="Z35" s="418"/>
      <c r="AA35" s="418"/>
      <c r="AB35" s="418"/>
      <c r="AC35" s="418"/>
      <c r="AD35" s="418"/>
      <c r="AE35" s="418"/>
      <c r="AF35" s="418"/>
      <c r="AG35" s="418"/>
      <c r="AH35" s="418"/>
      <c r="AI35" s="418"/>
      <c r="AJ35" s="418"/>
      <c r="AK35" s="418"/>
      <c r="AL35" s="400"/>
      <c r="AM35" s="400"/>
      <c r="AN35" s="400"/>
      <c r="AO35" s="400"/>
      <c r="AP35" s="400"/>
      <c r="AQ35" s="400"/>
      <c r="AR35" s="400"/>
      <c r="AS35" s="423"/>
      <c r="AT35" s="418"/>
      <c r="AU35" s="400"/>
      <c r="AV35" s="400"/>
      <c r="AW35" s="400"/>
      <c r="AX35" s="400"/>
      <c r="AY35" s="400"/>
      <c r="AZ35" s="400"/>
      <c r="BA35" s="400"/>
      <c r="BB35" s="400"/>
      <c r="BC35" s="400"/>
      <c r="BD35" s="400"/>
      <c r="BE35" s="400"/>
      <c r="BF35" s="400"/>
      <c r="BG35" s="400"/>
      <c r="BH35" s="400"/>
      <c r="BI35" s="400"/>
      <c r="BJ35" s="400"/>
      <c r="BK35" s="400"/>
      <c r="BL35" s="400"/>
      <c r="BM35" s="400"/>
      <c r="BN35" s="400"/>
      <c r="BO35" s="400"/>
    </row>
    <row r="36" spans="2:67" ht="12.75" customHeight="1">
      <c r="B36" s="400"/>
      <c r="C36" s="400"/>
      <c r="D36" s="400"/>
      <c r="E36" s="400"/>
      <c r="F36" s="400"/>
      <c r="G36" s="400"/>
      <c r="H36" s="400"/>
      <c r="I36" s="400"/>
      <c r="J36" s="400"/>
      <c r="K36" s="400"/>
      <c r="L36" s="400"/>
      <c r="M36" s="400"/>
      <c r="N36" s="400"/>
      <c r="O36" s="400"/>
      <c r="P36" s="400"/>
      <c r="Q36" s="400"/>
      <c r="R36" s="400"/>
      <c r="S36" s="400"/>
      <c r="T36" s="400"/>
      <c r="U36" s="400"/>
      <c r="V36" s="400"/>
      <c r="W36" s="400"/>
      <c r="X36" s="418"/>
      <c r="Y36" s="418"/>
      <c r="Z36" s="418"/>
      <c r="AA36" s="418"/>
      <c r="AB36" s="418"/>
      <c r="AC36" s="418"/>
      <c r="AD36" s="418"/>
      <c r="AE36" s="418"/>
      <c r="AF36" s="418"/>
      <c r="AG36" s="418"/>
      <c r="AH36" s="418"/>
      <c r="AI36" s="418"/>
      <c r="AJ36" s="418"/>
      <c r="AK36" s="418"/>
      <c r="AL36" s="400"/>
      <c r="AM36" s="400"/>
      <c r="AN36" s="400"/>
      <c r="AO36" s="400"/>
      <c r="AP36" s="400"/>
      <c r="AQ36" s="400"/>
      <c r="AR36" s="400"/>
      <c r="AS36" s="423"/>
      <c r="AT36" s="418"/>
      <c r="AU36" s="400"/>
      <c r="AV36" s="400"/>
      <c r="AW36" s="400"/>
      <c r="AX36" s="400"/>
      <c r="AY36" s="400"/>
      <c r="AZ36" s="400"/>
      <c r="BA36" s="400"/>
      <c r="BB36" s="400"/>
      <c r="BC36" s="400"/>
      <c r="BD36" s="400"/>
      <c r="BE36" s="400"/>
      <c r="BF36" s="400"/>
      <c r="BG36" s="400"/>
      <c r="BH36" s="400"/>
      <c r="BI36" s="400"/>
      <c r="BJ36" s="400"/>
      <c r="BK36" s="400"/>
      <c r="BL36" s="400"/>
      <c r="BM36" s="400"/>
      <c r="BN36" s="400"/>
      <c r="BO36" s="400"/>
    </row>
    <row r="37" spans="2:67" ht="12.75" customHeight="1">
      <c r="B37" s="400"/>
      <c r="C37" s="400"/>
      <c r="D37" s="400"/>
      <c r="E37" s="400"/>
      <c r="F37" s="400"/>
      <c r="G37" s="400"/>
      <c r="H37" s="400"/>
      <c r="I37" s="400"/>
      <c r="J37" s="400"/>
      <c r="K37" s="400"/>
      <c r="L37" s="400"/>
      <c r="M37" s="400"/>
      <c r="N37" s="400"/>
      <c r="O37" s="400"/>
      <c r="P37" s="400"/>
      <c r="Q37" s="400"/>
      <c r="R37" s="400"/>
      <c r="S37" s="400"/>
      <c r="T37" s="400"/>
      <c r="U37" s="400"/>
      <c r="V37" s="400"/>
      <c r="W37" s="400"/>
      <c r="X37" s="418"/>
      <c r="Y37" s="418"/>
      <c r="Z37" s="418"/>
      <c r="AA37" s="418"/>
      <c r="AB37" s="418"/>
      <c r="AC37" s="418"/>
      <c r="AD37" s="418"/>
      <c r="AE37" s="418"/>
      <c r="AF37" s="418"/>
      <c r="AG37" s="418"/>
      <c r="AH37" s="418"/>
      <c r="AI37" s="418"/>
      <c r="AJ37" s="418"/>
      <c r="AK37" s="418"/>
      <c r="AL37" s="400"/>
      <c r="AM37" s="400"/>
      <c r="AN37" s="400"/>
      <c r="AO37" s="400"/>
      <c r="AP37" s="400"/>
      <c r="AQ37" s="400"/>
      <c r="AR37" s="400"/>
      <c r="AS37" s="423"/>
      <c r="AT37" s="418"/>
      <c r="AU37" s="400"/>
      <c r="AV37" s="400"/>
      <c r="AW37" s="400"/>
      <c r="AX37" s="400"/>
      <c r="AY37" s="400"/>
      <c r="AZ37" s="400"/>
      <c r="BA37" s="400"/>
      <c r="BB37" s="400"/>
      <c r="BC37" s="400"/>
      <c r="BD37" s="400"/>
      <c r="BE37" s="400"/>
      <c r="BF37" s="400"/>
      <c r="BG37" s="400"/>
      <c r="BH37" s="400"/>
      <c r="BI37" s="400"/>
      <c r="BJ37" s="400"/>
      <c r="BK37" s="400"/>
      <c r="BL37" s="400"/>
      <c r="BM37" s="400"/>
      <c r="BN37" s="400"/>
      <c r="BO37" s="400"/>
    </row>
    <row r="38" spans="2:67" ht="12.75" customHeight="1">
      <c r="B38" s="400"/>
      <c r="C38" s="400"/>
      <c r="D38" s="400"/>
      <c r="E38" s="400"/>
      <c r="F38" s="400"/>
      <c r="G38" s="400"/>
      <c r="H38" s="400"/>
      <c r="I38" s="400"/>
      <c r="J38" s="400"/>
      <c r="K38" s="400"/>
      <c r="L38" s="400"/>
      <c r="M38" s="400"/>
      <c r="N38" s="400"/>
      <c r="O38" s="400"/>
      <c r="P38" s="400"/>
      <c r="Q38" s="400"/>
      <c r="R38" s="400"/>
      <c r="S38" s="400"/>
      <c r="T38" s="400"/>
      <c r="U38" s="400"/>
      <c r="V38" s="400"/>
      <c r="W38" s="400"/>
      <c r="X38" s="418"/>
      <c r="Y38" s="418"/>
      <c r="Z38" s="418"/>
      <c r="AA38" s="418"/>
      <c r="AB38" s="418"/>
      <c r="AC38" s="418"/>
      <c r="AD38" s="418"/>
      <c r="AE38" s="418"/>
      <c r="AF38" s="418"/>
      <c r="AG38" s="418"/>
      <c r="AH38" s="418"/>
      <c r="AI38" s="418"/>
      <c r="AJ38" s="418"/>
      <c r="AK38" s="418"/>
      <c r="AL38" s="400"/>
      <c r="AM38" s="400"/>
      <c r="AN38" s="400"/>
      <c r="AO38" s="400"/>
      <c r="AP38" s="400"/>
      <c r="AQ38" s="400"/>
      <c r="AR38" s="400"/>
      <c r="AS38" s="423"/>
      <c r="AT38" s="418"/>
      <c r="AU38" s="400"/>
      <c r="AV38" s="400"/>
      <c r="AW38" s="400"/>
      <c r="AX38" s="400"/>
      <c r="AY38" s="400"/>
      <c r="AZ38" s="400"/>
      <c r="BA38" s="400"/>
      <c r="BB38" s="400"/>
      <c r="BC38" s="400"/>
      <c r="BD38" s="400"/>
      <c r="BE38" s="400"/>
      <c r="BF38" s="400"/>
      <c r="BG38" s="400"/>
      <c r="BH38" s="400"/>
      <c r="BI38" s="400"/>
      <c r="BJ38" s="400"/>
      <c r="BK38" s="400"/>
      <c r="BL38" s="400"/>
      <c r="BM38" s="400"/>
      <c r="BN38" s="400"/>
      <c r="BO38" s="400"/>
    </row>
    <row r="39" spans="2:67" ht="12.75" customHeight="1">
      <c r="B39" s="400"/>
      <c r="C39" s="400"/>
      <c r="D39" s="400"/>
      <c r="E39" s="400"/>
      <c r="F39" s="400"/>
      <c r="G39" s="400"/>
      <c r="H39" s="400"/>
      <c r="I39" s="400"/>
      <c r="J39" s="400"/>
      <c r="K39" s="400"/>
      <c r="L39" s="400"/>
      <c r="M39" s="400"/>
      <c r="N39" s="400"/>
      <c r="O39" s="400"/>
      <c r="P39" s="400"/>
      <c r="Q39" s="400"/>
      <c r="R39" s="400"/>
      <c r="S39" s="400"/>
      <c r="T39" s="400"/>
      <c r="U39" s="400"/>
      <c r="V39" s="400"/>
      <c r="W39" s="400"/>
      <c r="X39" s="418"/>
      <c r="Y39" s="418"/>
      <c r="Z39" s="418"/>
      <c r="AA39" s="418"/>
      <c r="AB39" s="418"/>
      <c r="AC39" s="418"/>
      <c r="AD39" s="418"/>
      <c r="AE39" s="418"/>
      <c r="AF39" s="418"/>
      <c r="AG39" s="418"/>
      <c r="AH39" s="418"/>
      <c r="AI39" s="418"/>
      <c r="AJ39" s="418"/>
      <c r="AK39" s="418"/>
      <c r="AL39" s="400"/>
      <c r="AM39" s="400"/>
      <c r="AN39" s="400"/>
      <c r="AO39" s="400"/>
      <c r="AP39" s="400"/>
      <c r="AQ39" s="400"/>
      <c r="AR39" s="400"/>
      <c r="AS39" s="423"/>
      <c r="AT39" s="418"/>
      <c r="AU39" s="400"/>
      <c r="AV39" s="400"/>
      <c r="AW39" s="400"/>
      <c r="AX39" s="400"/>
      <c r="AY39" s="400"/>
      <c r="AZ39" s="400"/>
      <c r="BA39" s="400"/>
      <c r="BB39" s="400"/>
      <c r="BC39" s="400"/>
      <c r="BD39" s="400"/>
      <c r="BE39" s="400"/>
      <c r="BF39" s="400"/>
      <c r="BG39" s="400"/>
      <c r="BH39" s="400"/>
      <c r="BI39" s="400"/>
      <c r="BJ39" s="400"/>
      <c r="BK39" s="400"/>
      <c r="BL39" s="400"/>
      <c r="BM39" s="400"/>
      <c r="BN39" s="400"/>
      <c r="BO39" s="400"/>
    </row>
    <row r="40" spans="2:67" ht="12.75" customHeight="1">
      <c r="B40" s="400"/>
      <c r="C40" s="400"/>
      <c r="D40" s="400"/>
      <c r="E40" s="400"/>
      <c r="F40" s="400"/>
      <c r="G40" s="400"/>
      <c r="H40" s="400"/>
      <c r="I40" s="400"/>
      <c r="J40" s="400"/>
      <c r="K40" s="400"/>
      <c r="L40" s="400"/>
      <c r="M40" s="400"/>
      <c r="N40" s="400"/>
      <c r="O40" s="400"/>
      <c r="P40" s="400"/>
      <c r="Q40" s="400"/>
      <c r="R40" s="400"/>
      <c r="S40" s="400"/>
      <c r="T40" s="400"/>
      <c r="U40" s="400"/>
      <c r="V40" s="400"/>
      <c r="W40" s="400"/>
      <c r="X40" s="418"/>
      <c r="Y40" s="418"/>
      <c r="Z40" s="418"/>
      <c r="AA40" s="418"/>
      <c r="AB40" s="418"/>
      <c r="AC40" s="418"/>
      <c r="AD40" s="418"/>
      <c r="AE40" s="418"/>
      <c r="AF40" s="418"/>
      <c r="AG40" s="418"/>
      <c r="AH40" s="418"/>
      <c r="AI40" s="418"/>
      <c r="AJ40" s="418"/>
      <c r="AK40" s="418"/>
      <c r="AL40" s="400"/>
      <c r="AM40" s="400"/>
      <c r="AN40" s="400"/>
      <c r="AO40" s="400"/>
      <c r="AP40" s="400"/>
      <c r="AQ40" s="400"/>
      <c r="AR40" s="400"/>
      <c r="AS40" s="423"/>
      <c r="AT40" s="418"/>
      <c r="AU40" s="400"/>
      <c r="AV40" s="400"/>
      <c r="AW40" s="400"/>
      <c r="AX40" s="400"/>
      <c r="AY40" s="400"/>
      <c r="AZ40" s="400"/>
      <c r="BA40" s="400"/>
      <c r="BB40" s="400"/>
      <c r="BC40" s="400"/>
      <c r="BD40" s="400"/>
      <c r="BE40" s="400"/>
      <c r="BF40" s="400"/>
      <c r="BG40" s="400"/>
      <c r="BH40" s="400"/>
      <c r="BI40" s="400"/>
      <c r="BJ40" s="400"/>
      <c r="BK40" s="400"/>
      <c r="BL40" s="400"/>
      <c r="BM40" s="400"/>
      <c r="BN40" s="400"/>
      <c r="BO40" s="400"/>
    </row>
    <row r="41" spans="2:67" ht="12.75" customHeight="1">
      <c r="B41" s="400"/>
      <c r="C41" s="400"/>
      <c r="D41" s="400"/>
      <c r="E41" s="400"/>
      <c r="F41" s="400"/>
      <c r="G41" s="400"/>
      <c r="H41" s="400"/>
      <c r="I41" s="400"/>
      <c r="J41" s="400"/>
      <c r="K41" s="400"/>
      <c r="L41" s="400"/>
      <c r="M41" s="400"/>
      <c r="N41" s="400"/>
      <c r="O41" s="400"/>
      <c r="P41" s="400"/>
      <c r="Q41" s="400"/>
      <c r="R41" s="400"/>
      <c r="S41" s="400"/>
      <c r="T41" s="400"/>
      <c r="U41" s="400"/>
      <c r="V41" s="400"/>
      <c r="W41" s="400"/>
      <c r="X41" s="418"/>
      <c r="Y41" s="418"/>
      <c r="Z41" s="418"/>
      <c r="AA41" s="418"/>
      <c r="AB41" s="418"/>
      <c r="AC41" s="418"/>
      <c r="AD41" s="418"/>
      <c r="AE41" s="418"/>
      <c r="AF41" s="418"/>
      <c r="AG41" s="418"/>
      <c r="AH41" s="418"/>
      <c r="AI41" s="418"/>
      <c r="AJ41" s="418"/>
      <c r="AK41" s="418"/>
      <c r="AL41" s="400"/>
      <c r="AM41" s="400"/>
      <c r="AN41" s="400"/>
      <c r="AO41" s="400"/>
      <c r="AP41" s="400"/>
      <c r="AQ41" s="400"/>
      <c r="AR41" s="400"/>
      <c r="AS41" s="423"/>
      <c r="AT41" s="418"/>
      <c r="AU41" s="400"/>
      <c r="AV41" s="400"/>
      <c r="AW41" s="400"/>
      <c r="AX41" s="400"/>
      <c r="AY41" s="400"/>
      <c r="AZ41" s="400"/>
      <c r="BA41" s="400"/>
      <c r="BB41" s="400"/>
      <c r="BC41" s="400"/>
      <c r="BD41" s="400"/>
      <c r="BE41" s="400"/>
      <c r="BF41" s="400"/>
      <c r="BG41" s="400"/>
      <c r="BH41" s="400"/>
      <c r="BI41" s="400"/>
      <c r="BJ41" s="400"/>
      <c r="BK41" s="400"/>
      <c r="BL41" s="400"/>
      <c r="BM41" s="400"/>
      <c r="BN41" s="400"/>
      <c r="BO41" s="400"/>
    </row>
    <row r="42" spans="2:67" ht="12.75" customHeight="1">
      <c r="B42" s="400"/>
      <c r="C42" s="400"/>
      <c r="D42" s="400"/>
      <c r="E42" s="400"/>
      <c r="F42" s="400"/>
      <c r="G42" s="400"/>
      <c r="H42" s="400"/>
      <c r="I42" s="400"/>
      <c r="J42" s="400"/>
      <c r="K42" s="400"/>
      <c r="L42" s="400"/>
      <c r="M42" s="400"/>
      <c r="N42" s="400"/>
      <c r="O42" s="400"/>
      <c r="P42" s="400"/>
      <c r="Q42" s="400"/>
      <c r="R42" s="400"/>
      <c r="S42" s="400"/>
      <c r="T42" s="400"/>
      <c r="U42" s="400"/>
      <c r="V42" s="400"/>
      <c r="W42" s="400"/>
      <c r="X42" s="418"/>
      <c r="Y42" s="418"/>
      <c r="Z42" s="418"/>
      <c r="AA42" s="418"/>
      <c r="AB42" s="418"/>
      <c r="AC42" s="418"/>
      <c r="AD42" s="418"/>
      <c r="AE42" s="418"/>
      <c r="AF42" s="418"/>
      <c r="AG42" s="418"/>
      <c r="AH42" s="418"/>
      <c r="AI42" s="418"/>
      <c r="AJ42" s="418"/>
      <c r="AK42" s="418"/>
      <c r="AL42" s="400"/>
      <c r="AM42" s="400"/>
      <c r="AN42" s="400"/>
      <c r="AO42" s="400"/>
      <c r="AP42" s="400"/>
      <c r="AQ42" s="400"/>
      <c r="AR42" s="400"/>
      <c r="AS42" s="423"/>
      <c r="AT42" s="418"/>
      <c r="AU42" s="400"/>
      <c r="AV42" s="400"/>
      <c r="AW42" s="400"/>
      <c r="AX42" s="400"/>
      <c r="AY42" s="400"/>
      <c r="AZ42" s="400"/>
      <c r="BA42" s="400"/>
      <c r="BB42" s="400"/>
      <c r="BC42" s="400"/>
      <c r="BD42" s="400"/>
      <c r="BE42" s="400"/>
      <c r="BF42" s="400"/>
      <c r="BG42" s="400"/>
      <c r="BH42" s="400"/>
      <c r="BI42" s="400"/>
      <c r="BJ42" s="400"/>
      <c r="BK42" s="400"/>
      <c r="BL42" s="400"/>
      <c r="BM42" s="400"/>
      <c r="BN42" s="400"/>
      <c r="BO42" s="400"/>
    </row>
    <row r="43" spans="2:67" ht="12.75" customHeight="1">
      <c r="B43" s="400"/>
      <c r="C43" s="400"/>
      <c r="D43" s="400"/>
      <c r="E43" s="400"/>
      <c r="F43" s="400"/>
      <c r="G43" s="400"/>
      <c r="H43" s="400"/>
      <c r="I43" s="400"/>
      <c r="J43" s="400"/>
      <c r="K43" s="400"/>
      <c r="L43" s="400"/>
      <c r="M43" s="400"/>
      <c r="N43" s="400"/>
      <c r="O43" s="400"/>
      <c r="P43" s="400"/>
      <c r="Q43" s="400"/>
      <c r="R43" s="400"/>
      <c r="S43" s="400"/>
      <c r="T43" s="400"/>
      <c r="U43" s="400"/>
      <c r="V43" s="400"/>
      <c r="W43" s="400"/>
      <c r="X43" s="418"/>
      <c r="Y43" s="418"/>
      <c r="Z43" s="418"/>
      <c r="AA43" s="418"/>
      <c r="AB43" s="418"/>
      <c r="AC43" s="418"/>
      <c r="AD43" s="418"/>
      <c r="AE43" s="418"/>
      <c r="AF43" s="418"/>
      <c r="AG43" s="418"/>
      <c r="AH43" s="418"/>
      <c r="AI43" s="418"/>
      <c r="AJ43" s="418"/>
      <c r="AK43" s="418"/>
      <c r="AL43" s="400"/>
      <c r="AM43" s="400"/>
      <c r="AN43" s="400"/>
      <c r="AO43" s="400"/>
      <c r="AP43" s="400"/>
      <c r="AQ43" s="400"/>
      <c r="AR43" s="400"/>
      <c r="AS43" s="423"/>
      <c r="AT43" s="418"/>
      <c r="AU43" s="400"/>
      <c r="AV43" s="400"/>
      <c r="AW43" s="400"/>
      <c r="AX43" s="400"/>
      <c r="AY43" s="400"/>
      <c r="AZ43" s="400"/>
      <c r="BA43" s="400"/>
      <c r="BB43" s="400"/>
      <c r="BC43" s="400"/>
      <c r="BD43" s="400"/>
      <c r="BE43" s="400"/>
      <c r="BF43" s="400"/>
      <c r="BG43" s="400"/>
      <c r="BH43" s="400"/>
      <c r="BI43" s="400"/>
      <c r="BJ43" s="400"/>
      <c r="BK43" s="400"/>
      <c r="BL43" s="400"/>
      <c r="BM43" s="400"/>
      <c r="BN43" s="400"/>
      <c r="BO43" s="400"/>
    </row>
    <row r="44" spans="2:67" ht="12.75" customHeight="1">
      <c r="B44" s="400"/>
      <c r="C44" s="400"/>
      <c r="D44" s="400"/>
      <c r="E44" s="400"/>
      <c r="F44" s="400"/>
      <c r="G44" s="400"/>
      <c r="H44" s="400"/>
      <c r="I44" s="400"/>
      <c r="J44" s="400"/>
      <c r="K44" s="400"/>
      <c r="L44" s="400"/>
      <c r="M44" s="400"/>
      <c r="N44" s="400"/>
      <c r="O44" s="400"/>
      <c r="P44" s="400"/>
      <c r="Q44" s="400"/>
      <c r="R44" s="400"/>
      <c r="S44" s="400"/>
      <c r="T44" s="400"/>
      <c r="U44" s="400"/>
      <c r="V44" s="400"/>
      <c r="W44" s="400"/>
      <c r="X44" s="418"/>
      <c r="Y44" s="418"/>
      <c r="Z44" s="418"/>
      <c r="AA44" s="418"/>
      <c r="AB44" s="418"/>
      <c r="AC44" s="418"/>
      <c r="AD44" s="418"/>
      <c r="AE44" s="418"/>
      <c r="AF44" s="418"/>
      <c r="AG44" s="418"/>
      <c r="AH44" s="418"/>
      <c r="AI44" s="418"/>
      <c r="AJ44" s="418"/>
      <c r="AK44" s="418"/>
      <c r="AL44" s="400"/>
      <c r="AM44" s="400"/>
      <c r="AN44" s="400"/>
      <c r="AO44" s="400"/>
      <c r="AP44" s="400"/>
      <c r="AQ44" s="400"/>
      <c r="AR44" s="400"/>
      <c r="AS44" s="423"/>
      <c r="AT44" s="418"/>
      <c r="AU44" s="400"/>
      <c r="AV44" s="400"/>
      <c r="AW44" s="400"/>
      <c r="AX44" s="400"/>
      <c r="AY44" s="400"/>
      <c r="AZ44" s="400"/>
      <c r="BA44" s="400"/>
      <c r="BB44" s="400"/>
      <c r="BC44" s="400"/>
      <c r="BD44" s="400"/>
      <c r="BE44" s="400"/>
      <c r="BF44" s="400"/>
      <c r="BG44" s="400"/>
      <c r="BH44" s="400"/>
      <c r="BI44" s="400"/>
      <c r="BJ44" s="400"/>
      <c r="BK44" s="400"/>
      <c r="BL44" s="400"/>
      <c r="BM44" s="400"/>
      <c r="BN44" s="400"/>
      <c r="BO44" s="400"/>
    </row>
    <row r="45" spans="2:67" ht="12.75" customHeight="1">
      <c r="B45" s="400"/>
      <c r="C45" s="400"/>
      <c r="D45" s="400"/>
      <c r="E45" s="400"/>
      <c r="F45" s="400"/>
      <c r="G45" s="400"/>
      <c r="H45" s="400"/>
      <c r="I45" s="400"/>
      <c r="J45" s="400"/>
      <c r="K45" s="400"/>
      <c r="L45" s="400"/>
      <c r="M45" s="400"/>
      <c r="N45" s="400"/>
      <c r="O45" s="400"/>
      <c r="P45" s="400"/>
      <c r="Q45" s="400"/>
      <c r="R45" s="400"/>
      <c r="S45" s="400"/>
      <c r="T45" s="400"/>
      <c r="U45" s="400"/>
      <c r="V45" s="400"/>
      <c r="W45" s="400"/>
      <c r="X45" s="418"/>
      <c r="Y45" s="418"/>
      <c r="Z45" s="418"/>
      <c r="AA45" s="418"/>
      <c r="AB45" s="418"/>
      <c r="AC45" s="418"/>
      <c r="AD45" s="418"/>
      <c r="AE45" s="418"/>
      <c r="AF45" s="418"/>
      <c r="AG45" s="418"/>
      <c r="AH45" s="418"/>
      <c r="AI45" s="418"/>
      <c r="AJ45" s="418"/>
      <c r="AK45" s="418"/>
      <c r="AL45" s="400"/>
      <c r="AM45" s="400"/>
      <c r="AN45" s="400"/>
      <c r="AO45" s="400"/>
      <c r="AP45" s="400"/>
      <c r="AQ45" s="400"/>
      <c r="AR45" s="400"/>
      <c r="AS45" s="423"/>
      <c r="AT45" s="418"/>
      <c r="AU45" s="400"/>
      <c r="AV45" s="400"/>
      <c r="AW45" s="400"/>
      <c r="AX45" s="400"/>
      <c r="AY45" s="400"/>
      <c r="AZ45" s="400"/>
      <c r="BA45" s="400"/>
      <c r="BB45" s="400"/>
      <c r="BC45" s="400"/>
      <c r="BD45" s="400"/>
      <c r="BE45" s="400"/>
      <c r="BF45" s="400"/>
      <c r="BG45" s="400"/>
      <c r="BH45" s="400"/>
      <c r="BI45" s="400"/>
      <c r="BJ45" s="400"/>
      <c r="BK45" s="400"/>
      <c r="BL45" s="400"/>
      <c r="BM45" s="400"/>
      <c r="BN45" s="400"/>
      <c r="BO45" s="400"/>
    </row>
    <row r="46" spans="2:67" ht="12.75" customHeight="1">
      <c r="B46" s="400"/>
      <c r="C46" s="400"/>
      <c r="D46" s="400"/>
      <c r="E46" s="400"/>
      <c r="F46" s="400"/>
      <c r="G46" s="400"/>
      <c r="H46" s="400"/>
      <c r="I46" s="400"/>
      <c r="J46" s="400"/>
      <c r="K46" s="400"/>
      <c r="L46" s="400"/>
      <c r="M46" s="400"/>
      <c r="N46" s="400"/>
      <c r="O46" s="400"/>
      <c r="P46" s="400"/>
      <c r="Q46" s="400"/>
      <c r="R46" s="400"/>
      <c r="S46" s="400"/>
      <c r="T46" s="400"/>
      <c r="U46" s="400"/>
      <c r="V46" s="400"/>
      <c r="W46" s="400"/>
      <c r="X46" s="418"/>
      <c r="Y46" s="418"/>
      <c r="Z46" s="418"/>
      <c r="AA46" s="418"/>
      <c r="AB46" s="418"/>
      <c r="AC46" s="418"/>
      <c r="AD46" s="418"/>
      <c r="AE46" s="418"/>
      <c r="AF46" s="418"/>
      <c r="AG46" s="418"/>
      <c r="AH46" s="418"/>
      <c r="AI46" s="418"/>
      <c r="AJ46" s="418"/>
      <c r="AK46" s="418"/>
      <c r="AL46" s="400"/>
      <c r="AM46" s="400"/>
      <c r="AN46" s="400"/>
      <c r="AO46" s="400"/>
      <c r="AP46" s="400"/>
      <c r="AQ46" s="400"/>
      <c r="AR46" s="400"/>
      <c r="AS46" s="423"/>
      <c r="AT46" s="418"/>
      <c r="AU46" s="400"/>
      <c r="AV46" s="400"/>
      <c r="AW46" s="400"/>
      <c r="AX46" s="400"/>
      <c r="AY46" s="400"/>
      <c r="AZ46" s="400"/>
      <c r="BA46" s="400"/>
      <c r="BB46" s="400"/>
      <c r="BC46" s="400"/>
      <c r="BD46" s="400"/>
      <c r="BE46" s="400"/>
      <c r="BF46" s="400"/>
      <c r="BG46" s="400"/>
      <c r="BH46" s="400"/>
      <c r="BI46" s="400"/>
      <c r="BJ46" s="400"/>
      <c r="BK46" s="400"/>
      <c r="BL46" s="400"/>
      <c r="BM46" s="400"/>
      <c r="BN46" s="400"/>
      <c r="BO46" s="400"/>
    </row>
    <row r="47" spans="2:67" ht="12.75" customHeight="1">
      <c r="B47" s="400"/>
      <c r="C47" s="400"/>
      <c r="D47" s="400"/>
      <c r="E47" s="400"/>
      <c r="F47" s="400"/>
      <c r="G47" s="400"/>
      <c r="H47" s="400"/>
      <c r="I47" s="400"/>
      <c r="J47" s="400"/>
      <c r="K47" s="400"/>
      <c r="L47" s="400"/>
      <c r="M47" s="400"/>
      <c r="N47" s="400"/>
      <c r="O47" s="400"/>
      <c r="P47" s="400"/>
      <c r="Q47" s="400"/>
      <c r="R47" s="400"/>
      <c r="S47" s="400"/>
      <c r="T47" s="400"/>
      <c r="U47" s="400"/>
      <c r="V47" s="400"/>
      <c r="W47" s="400"/>
      <c r="X47" s="418"/>
      <c r="Y47" s="418"/>
      <c r="Z47" s="418"/>
      <c r="AA47" s="418"/>
      <c r="AB47" s="418"/>
      <c r="AC47" s="418"/>
      <c r="AD47" s="418"/>
      <c r="AE47" s="418"/>
      <c r="AF47" s="418"/>
      <c r="AG47" s="418"/>
      <c r="AH47" s="418"/>
      <c r="AI47" s="418"/>
      <c r="AJ47" s="418"/>
      <c r="AK47" s="418"/>
      <c r="AL47" s="400"/>
      <c r="AM47" s="400"/>
      <c r="AN47" s="400"/>
      <c r="AO47" s="400"/>
      <c r="AP47" s="400"/>
      <c r="AQ47" s="400"/>
      <c r="AR47" s="400"/>
      <c r="AS47" s="423"/>
      <c r="AT47" s="418"/>
      <c r="AU47" s="400"/>
      <c r="AV47" s="400"/>
      <c r="AW47" s="400"/>
      <c r="AX47" s="400"/>
      <c r="AY47" s="400"/>
      <c r="AZ47" s="400"/>
      <c r="BA47" s="400"/>
      <c r="BB47" s="400"/>
      <c r="BC47" s="400"/>
      <c r="BD47" s="400"/>
      <c r="BE47" s="400"/>
      <c r="BF47" s="400"/>
      <c r="BG47" s="400"/>
      <c r="BH47" s="400"/>
      <c r="BI47" s="400"/>
      <c r="BJ47" s="400"/>
      <c r="BK47" s="400"/>
      <c r="BL47" s="400"/>
      <c r="BM47" s="400"/>
      <c r="BN47" s="400"/>
      <c r="BO47" s="400"/>
    </row>
    <row r="48" spans="2:67" ht="12.75" customHeight="1">
      <c r="B48" s="400"/>
      <c r="C48" s="400"/>
      <c r="D48" s="400"/>
      <c r="E48" s="400"/>
      <c r="F48" s="400"/>
      <c r="G48" s="400"/>
      <c r="H48" s="400"/>
      <c r="I48" s="400"/>
      <c r="J48" s="400"/>
      <c r="K48" s="400"/>
      <c r="L48" s="400"/>
      <c r="M48" s="400"/>
      <c r="N48" s="400"/>
      <c r="O48" s="400"/>
      <c r="P48" s="400"/>
      <c r="Q48" s="400"/>
      <c r="R48" s="400"/>
      <c r="S48" s="400"/>
      <c r="T48" s="400"/>
      <c r="U48" s="400"/>
      <c r="V48" s="400"/>
      <c r="W48" s="400"/>
      <c r="X48" s="418"/>
      <c r="Y48" s="418"/>
      <c r="Z48" s="418"/>
      <c r="AA48" s="418"/>
      <c r="AB48" s="418"/>
      <c r="AC48" s="418"/>
      <c r="AD48" s="418"/>
      <c r="AE48" s="418"/>
      <c r="AF48" s="418"/>
      <c r="AG48" s="418"/>
      <c r="AH48" s="418"/>
      <c r="AI48" s="418"/>
      <c r="AJ48" s="418"/>
      <c r="AK48" s="418"/>
      <c r="AL48" s="400"/>
      <c r="AM48" s="400"/>
      <c r="AN48" s="400"/>
      <c r="AO48" s="400"/>
      <c r="AP48" s="400"/>
      <c r="AQ48" s="400"/>
      <c r="AR48" s="400"/>
      <c r="AS48" s="423"/>
      <c r="AT48" s="418"/>
      <c r="AU48" s="400"/>
      <c r="AV48" s="400"/>
      <c r="AW48" s="400"/>
      <c r="AX48" s="400"/>
      <c r="AY48" s="400"/>
      <c r="AZ48" s="400"/>
      <c r="BA48" s="400"/>
      <c r="BB48" s="400"/>
      <c r="BC48" s="400"/>
      <c r="BD48" s="400"/>
      <c r="BE48" s="400"/>
      <c r="BF48" s="400"/>
      <c r="BG48" s="400"/>
      <c r="BH48" s="400"/>
      <c r="BI48" s="400"/>
      <c r="BJ48" s="400"/>
      <c r="BK48" s="400"/>
      <c r="BL48" s="400"/>
      <c r="BM48" s="400"/>
      <c r="BN48" s="400"/>
      <c r="BO48" s="400"/>
    </row>
    <row r="49" spans="2:67" ht="12.75" customHeight="1">
      <c r="B49" s="400"/>
      <c r="C49" s="400"/>
      <c r="D49" s="400"/>
      <c r="E49" s="400"/>
      <c r="F49" s="400"/>
      <c r="G49" s="400"/>
      <c r="H49" s="400"/>
      <c r="I49" s="400"/>
      <c r="J49" s="400"/>
      <c r="K49" s="400"/>
      <c r="L49" s="400"/>
      <c r="M49" s="400"/>
      <c r="N49" s="400"/>
      <c r="O49" s="400"/>
      <c r="P49" s="400"/>
      <c r="Q49" s="400"/>
      <c r="R49" s="400"/>
      <c r="S49" s="400"/>
      <c r="T49" s="400"/>
      <c r="U49" s="400"/>
      <c r="V49" s="400"/>
      <c r="W49" s="400"/>
      <c r="X49" s="418"/>
      <c r="Y49" s="418"/>
      <c r="Z49" s="418"/>
      <c r="AA49" s="418"/>
      <c r="AB49" s="418"/>
      <c r="AC49" s="418"/>
      <c r="AD49" s="418"/>
      <c r="AE49" s="418"/>
      <c r="AF49" s="418"/>
      <c r="AG49" s="418"/>
      <c r="AH49" s="418"/>
      <c r="AI49" s="418"/>
      <c r="AJ49" s="418"/>
      <c r="AK49" s="418"/>
      <c r="AL49" s="400"/>
      <c r="AM49" s="400"/>
      <c r="AN49" s="400"/>
      <c r="AO49" s="400"/>
      <c r="AP49" s="400"/>
      <c r="AQ49" s="400"/>
      <c r="AR49" s="400"/>
      <c r="AS49" s="423"/>
      <c r="AT49" s="418"/>
      <c r="AU49" s="400"/>
      <c r="AV49" s="400"/>
      <c r="AW49" s="400"/>
      <c r="AX49" s="400"/>
      <c r="AY49" s="400"/>
      <c r="AZ49" s="400"/>
      <c r="BA49" s="400"/>
      <c r="BB49" s="400"/>
      <c r="BC49" s="400"/>
      <c r="BD49" s="400"/>
      <c r="BE49" s="400"/>
      <c r="BF49" s="400"/>
      <c r="BG49" s="400"/>
      <c r="BH49" s="400"/>
      <c r="BI49" s="400"/>
      <c r="BJ49" s="400"/>
      <c r="BK49" s="400"/>
      <c r="BL49" s="400"/>
      <c r="BM49" s="400"/>
      <c r="BN49" s="400"/>
      <c r="BO49" s="400"/>
    </row>
    <row r="50" spans="2:67" ht="12.75" customHeight="1">
      <c r="B50" s="400"/>
      <c r="C50" s="400"/>
      <c r="D50" s="400"/>
      <c r="E50" s="400"/>
      <c r="F50" s="400"/>
      <c r="G50" s="400"/>
      <c r="H50" s="400"/>
      <c r="I50" s="400"/>
      <c r="J50" s="400"/>
      <c r="K50" s="400"/>
      <c r="L50" s="400"/>
      <c r="M50" s="400"/>
      <c r="N50" s="400"/>
      <c r="O50" s="400"/>
      <c r="P50" s="400"/>
      <c r="Q50" s="400"/>
      <c r="R50" s="400"/>
      <c r="S50" s="400"/>
      <c r="T50" s="400"/>
      <c r="U50" s="400"/>
      <c r="V50" s="400"/>
      <c r="W50" s="400"/>
      <c r="X50" s="418"/>
      <c r="Y50" s="418"/>
      <c r="Z50" s="418"/>
      <c r="AA50" s="418"/>
      <c r="AB50" s="418"/>
      <c r="AC50" s="418"/>
      <c r="AD50" s="418"/>
      <c r="AE50" s="418"/>
      <c r="AF50" s="418"/>
      <c r="AG50" s="418"/>
      <c r="AH50" s="418"/>
      <c r="AI50" s="418"/>
      <c r="AJ50" s="418"/>
      <c r="AK50" s="418"/>
      <c r="AL50" s="400"/>
      <c r="AM50" s="400"/>
      <c r="AN50" s="400"/>
      <c r="AO50" s="400"/>
      <c r="AP50" s="400"/>
      <c r="AQ50" s="400"/>
      <c r="AR50" s="400"/>
      <c r="AS50" s="423"/>
      <c r="AT50" s="418"/>
      <c r="AU50" s="400"/>
      <c r="AV50" s="400"/>
      <c r="AW50" s="400"/>
      <c r="AX50" s="400"/>
      <c r="AY50" s="400"/>
      <c r="AZ50" s="400"/>
      <c r="BA50" s="400"/>
      <c r="BB50" s="400"/>
      <c r="BC50" s="400"/>
      <c r="BD50" s="400"/>
      <c r="BE50" s="400"/>
      <c r="BF50" s="400"/>
      <c r="BG50" s="400"/>
      <c r="BH50" s="400"/>
      <c r="BI50" s="400"/>
      <c r="BJ50" s="400"/>
      <c r="BK50" s="400"/>
      <c r="BL50" s="400"/>
      <c r="BM50" s="400"/>
      <c r="BN50" s="400"/>
      <c r="BO50" s="400"/>
    </row>
    <row r="51" spans="2:67" ht="12.75" customHeight="1">
      <c r="B51" s="400"/>
      <c r="C51" s="400"/>
      <c r="D51" s="400"/>
      <c r="E51" s="400"/>
      <c r="F51" s="400"/>
      <c r="G51" s="400"/>
      <c r="H51" s="400"/>
      <c r="I51" s="400"/>
      <c r="J51" s="400"/>
      <c r="K51" s="400"/>
      <c r="L51" s="400"/>
      <c r="M51" s="400"/>
      <c r="N51" s="400"/>
      <c r="O51" s="400"/>
      <c r="P51" s="400"/>
      <c r="Q51" s="400"/>
      <c r="R51" s="400"/>
      <c r="S51" s="400"/>
      <c r="T51" s="400"/>
      <c r="U51" s="400"/>
      <c r="V51" s="400"/>
      <c r="W51" s="400"/>
      <c r="X51" s="418"/>
      <c r="Y51" s="418"/>
      <c r="Z51" s="418"/>
      <c r="AA51" s="418"/>
      <c r="AB51" s="418"/>
      <c r="AC51" s="418"/>
      <c r="AD51" s="418"/>
      <c r="AE51" s="418"/>
      <c r="AF51" s="418"/>
      <c r="AG51" s="418"/>
      <c r="AH51" s="418"/>
      <c r="AI51" s="418"/>
      <c r="AJ51" s="418"/>
      <c r="AK51" s="418"/>
      <c r="AL51" s="400"/>
      <c r="AM51" s="400"/>
      <c r="AN51" s="400"/>
      <c r="AO51" s="400"/>
      <c r="AP51" s="400"/>
      <c r="AQ51" s="400"/>
      <c r="AR51" s="400"/>
      <c r="AS51" s="423"/>
      <c r="AT51" s="418"/>
      <c r="AU51" s="400"/>
      <c r="AV51" s="400"/>
      <c r="AW51" s="400"/>
      <c r="AX51" s="400"/>
      <c r="AY51" s="400"/>
      <c r="AZ51" s="400"/>
      <c r="BA51" s="400"/>
      <c r="BB51" s="400"/>
      <c r="BC51" s="400"/>
      <c r="BD51" s="400"/>
      <c r="BE51" s="400"/>
      <c r="BF51" s="400"/>
      <c r="BG51" s="400"/>
      <c r="BH51" s="400"/>
      <c r="BI51" s="400"/>
      <c r="BJ51" s="400"/>
      <c r="BK51" s="400"/>
      <c r="BL51" s="400"/>
      <c r="BM51" s="400"/>
      <c r="BN51" s="400"/>
      <c r="BO51" s="400"/>
    </row>
    <row r="52" spans="2:67" ht="12.75" customHeight="1">
      <c r="B52" s="400"/>
      <c r="C52" s="400"/>
      <c r="D52" s="400"/>
      <c r="E52" s="400"/>
      <c r="F52" s="400"/>
      <c r="G52" s="400"/>
      <c r="H52" s="400"/>
      <c r="I52" s="400"/>
      <c r="J52" s="400"/>
      <c r="K52" s="400"/>
      <c r="L52" s="400"/>
      <c r="M52" s="400"/>
      <c r="N52" s="400"/>
      <c r="O52" s="400"/>
      <c r="P52" s="400"/>
      <c r="Q52" s="400"/>
      <c r="R52" s="400"/>
      <c r="S52" s="400"/>
      <c r="T52" s="400"/>
      <c r="U52" s="400"/>
      <c r="V52" s="400"/>
      <c r="W52" s="400"/>
      <c r="X52" s="418"/>
      <c r="Y52" s="418"/>
      <c r="Z52" s="418"/>
      <c r="AA52" s="418"/>
      <c r="AB52" s="418"/>
      <c r="AC52" s="418"/>
      <c r="AD52" s="418"/>
      <c r="AE52" s="418"/>
      <c r="AF52" s="418"/>
      <c r="AG52" s="418"/>
      <c r="AH52" s="418"/>
      <c r="AI52" s="418"/>
      <c r="AJ52" s="418"/>
      <c r="AK52" s="418"/>
      <c r="AL52" s="400"/>
      <c r="AM52" s="400"/>
      <c r="AN52" s="400"/>
      <c r="AO52" s="400"/>
      <c r="AP52" s="400"/>
      <c r="AQ52" s="400"/>
      <c r="AR52" s="400"/>
      <c r="AS52" s="423"/>
      <c r="AT52" s="418"/>
      <c r="AU52" s="400"/>
      <c r="AV52" s="400"/>
      <c r="AW52" s="400"/>
      <c r="AX52" s="400"/>
      <c r="AY52" s="400"/>
      <c r="AZ52" s="400"/>
      <c r="BA52" s="400"/>
      <c r="BB52" s="400"/>
      <c r="BC52" s="400"/>
      <c r="BD52" s="400"/>
      <c r="BE52" s="400"/>
      <c r="BF52" s="400"/>
      <c r="BG52" s="400"/>
      <c r="BH52" s="400"/>
      <c r="BI52" s="400"/>
      <c r="BJ52" s="400"/>
      <c r="BK52" s="400"/>
      <c r="BL52" s="400"/>
      <c r="BM52" s="400"/>
      <c r="BN52" s="400"/>
      <c r="BO52" s="400"/>
    </row>
    <row r="53" spans="2:67" ht="12.75" customHeight="1">
      <c r="B53" s="400"/>
      <c r="C53" s="400"/>
      <c r="D53" s="400"/>
      <c r="E53" s="400"/>
      <c r="F53" s="400"/>
      <c r="G53" s="400"/>
      <c r="H53" s="400"/>
      <c r="I53" s="400"/>
      <c r="J53" s="400"/>
      <c r="K53" s="400"/>
      <c r="L53" s="400"/>
      <c r="M53" s="400"/>
      <c r="N53" s="400"/>
      <c r="O53" s="400"/>
      <c r="P53" s="400"/>
      <c r="Q53" s="400"/>
      <c r="R53" s="400"/>
      <c r="S53" s="400"/>
      <c r="T53" s="400"/>
      <c r="U53" s="400"/>
      <c r="V53" s="400"/>
      <c r="W53" s="400"/>
      <c r="X53" s="418"/>
      <c r="Y53" s="418"/>
      <c r="Z53" s="418"/>
      <c r="AA53" s="418"/>
      <c r="AB53" s="418"/>
      <c r="AC53" s="418"/>
      <c r="AD53" s="418"/>
      <c r="AE53" s="418"/>
      <c r="AF53" s="418"/>
      <c r="AG53" s="418"/>
      <c r="AH53" s="418"/>
      <c r="AI53" s="418"/>
      <c r="AJ53" s="418"/>
      <c r="AK53" s="418"/>
      <c r="AL53" s="400"/>
      <c r="AM53" s="400"/>
      <c r="AN53" s="400"/>
      <c r="AO53" s="400"/>
      <c r="AP53" s="400"/>
      <c r="AQ53" s="400"/>
      <c r="AR53" s="400"/>
      <c r="AS53" s="423"/>
      <c r="AT53" s="418"/>
      <c r="AU53" s="400"/>
      <c r="AV53" s="400"/>
      <c r="AW53" s="400"/>
      <c r="AX53" s="400"/>
      <c r="AY53" s="400"/>
      <c r="AZ53" s="400"/>
      <c r="BA53" s="400"/>
      <c r="BB53" s="400"/>
      <c r="BC53" s="400"/>
      <c r="BD53" s="400"/>
      <c r="BE53" s="400"/>
      <c r="BF53" s="400"/>
      <c r="BG53" s="400"/>
      <c r="BH53" s="400"/>
      <c r="BI53" s="400"/>
      <c r="BJ53" s="400"/>
      <c r="BK53" s="400"/>
      <c r="BL53" s="400"/>
      <c r="BM53" s="400"/>
      <c r="BN53" s="400"/>
      <c r="BO53" s="400"/>
    </row>
    <row r="54" spans="2:67" ht="12.75" customHeight="1">
      <c r="B54" s="400"/>
      <c r="C54" s="400"/>
      <c r="D54" s="400"/>
      <c r="E54" s="400"/>
      <c r="F54" s="400"/>
      <c r="G54" s="400"/>
      <c r="H54" s="400"/>
      <c r="I54" s="400"/>
      <c r="J54" s="400"/>
      <c r="K54" s="400"/>
      <c r="L54" s="400"/>
      <c r="M54" s="400"/>
      <c r="N54" s="400"/>
      <c r="O54" s="400"/>
      <c r="P54" s="400"/>
      <c r="Q54" s="400"/>
      <c r="R54" s="400"/>
      <c r="S54" s="400"/>
      <c r="T54" s="400"/>
      <c r="U54" s="400"/>
      <c r="V54" s="400"/>
      <c r="W54" s="400"/>
      <c r="X54" s="418"/>
      <c r="Y54" s="418"/>
      <c r="Z54" s="418"/>
      <c r="AA54" s="418"/>
      <c r="AB54" s="418"/>
      <c r="AC54" s="418"/>
      <c r="AD54" s="418"/>
      <c r="AE54" s="418"/>
      <c r="AF54" s="418"/>
      <c r="AG54" s="418"/>
      <c r="AH54" s="418"/>
      <c r="AI54" s="418"/>
      <c r="AJ54" s="418"/>
      <c r="AK54" s="418"/>
      <c r="AL54" s="400"/>
      <c r="AM54" s="400"/>
      <c r="AN54" s="400"/>
      <c r="AO54" s="400"/>
      <c r="AP54" s="400"/>
      <c r="AQ54" s="400"/>
      <c r="AR54" s="400"/>
      <c r="AS54" s="423"/>
      <c r="AT54" s="418"/>
      <c r="AU54" s="400"/>
      <c r="AV54" s="400"/>
      <c r="AW54" s="400"/>
      <c r="AX54" s="400"/>
      <c r="AY54" s="400"/>
      <c r="AZ54" s="400"/>
      <c r="BA54" s="400"/>
      <c r="BB54" s="400"/>
      <c r="BC54" s="400"/>
      <c r="BD54" s="400"/>
      <c r="BE54" s="400"/>
      <c r="BF54" s="400"/>
      <c r="BG54" s="400"/>
      <c r="BH54" s="400"/>
      <c r="BI54" s="400"/>
      <c r="BJ54" s="400"/>
      <c r="BK54" s="400"/>
      <c r="BL54" s="400"/>
      <c r="BM54" s="400"/>
      <c r="BN54" s="400"/>
      <c r="BO54" s="400"/>
    </row>
    <row r="55" spans="2:67" ht="12.75" customHeight="1">
      <c r="B55" s="400"/>
      <c r="C55" s="400"/>
      <c r="D55" s="400"/>
      <c r="E55" s="400"/>
      <c r="F55" s="400"/>
      <c r="G55" s="400"/>
      <c r="H55" s="400"/>
      <c r="I55" s="400"/>
      <c r="J55" s="400"/>
      <c r="K55" s="400"/>
      <c r="L55" s="400"/>
      <c r="M55" s="400"/>
      <c r="N55" s="400"/>
      <c r="O55" s="400"/>
      <c r="P55" s="400"/>
      <c r="Q55" s="400"/>
      <c r="R55" s="400"/>
      <c r="S55" s="400"/>
      <c r="T55" s="400"/>
      <c r="U55" s="400"/>
      <c r="V55" s="400"/>
      <c r="W55" s="400"/>
      <c r="X55" s="418"/>
      <c r="Y55" s="418"/>
      <c r="Z55" s="418"/>
      <c r="AA55" s="418"/>
      <c r="AB55" s="418"/>
      <c r="AC55" s="418"/>
      <c r="AD55" s="418"/>
      <c r="AE55" s="418"/>
      <c r="AF55" s="418"/>
      <c r="AG55" s="418"/>
      <c r="AH55" s="418"/>
      <c r="AI55" s="418"/>
      <c r="AJ55" s="418"/>
      <c r="AK55" s="418"/>
      <c r="AL55" s="400"/>
      <c r="AM55" s="400"/>
      <c r="AN55" s="400"/>
      <c r="AO55" s="400"/>
      <c r="AP55" s="400"/>
      <c r="AQ55" s="400"/>
      <c r="AR55" s="400"/>
      <c r="AS55" s="423"/>
      <c r="AT55" s="418"/>
      <c r="AU55" s="400"/>
      <c r="AV55" s="400"/>
      <c r="AW55" s="400"/>
      <c r="AX55" s="400"/>
      <c r="AY55" s="400"/>
      <c r="AZ55" s="400"/>
      <c r="BA55" s="400"/>
      <c r="BB55" s="400"/>
      <c r="BC55" s="400"/>
      <c r="BD55" s="400"/>
      <c r="BE55" s="400"/>
      <c r="BF55" s="400"/>
      <c r="BG55" s="400"/>
      <c r="BH55" s="400"/>
      <c r="BI55" s="400"/>
      <c r="BJ55" s="400"/>
      <c r="BK55" s="400"/>
      <c r="BL55" s="400"/>
      <c r="BM55" s="400"/>
      <c r="BN55" s="400"/>
      <c r="BO55" s="400"/>
    </row>
    <row r="56" spans="2:67" ht="12.75" customHeight="1">
      <c r="B56" s="400"/>
      <c r="C56" s="400"/>
      <c r="D56" s="400"/>
      <c r="E56" s="400"/>
      <c r="F56" s="400"/>
      <c r="G56" s="400"/>
      <c r="H56" s="400"/>
      <c r="I56" s="400"/>
      <c r="J56" s="400"/>
      <c r="K56" s="400"/>
      <c r="L56" s="400"/>
      <c r="M56" s="400"/>
      <c r="N56" s="400"/>
      <c r="O56" s="400"/>
      <c r="P56" s="400"/>
      <c r="Q56" s="400"/>
      <c r="R56" s="400"/>
      <c r="S56" s="400"/>
      <c r="T56" s="400"/>
      <c r="U56" s="400"/>
      <c r="V56" s="400"/>
      <c r="W56" s="400"/>
      <c r="X56" s="418"/>
      <c r="Y56" s="418"/>
      <c r="Z56" s="418"/>
      <c r="AA56" s="418"/>
      <c r="AB56" s="418"/>
      <c r="AC56" s="418"/>
      <c r="AD56" s="418"/>
      <c r="AE56" s="418"/>
      <c r="AF56" s="418"/>
      <c r="AG56" s="418"/>
      <c r="AH56" s="418"/>
      <c r="AI56" s="418"/>
      <c r="AJ56" s="418"/>
      <c r="AK56" s="418"/>
      <c r="AL56" s="400"/>
      <c r="AM56" s="400"/>
      <c r="AN56" s="400"/>
      <c r="AO56" s="400"/>
      <c r="AP56" s="400"/>
      <c r="AQ56" s="400"/>
      <c r="AR56" s="400"/>
      <c r="AS56" s="423"/>
      <c r="AT56" s="418"/>
      <c r="AU56" s="400"/>
      <c r="AV56" s="400"/>
      <c r="AW56" s="400"/>
      <c r="AX56" s="400"/>
      <c r="AY56" s="400"/>
      <c r="AZ56" s="400"/>
      <c r="BA56" s="400"/>
      <c r="BB56" s="400"/>
      <c r="BC56" s="400"/>
      <c r="BD56" s="400"/>
      <c r="BE56" s="400"/>
      <c r="BF56" s="400"/>
      <c r="BG56" s="400"/>
      <c r="BH56" s="400"/>
      <c r="BI56" s="400"/>
      <c r="BJ56" s="400"/>
      <c r="BK56" s="400"/>
      <c r="BL56" s="400"/>
      <c r="BM56" s="400"/>
      <c r="BN56" s="400"/>
      <c r="BO56" s="400"/>
    </row>
    <row r="57" spans="2:67" ht="12.75" customHeight="1">
      <c r="B57" s="400"/>
      <c r="C57" s="400"/>
      <c r="D57" s="400"/>
      <c r="E57" s="400"/>
      <c r="F57" s="400"/>
      <c r="G57" s="400"/>
      <c r="H57" s="400"/>
      <c r="I57" s="400"/>
      <c r="J57" s="400"/>
      <c r="K57" s="400"/>
      <c r="L57" s="400"/>
      <c r="M57" s="400"/>
      <c r="N57" s="400"/>
      <c r="O57" s="400"/>
      <c r="P57" s="400"/>
      <c r="Q57" s="400"/>
      <c r="R57" s="400"/>
      <c r="S57" s="400"/>
      <c r="T57" s="400"/>
      <c r="U57" s="400"/>
      <c r="V57" s="400"/>
      <c r="W57" s="400"/>
      <c r="X57" s="418"/>
      <c r="Y57" s="418"/>
      <c r="Z57" s="418"/>
      <c r="AA57" s="418"/>
      <c r="AB57" s="418"/>
      <c r="AC57" s="418"/>
      <c r="AD57" s="418"/>
      <c r="AE57" s="418"/>
      <c r="AF57" s="418"/>
      <c r="AG57" s="418"/>
      <c r="AH57" s="418"/>
      <c r="AI57" s="418"/>
      <c r="AJ57" s="418"/>
      <c r="AK57" s="418"/>
      <c r="AL57" s="400"/>
      <c r="AM57" s="400"/>
      <c r="AN57" s="400"/>
      <c r="AO57" s="400"/>
      <c r="AP57" s="400"/>
      <c r="AQ57" s="400"/>
      <c r="AR57" s="400"/>
      <c r="AS57" s="423"/>
      <c r="AT57" s="418"/>
      <c r="AU57" s="400"/>
      <c r="AV57" s="400"/>
      <c r="AW57" s="400"/>
      <c r="AX57" s="400"/>
      <c r="AY57" s="400"/>
      <c r="AZ57" s="400"/>
      <c r="BA57" s="400"/>
      <c r="BB57" s="400"/>
      <c r="BC57" s="400"/>
      <c r="BD57" s="400"/>
      <c r="BE57" s="400"/>
      <c r="BF57" s="400"/>
      <c r="BG57" s="400"/>
      <c r="BH57" s="400"/>
      <c r="BI57" s="400"/>
      <c r="BJ57" s="400"/>
      <c r="BK57" s="400"/>
      <c r="BL57" s="400"/>
      <c r="BM57" s="400"/>
      <c r="BN57" s="400"/>
      <c r="BO57" s="400"/>
    </row>
    <row r="58" spans="2:67" ht="12.75" customHeight="1">
      <c r="B58" s="400"/>
      <c r="C58" s="400"/>
      <c r="D58" s="400"/>
      <c r="E58" s="400"/>
      <c r="F58" s="400"/>
      <c r="G58" s="400"/>
      <c r="H58" s="400"/>
      <c r="I58" s="400"/>
      <c r="J58" s="400"/>
      <c r="K58" s="400"/>
      <c r="L58" s="400"/>
      <c r="M58" s="400"/>
      <c r="N58" s="400"/>
      <c r="O58" s="400"/>
      <c r="P58" s="400"/>
      <c r="Q58" s="400"/>
      <c r="R58" s="400"/>
      <c r="S58" s="400"/>
      <c r="T58" s="400"/>
      <c r="U58" s="400"/>
      <c r="V58" s="400"/>
      <c r="W58" s="400"/>
      <c r="X58" s="418"/>
      <c r="Y58" s="418"/>
      <c r="Z58" s="418"/>
      <c r="AA58" s="418"/>
      <c r="AB58" s="418"/>
      <c r="AC58" s="418"/>
      <c r="AD58" s="418"/>
      <c r="AE58" s="418"/>
      <c r="AF58" s="418"/>
      <c r="AG58" s="418"/>
      <c r="AH58" s="418"/>
      <c r="AI58" s="418"/>
      <c r="AJ58" s="418"/>
      <c r="AK58" s="418"/>
      <c r="AL58" s="400"/>
      <c r="AM58" s="400"/>
      <c r="AN58" s="400"/>
      <c r="AO58" s="400"/>
      <c r="AP58" s="400"/>
      <c r="AQ58" s="400"/>
      <c r="AR58" s="400"/>
      <c r="AS58" s="423"/>
      <c r="AT58" s="418"/>
      <c r="AU58" s="400"/>
      <c r="AV58" s="400"/>
      <c r="AW58" s="400"/>
      <c r="AX58" s="400"/>
      <c r="AY58" s="400"/>
      <c r="AZ58" s="400"/>
      <c r="BA58" s="400"/>
      <c r="BB58" s="400"/>
      <c r="BC58" s="400"/>
      <c r="BD58" s="400"/>
      <c r="BE58" s="400"/>
      <c r="BF58" s="400"/>
      <c r="BG58" s="400"/>
      <c r="BH58" s="400"/>
      <c r="BI58" s="400"/>
      <c r="BJ58" s="400"/>
      <c r="BK58" s="400"/>
      <c r="BL58" s="400"/>
      <c r="BM58" s="400"/>
      <c r="BN58" s="400"/>
      <c r="BO58" s="400"/>
    </row>
    <row r="59" spans="2:67" ht="12.75" customHeight="1">
      <c r="B59" s="400"/>
      <c r="C59" s="400"/>
      <c r="D59" s="400"/>
      <c r="E59" s="400"/>
      <c r="F59" s="400"/>
      <c r="G59" s="400"/>
      <c r="H59" s="400"/>
      <c r="I59" s="400"/>
      <c r="J59" s="400"/>
      <c r="K59" s="400"/>
      <c r="L59" s="400"/>
      <c r="M59" s="400"/>
      <c r="N59" s="400"/>
      <c r="O59" s="400"/>
      <c r="P59" s="400"/>
      <c r="Q59" s="400"/>
      <c r="R59" s="400"/>
      <c r="S59" s="400"/>
      <c r="T59" s="400"/>
      <c r="U59" s="400"/>
      <c r="V59" s="400"/>
      <c r="W59" s="400"/>
      <c r="X59" s="418"/>
      <c r="Y59" s="418"/>
      <c r="Z59" s="418"/>
      <c r="AA59" s="418"/>
      <c r="AB59" s="418"/>
      <c r="AC59" s="418"/>
      <c r="AD59" s="418"/>
      <c r="AE59" s="418"/>
      <c r="AF59" s="418"/>
      <c r="AG59" s="418"/>
      <c r="AH59" s="418"/>
      <c r="AI59" s="418"/>
      <c r="AJ59" s="418"/>
      <c r="AK59" s="418"/>
      <c r="AL59" s="400"/>
      <c r="AM59" s="400"/>
      <c r="AN59" s="400"/>
      <c r="AO59" s="400"/>
      <c r="AP59" s="400"/>
      <c r="AQ59" s="400"/>
      <c r="AR59" s="400"/>
      <c r="AS59" s="423"/>
      <c r="AT59" s="418"/>
      <c r="AU59" s="400"/>
      <c r="AV59" s="400"/>
      <c r="AW59" s="400"/>
      <c r="AX59" s="400"/>
      <c r="AY59" s="400"/>
      <c r="AZ59" s="400"/>
      <c r="BA59" s="400"/>
      <c r="BB59" s="400"/>
      <c r="BC59" s="400"/>
      <c r="BD59" s="400"/>
      <c r="BE59" s="400"/>
      <c r="BF59" s="400"/>
      <c r="BG59" s="400"/>
      <c r="BH59" s="400"/>
      <c r="BI59" s="400"/>
      <c r="BJ59" s="400"/>
      <c r="BK59" s="400"/>
      <c r="BL59" s="400"/>
      <c r="BM59" s="400"/>
      <c r="BN59" s="400"/>
      <c r="BO59" s="400"/>
    </row>
    <row r="60" spans="2:67" ht="12.75" customHeight="1">
      <c r="B60" s="400"/>
      <c r="C60" s="400"/>
      <c r="D60" s="400"/>
      <c r="E60" s="400"/>
      <c r="F60" s="400"/>
      <c r="G60" s="400"/>
      <c r="H60" s="400"/>
      <c r="I60" s="400"/>
      <c r="J60" s="400"/>
      <c r="K60" s="400"/>
      <c r="L60" s="400"/>
      <c r="M60" s="400"/>
      <c r="N60" s="400"/>
      <c r="O60" s="400"/>
      <c r="P60" s="400"/>
      <c r="Q60" s="400"/>
      <c r="R60" s="400"/>
      <c r="S60" s="400"/>
      <c r="T60" s="400"/>
      <c r="U60" s="400"/>
      <c r="V60" s="400"/>
      <c r="W60" s="400"/>
      <c r="X60" s="418"/>
      <c r="Y60" s="418"/>
      <c r="Z60" s="418"/>
      <c r="AA60" s="418"/>
      <c r="AB60" s="418"/>
      <c r="AC60" s="418"/>
      <c r="AD60" s="418"/>
      <c r="AE60" s="418"/>
      <c r="AF60" s="418"/>
      <c r="AG60" s="418"/>
      <c r="AH60" s="418"/>
      <c r="AI60" s="418"/>
      <c r="AJ60" s="418"/>
      <c r="AK60" s="418"/>
      <c r="AL60" s="400"/>
      <c r="AM60" s="400"/>
      <c r="AN60" s="400"/>
      <c r="AO60" s="400"/>
      <c r="AP60" s="400"/>
      <c r="AQ60" s="400"/>
      <c r="AR60" s="400"/>
      <c r="AS60" s="423"/>
      <c r="AT60" s="418"/>
      <c r="AU60" s="400"/>
      <c r="AV60" s="400"/>
      <c r="AW60" s="400"/>
      <c r="AX60" s="400"/>
      <c r="AY60" s="400"/>
      <c r="AZ60" s="400"/>
      <c r="BA60" s="400"/>
      <c r="BB60" s="400"/>
      <c r="BC60" s="400"/>
      <c r="BD60" s="400"/>
      <c r="BE60" s="400"/>
      <c r="BF60" s="400"/>
      <c r="BG60" s="400"/>
      <c r="BH60" s="400"/>
      <c r="BI60" s="400"/>
      <c r="BJ60" s="400"/>
      <c r="BK60" s="400"/>
      <c r="BL60" s="400"/>
      <c r="BM60" s="400"/>
      <c r="BN60" s="400"/>
      <c r="BO60" s="400"/>
    </row>
    <row r="61" spans="2:67" ht="12.75" customHeight="1">
      <c r="B61" s="400"/>
      <c r="C61" s="400"/>
      <c r="D61" s="400"/>
      <c r="E61" s="400"/>
      <c r="F61" s="400"/>
      <c r="G61" s="400"/>
      <c r="H61" s="400"/>
      <c r="I61" s="400"/>
      <c r="J61" s="400"/>
      <c r="K61" s="400"/>
      <c r="L61" s="400"/>
      <c r="M61" s="400"/>
      <c r="N61" s="400"/>
      <c r="O61" s="400"/>
      <c r="P61" s="400"/>
      <c r="Q61" s="400"/>
      <c r="R61" s="400"/>
      <c r="S61" s="400"/>
      <c r="T61" s="400"/>
      <c r="U61" s="400"/>
      <c r="V61" s="400"/>
      <c r="W61" s="400"/>
      <c r="X61" s="418"/>
      <c r="Y61" s="418"/>
      <c r="Z61" s="418"/>
      <c r="AA61" s="418"/>
      <c r="AB61" s="418"/>
      <c r="AC61" s="418"/>
      <c r="AD61" s="418"/>
      <c r="AE61" s="418"/>
      <c r="AF61" s="418"/>
      <c r="AG61" s="418"/>
      <c r="AH61" s="418"/>
      <c r="AI61" s="418"/>
      <c r="AJ61" s="418"/>
      <c r="AK61" s="418"/>
      <c r="AL61" s="400"/>
      <c r="AM61" s="400"/>
      <c r="AN61" s="400"/>
      <c r="AO61" s="400"/>
      <c r="AP61" s="400"/>
      <c r="AQ61" s="400"/>
      <c r="AR61" s="400"/>
      <c r="AS61" s="423"/>
      <c r="AT61" s="418"/>
      <c r="AU61" s="400"/>
      <c r="AV61" s="400"/>
      <c r="AW61" s="400"/>
      <c r="AX61" s="400"/>
      <c r="AY61" s="400"/>
      <c r="AZ61" s="400"/>
      <c r="BA61" s="400"/>
      <c r="BB61" s="400"/>
      <c r="BC61" s="400"/>
      <c r="BD61" s="400"/>
      <c r="BE61" s="400"/>
      <c r="BF61" s="400"/>
      <c r="BG61" s="400"/>
      <c r="BH61" s="400"/>
      <c r="BI61" s="400"/>
      <c r="BJ61" s="400"/>
      <c r="BK61" s="400"/>
      <c r="BL61" s="400"/>
      <c r="BM61" s="400"/>
      <c r="BN61" s="400"/>
      <c r="BO61" s="400"/>
    </row>
    <row r="62" spans="2:67" ht="12.75" customHeight="1">
      <c r="B62" s="400"/>
      <c r="C62" s="400"/>
      <c r="D62" s="400"/>
      <c r="E62" s="400"/>
      <c r="F62" s="400"/>
      <c r="G62" s="400"/>
      <c r="H62" s="400"/>
      <c r="I62" s="400"/>
      <c r="J62" s="400"/>
      <c r="K62" s="400"/>
      <c r="L62" s="400"/>
      <c r="M62" s="400"/>
      <c r="N62" s="400"/>
      <c r="O62" s="400"/>
      <c r="P62" s="400"/>
      <c r="Q62" s="400"/>
      <c r="R62" s="400"/>
      <c r="S62" s="400"/>
      <c r="T62" s="400"/>
      <c r="U62" s="400"/>
      <c r="V62" s="400"/>
      <c r="W62" s="400"/>
      <c r="X62" s="418"/>
      <c r="Y62" s="418"/>
      <c r="Z62" s="418"/>
      <c r="AA62" s="418"/>
      <c r="AB62" s="418"/>
      <c r="AC62" s="418"/>
      <c r="AD62" s="418"/>
      <c r="AE62" s="418"/>
      <c r="AF62" s="418"/>
      <c r="AG62" s="418"/>
      <c r="AH62" s="418"/>
      <c r="AI62" s="418"/>
      <c r="AJ62" s="418"/>
      <c r="AK62" s="418"/>
      <c r="AL62" s="400"/>
      <c r="AM62" s="400"/>
      <c r="AN62" s="400"/>
      <c r="AO62" s="400"/>
      <c r="AP62" s="400"/>
      <c r="AQ62" s="400"/>
      <c r="AR62" s="400"/>
      <c r="AS62" s="423"/>
      <c r="AT62" s="418"/>
      <c r="AU62" s="400"/>
      <c r="AV62" s="400"/>
      <c r="AW62" s="400"/>
      <c r="AX62" s="400"/>
      <c r="AY62" s="400"/>
      <c r="AZ62" s="400"/>
      <c r="BA62" s="400"/>
      <c r="BB62" s="400"/>
      <c r="BC62" s="400"/>
      <c r="BD62" s="400"/>
      <c r="BE62" s="400"/>
      <c r="BF62" s="400"/>
      <c r="BG62" s="400"/>
      <c r="BH62" s="400"/>
      <c r="BI62" s="400"/>
      <c r="BJ62" s="400"/>
      <c r="BK62" s="400"/>
      <c r="BL62" s="400"/>
      <c r="BM62" s="400"/>
      <c r="BN62" s="400"/>
      <c r="BO62" s="400"/>
    </row>
    <row r="63" spans="2:67" ht="12.75" customHeight="1">
      <c r="B63" s="400"/>
      <c r="C63" s="400"/>
      <c r="D63" s="400"/>
      <c r="E63" s="400"/>
      <c r="F63" s="400"/>
      <c r="G63" s="400"/>
      <c r="H63" s="400"/>
      <c r="I63" s="400"/>
      <c r="J63" s="400"/>
      <c r="K63" s="400"/>
      <c r="L63" s="400"/>
      <c r="M63" s="400"/>
      <c r="N63" s="400"/>
      <c r="O63" s="400"/>
      <c r="P63" s="400"/>
      <c r="Q63" s="400"/>
      <c r="R63" s="400"/>
      <c r="S63" s="400"/>
      <c r="T63" s="400"/>
      <c r="U63" s="400"/>
      <c r="V63" s="400"/>
      <c r="W63" s="400"/>
      <c r="X63" s="418"/>
      <c r="Y63" s="418"/>
      <c r="Z63" s="418"/>
      <c r="AA63" s="418"/>
      <c r="AB63" s="418"/>
      <c r="AC63" s="418"/>
      <c r="AD63" s="418"/>
      <c r="AE63" s="418"/>
      <c r="AF63" s="418"/>
      <c r="AG63" s="418"/>
      <c r="AH63" s="418"/>
      <c r="AI63" s="418"/>
      <c r="AJ63" s="418"/>
      <c r="AK63" s="418"/>
      <c r="AL63" s="400"/>
      <c r="AM63" s="400"/>
      <c r="AN63" s="400"/>
      <c r="AO63" s="400"/>
      <c r="AP63" s="400"/>
      <c r="AQ63" s="400"/>
      <c r="AR63" s="400"/>
      <c r="AS63" s="423"/>
      <c r="AT63" s="418"/>
      <c r="AU63" s="400"/>
      <c r="AV63" s="400"/>
      <c r="AW63" s="400"/>
      <c r="AX63" s="400"/>
      <c r="AY63" s="400"/>
      <c r="AZ63" s="400"/>
      <c r="BA63" s="400"/>
      <c r="BB63" s="400"/>
      <c r="BC63" s="400"/>
      <c r="BD63" s="400"/>
      <c r="BE63" s="400"/>
      <c r="BF63" s="400"/>
      <c r="BG63" s="400"/>
      <c r="BH63" s="400"/>
      <c r="BI63" s="400"/>
      <c r="BJ63" s="400"/>
      <c r="BK63" s="400"/>
      <c r="BL63" s="400"/>
      <c r="BM63" s="400"/>
      <c r="BN63" s="400"/>
      <c r="BO63" s="400"/>
    </row>
    <row r="64" spans="2:67" ht="12.75" customHeight="1">
      <c r="B64" s="400"/>
      <c r="C64" s="400"/>
      <c r="D64" s="400"/>
      <c r="E64" s="400"/>
      <c r="F64" s="400"/>
      <c r="G64" s="400"/>
      <c r="H64" s="400"/>
      <c r="I64" s="400"/>
      <c r="J64" s="400"/>
      <c r="K64" s="400"/>
      <c r="L64" s="400"/>
      <c r="M64" s="400"/>
      <c r="N64" s="400"/>
      <c r="O64" s="400"/>
      <c r="P64" s="400"/>
      <c r="Q64" s="400"/>
      <c r="R64" s="400"/>
      <c r="S64" s="400"/>
      <c r="T64" s="400"/>
      <c r="U64" s="400"/>
      <c r="V64" s="400"/>
      <c r="W64" s="400"/>
      <c r="X64" s="418"/>
      <c r="Y64" s="418"/>
      <c r="Z64" s="418"/>
      <c r="AA64" s="418"/>
      <c r="AB64" s="418"/>
      <c r="AC64" s="418"/>
      <c r="AD64" s="418"/>
      <c r="AE64" s="418"/>
      <c r="AF64" s="418"/>
      <c r="AG64" s="418"/>
      <c r="AH64" s="418"/>
      <c r="AI64" s="418"/>
      <c r="AJ64" s="418"/>
      <c r="AK64" s="418"/>
      <c r="AL64" s="400"/>
      <c r="AM64" s="400"/>
      <c r="AN64" s="400"/>
      <c r="AO64" s="400"/>
      <c r="AP64" s="400"/>
      <c r="AQ64" s="400"/>
      <c r="AR64" s="400"/>
      <c r="AS64" s="423"/>
      <c r="AT64" s="418"/>
      <c r="AU64" s="400"/>
      <c r="AV64" s="400"/>
      <c r="AW64" s="400"/>
      <c r="AX64" s="400"/>
      <c r="AY64" s="400"/>
      <c r="AZ64" s="400"/>
      <c r="BA64" s="400"/>
      <c r="BB64" s="400"/>
      <c r="BC64" s="400"/>
      <c r="BD64" s="400"/>
      <c r="BE64" s="400"/>
      <c r="BF64" s="400"/>
      <c r="BG64" s="400"/>
      <c r="BH64" s="400"/>
      <c r="BI64" s="400"/>
      <c r="BJ64" s="400"/>
      <c r="BK64" s="400"/>
      <c r="BL64" s="400"/>
      <c r="BM64" s="400"/>
      <c r="BN64" s="400"/>
      <c r="BO64" s="400"/>
    </row>
    <row r="65" spans="2:67" ht="12.75" customHeight="1">
      <c r="B65" s="400"/>
      <c r="C65" s="400"/>
      <c r="D65" s="400"/>
      <c r="E65" s="400"/>
      <c r="F65" s="400"/>
      <c r="G65" s="400"/>
      <c r="H65" s="400"/>
      <c r="I65" s="400"/>
      <c r="J65" s="400"/>
      <c r="K65" s="400"/>
      <c r="L65" s="400"/>
      <c r="M65" s="400"/>
      <c r="N65" s="400"/>
      <c r="O65" s="400"/>
      <c r="P65" s="400"/>
      <c r="Q65" s="400"/>
      <c r="R65" s="400"/>
      <c r="S65" s="400"/>
      <c r="T65" s="400"/>
      <c r="U65" s="400"/>
      <c r="V65" s="400"/>
      <c r="W65" s="400"/>
      <c r="X65" s="418"/>
      <c r="Y65" s="418"/>
      <c r="Z65" s="418"/>
      <c r="AA65" s="418"/>
      <c r="AB65" s="418"/>
      <c r="AC65" s="418"/>
      <c r="AD65" s="418"/>
      <c r="AE65" s="418"/>
      <c r="AF65" s="418"/>
      <c r="AG65" s="418"/>
      <c r="AH65" s="418"/>
      <c r="AI65" s="418"/>
      <c r="AJ65" s="418"/>
      <c r="AK65" s="418"/>
      <c r="AL65" s="400"/>
      <c r="AM65" s="400"/>
      <c r="AN65" s="400"/>
      <c r="AO65" s="400"/>
      <c r="AP65" s="400"/>
      <c r="AQ65" s="400"/>
      <c r="AR65" s="400"/>
      <c r="AS65" s="423"/>
      <c r="AT65" s="418"/>
      <c r="AU65" s="400"/>
      <c r="AV65" s="400"/>
      <c r="AW65" s="400"/>
      <c r="AX65" s="400"/>
      <c r="AY65" s="400"/>
      <c r="AZ65" s="400"/>
      <c r="BA65" s="400"/>
      <c r="BB65" s="400"/>
      <c r="BC65" s="400"/>
      <c r="BD65" s="400"/>
      <c r="BE65" s="400"/>
      <c r="BF65" s="400"/>
      <c r="BG65" s="400"/>
      <c r="BH65" s="400"/>
      <c r="BI65" s="400"/>
      <c r="BJ65" s="400"/>
      <c r="BK65" s="400"/>
      <c r="BL65" s="400"/>
      <c r="BM65" s="400"/>
      <c r="BN65" s="400"/>
      <c r="BO65" s="400"/>
    </row>
    <row r="66" spans="2:67" ht="12.75" customHeight="1">
      <c r="B66" s="400"/>
      <c r="C66" s="400"/>
      <c r="D66" s="400"/>
      <c r="E66" s="400"/>
      <c r="F66" s="400"/>
      <c r="G66" s="400"/>
      <c r="H66" s="400"/>
      <c r="I66" s="400"/>
      <c r="J66" s="400"/>
      <c r="K66" s="400"/>
      <c r="L66" s="400"/>
      <c r="M66" s="400"/>
      <c r="N66" s="400"/>
      <c r="O66" s="400"/>
      <c r="P66" s="400"/>
      <c r="Q66" s="400"/>
      <c r="R66" s="400"/>
      <c r="S66" s="400"/>
      <c r="T66" s="400"/>
      <c r="U66" s="400"/>
      <c r="V66" s="400"/>
      <c r="W66" s="400"/>
      <c r="X66" s="418"/>
      <c r="Y66" s="418"/>
      <c r="Z66" s="418"/>
      <c r="AA66" s="418"/>
      <c r="AB66" s="418"/>
      <c r="AC66" s="418"/>
      <c r="AD66" s="418"/>
      <c r="AE66" s="418"/>
      <c r="AF66" s="418"/>
      <c r="AG66" s="418"/>
      <c r="AH66" s="418"/>
      <c r="AI66" s="418"/>
      <c r="AJ66" s="418"/>
      <c r="AK66" s="418"/>
      <c r="AL66" s="400"/>
      <c r="AM66" s="400"/>
      <c r="AN66" s="400"/>
      <c r="AO66" s="400"/>
      <c r="AP66" s="400"/>
      <c r="AQ66" s="400"/>
      <c r="AR66" s="400"/>
      <c r="AS66" s="423"/>
      <c r="AT66" s="418"/>
      <c r="AU66" s="400"/>
      <c r="AV66" s="400"/>
      <c r="AW66" s="400"/>
      <c r="AX66" s="400"/>
      <c r="AY66" s="400"/>
      <c r="AZ66" s="400"/>
      <c r="BA66" s="400"/>
      <c r="BB66" s="400"/>
      <c r="BC66" s="400"/>
      <c r="BD66" s="400"/>
      <c r="BE66" s="400"/>
      <c r="BF66" s="400"/>
      <c r="BG66" s="400"/>
      <c r="BH66" s="400"/>
      <c r="BI66" s="400"/>
      <c r="BJ66" s="400"/>
      <c r="BK66" s="400"/>
      <c r="BL66" s="400"/>
      <c r="BM66" s="400"/>
      <c r="BN66" s="400"/>
      <c r="BO66" s="400"/>
    </row>
    <row r="67" spans="2:67" ht="12.75" customHeight="1">
      <c r="B67" s="400"/>
      <c r="C67" s="400"/>
      <c r="D67" s="400"/>
      <c r="E67" s="400"/>
      <c r="F67" s="400"/>
      <c r="G67" s="400"/>
      <c r="H67" s="400"/>
      <c r="I67" s="400"/>
      <c r="J67" s="400"/>
      <c r="K67" s="400"/>
      <c r="L67" s="400"/>
      <c r="M67" s="400"/>
      <c r="N67" s="400"/>
      <c r="O67" s="400"/>
      <c r="P67" s="400"/>
      <c r="Q67" s="400"/>
      <c r="R67" s="400"/>
      <c r="S67" s="400"/>
      <c r="T67" s="400"/>
      <c r="U67" s="400"/>
      <c r="V67" s="400"/>
      <c r="W67" s="400"/>
      <c r="X67" s="418"/>
      <c r="Y67" s="418"/>
      <c r="Z67" s="418"/>
      <c r="AA67" s="418"/>
      <c r="AB67" s="418"/>
      <c r="AC67" s="418"/>
      <c r="AD67" s="418"/>
      <c r="AE67" s="418"/>
      <c r="AF67" s="418"/>
      <c r="AG67" s="418"/>
      <c r="AH67" s="418"/>
      <c r="AI67" s="418"/>
      <c r="AJ67" s="418"/>
      <c r="AK67" s="418"/>
      <c r="AL67" s="400"/>
      <c r="AM67" s="400"/>
      <c r="AN67" s="400"/>
      <c r="AO67" s="400"/>
      <c r="AP67" s="400"/>
      <c r="AQ67" s="400"/>
      <c r="AR67" s="400"/>
      <c r="AS67" s="423"/>
      <c r="AT67" s="418"/>
      <c r="AU67" s="400"/>
      <c r="AV67" s="400"/>
      <c r="AW67" s="400"/>
      <c r="AX67" s="400"/>
      <c r="AY67" s="400"/>
      <c r="AZ67" s="400"/>
      <c r="BA67" s="400"/>
      <c r="BB67" s="400"/>
      <c r="BC67" s="400"/>
      <c r="BD67" s="400"/>
      <c r="BE67" s="400"/>
      <c r="BF67" s="400"/>
      <c r="BG67" s="400"/>
      <c r="BH67" s="400"/>
      <c r="BI67" s="400"/>
      <c r="BJ67" s="400"/>
      <c r="BK67" s="400"/>
      <c r="BL67" s="400"/>
      <c r="BM67" s="400"/>
      <c r="BN67" s="400"/>
      <c r="BO67" s="400"/>
    </row>
    <row r="68" spans="2:67" ht="12.75" customHeight="1">
      <c r="B68" s="400"/>
      <c r="C68" s="400"/>
      <c r="D68" s="400"/>
      <c r="E68" s="400"/>
      <c r="F68" s="400"/>
      <c r="G68" s="400"/>
      <c r="H68" s="400"/>
      <c r="I68" s="400"/>
      <c r="J68" s="400"/>
      <c r="K68" s="400"/>
      <c r="L68" s="400"/>
      <c r="M68" s="400"/>
      <c r="N68" s="400"/>
      <c r="O68" s="400"/>
      <c r="P68" s="400"/>
      <c r="Q68" s="400"/>
      <c r="R68" s="400"/>
      <c r="S68" s="400"/>
      <c r="T68" s="400"/>
      <c r="U68" s="400"/>
      <c r="V68" s="400"/>
      <c r="W68" s="400"/>
      <c r="X68" s="418"/>
      <c r="Y68" s="418"/>
      <c r="Z68" s="418"/>
      <c r="AA68" s="418"/>
      <c r="AB68" s="418"/>
      <c r="AC68" s="418"/>
      <c r="AD68" s="418"/>
      <c r="AE68" s="418"/>
      <c r="AF68" s="418"/>
      <c r="AG68" s="418"/>
      <c r="AH68" s="418"/>
      <c r="AI68" s="418"/>
      <c r="AJ68" s="418"/>
      <c r="AK68" s="418"/>
      <c r="AL68" s="400"/>
      <c r="AM68" s="400"/>
      <c r="AN68" s="400"/>
      <c r="AO68" s="400"/>
      <c r="AP68" s="400"/>
      <c r="AQ68" s="400"/>
      <c r="AR68" s="400"/>
      <c r="AS68" s="423"/>
      <c r="AT68" s="418"/>
      <c r="AU68" s="400"/>
      <c r="AV68" s="400"/>
      <c r="AW68" s="400"/>
      <c r="AX68" s="400"/>
      <c r="AY68" s="400"/>
      <c r="AZ68" s="400"/>
      <c r="BA68" s="400"/>
      <c r="BB68" s="400"/>
      <c r="BC68" s="400"/>
      <c r="BD68" s="400"/>
      <c r="BE68" s="400"/>
      <c r="BF68" s="400"/>
      <c r="BG68" s="400"/>
      <c r="BH68" s="400"/>
      <c r="BI68" s="400"/>
      <c r="BJ68" s="400"/>
      <c r="BK68" s="400"/>
      <c r="BL68" s="400"/>
      <c r="BM68" s="400"/>
      <c r="BN68" s="400"/>
      <c r="BO68" s="400"/>
    </row>
    <row r="69" spans="2:67" ht="12.75" customHeight="1">
      <c r="B69" s="400"/>
      <c r="C69" s="400"/>
      <c r="D69" s="400"/>
      <c r="E69" s="400"/>
      <c r="F69" s="400"/>
      <c r="G69" s="400"/>
      <c r="H69" s="400"/>
      <c r="I69" s="400"/>
      <c r="J69" s="400"/>
      <c r="K69" s="400"/>
      <c r="L69" s="400"/>
      <c r="M69" s="400"/>
      <c r="N69" s="400"/>
      <c r="O69" s="400"/>
      <c r="P69" s="400"/>
      <c r="Q69" s="400"/>
      <c r="R69" s="400"/>
      <c r="S69" s="400"/>
      <c r="T69" s="400"/>
      <c r="U69" s="400"/>
      <c r="V69" s="400"/>
      <c r="W69" s="400"/>
      <c r="X69" s="418"/>
      <c r="Y69" s="418"/>
      <c r="Z69" s="418"/>
      <c r="AA69" s="418"/>
      <c r="AB69" s="418"/>
      <c r="AC69" s="418"/>
      <c r="AD69" s="418"/>
      <c r="AE69" s="418"/>
      <c r="AF69" s="418"/>
      <c r="AG69" s="418"/>
      <c r="AH69" s="418"/>
      <c r="AI69" s="418"/>
      <c r="AJ69" s="418"/>
      <c r="AK69" s="418"/>
      <c r="AL69" s="400"/>
      <c r="AM69" s="400"/>
      <c r="AN69" s="400"/>
      <c r="AO69" s="400"/>
      <c r="AP69" s="400"/>
      <c r="AQ69" s="400"/>
      <c r="AR69" s="400"/>
      <c r="AS69" s="423"/>
      <c r="AT69" s="418"/>
      <c r="AU69" s="400"/>
      <c r="AV69" s="400"/>
      <c r="AW69" s="400"/>
      <c r="AX69" s="400"/>
      <c r="AY69" s="400"/>
      <c r="AZ69" s="400"/>
      <c r="BA69" s="400"/>
      <c r="BB69" s="400"/>
      <c r="BC69" s="400"/>
      <c r="BD69" s="400"/>
      <c r="BE69" s="400"/>
      <c r="BF69" s="400"/>
      <c r="BG69" s="400"/>
      <c r="BH69" s="400"/>
      <c r="BI69" s="400"/>
      <c r="BJ69" s="400"/>
      <c r="BK69" s="400"/>
      <c r="BL69" s="400"/>
      <c r="BM69" s="400"/>
      <c r="BN69" s="400"/>
      <c r="BO69" s="400"/>
    </row>
    <row r="70" spans="2:67" ht="12.75" customHeight="1">
      <c r="B70" s="400"/>
      <c r="C70" s="400"/>
      <c r="D70" s="400"/>
      <c r="E70" s="400"/>
      <c r="F70" s="400"/>
      <c r="G70" s="400"/>
      <c r="H70" s="400"/>
      <c r="I70" s="400"/>
      <c r="J70" s="400"/>
      <c r="K70" s="400"/>
      <c r="L70" s="400"/>
      <c r="M70" s="400"/>
      <c r="N70" s="400"/>
      <c r="O70" s="400"/>
      <c r="P70" s="400"/>
      <c r="Q70" s="400"/>
      <c r="R70" s="400"/>
      <c r="S70" s="400"/>
      <c r="T70" s="400"/>
      <c r="U70" s="400"/>
      <c r="V70" s="400"/>
      <c r="W70" s="400"/>
      <c r="X70" s="418"/>
      <c r="Y70" s="418"/>
      <c r="Z70" s="418"/>
      <c r="AA70" s="418"/>
      <c r="AB70" s="418"/>
      <c r="AC70" s="418"/>
      <c r="AD70" s="418"/>
      <c r="AE70" s="418"/>
      <c r="AF70" s="418"/>
      <c r="AG70" s="418"/>
      <c r="AH70" s="418"/>
      <c r="AI70" s="418"/>
      <c r="AJ70" s="418"/>
      <c r="AK70" s="418"/>
      <c r="AL70" s="400"/>
      <c r="AM70" s="400"/>
      <c r="AN70" s="400"/>
      <c r="AO70" s="400"/>
      <c r="AP70" s="400"/>
      <c r="AQ70" s="400"/>
      <c r="AR70" s="400"/>
      <c r="AS70" s="423"/>
      <c r="AT70" s="418"/>
      <c r="AU70" s="400"/>
      <c r="AV70" s="400"/>
      <c r="AW70" s="400"/>
      <c r="AX70" s="400"/>
      <c r="AY70" s="400"/>
      <c r="AZ70" s="400"/>
      <c r="BA70" s="400"/>
      <c r="BB70" s="400"/>
      <c r="BC70" s="400"/>
      <c r="BD70" s="400"/>
      <c r="BE70" s="400"/>
      <c r="BF70" s="400"/>
      <c r="BG70" s="400"/>
      <c r="BH70" s="400"/>
      <c r="BI70" s="400"/>
      <c r="BJ70" s="400"/>
      <c r="BK70" s="400"/>
      <c r="BL70" s="400"/>
      <c r="BM70" s="400"/>
      <c r="BN70" s="400"/>
      <c r="BO70" s="400"/>
    </row>
    <row r="71" spans="2:67" ht="12.75" customHeight="1">
      <c r="B71" s="400"/>
      <c r="C71" s="400"/>
      <c r="D71" s="400"/>
      <c r="E71" s="400"/>
      <c r="F71" s="400"/>
      <c r="G71" s="400"/>
      <c r="H71" s="400"/>
      <c r="I71" s="400"/>
      <c r="J71" s="400"/>
      <c r="K71" s="400"/>
      <c r="L71" s="400"/>
      <c r="M71" s="400"/>
      <c r="N71" s="400"/>
      <c r="O71" s="400"/>
      <c r="P71" s="400"/>
      <c r="Q71" s="400"/>
      <c r="R71" s="400"/>
      <c r="S71" s="400"/>
      <c r="T71" s="400"/>
      <c r="U71" s="400"/>
      <c r="V71" s="400"/>
      <c r="W71" s="400"/>
      <c r="X71" s="418"/>
      <c r="Y71" s="418"/>
      <c r="Z71" s="418"/>
      <c r="AA71" s="418"/>
      <c r="AB71" s="418"/>
      <c r="AC71" s="418"/>
      <c r="AD71" s="418"/>
      <c r="AE71" s="418"/>
      <c r="AF71" s="418"/>
      <c r="AG71" s="418"/>
      <c r="AH71" s="418"/>
      <c r="AI71" s="418"/>
      <c r="AJ71" s="418"/>
      <c r="AK71" s="418"/>
      <c r="AL71" s="400"/>
      <c r="AM71" s="400"/>
      <c r="AN71" s="400"/>
      <c r="AO71" s="400"/>
      <c r="AP71" s="400"/>
      <c r="AQ71" s="400"/>
      <c r="AR71" s="400"/>
      <c r="AS71" s="423"/>
      <c r="AT71" s="418"/>
      <c r="AU71" s="400"/>
      <c r="AV71" s="400"/>
      <c r="AW71" s="400"/>
      <c r="AX71" s="400"/>
      <c r="AY71" s="400"/>
      <c r="AZ71" s="400"/>
      <c r="BA71" s="400"/>
      <c r="BB71" s="400"/>
      <c r="BC71" s="400"/>
      <c r="BD71" s="400"/>
      <c r="BE71" s="400"/>
      <c r="BF71" s="400"/>
      <c r="BG71" s="400"/>
      <c r="BH71" s="400"/>
      <c r="BI71" s="400"/>
      <c r="BJ71" s="400"/>
      <c r="BK71" s="400"/>
      <c r="BL71" s="400"/>
      <c r="BM71" s="400"/>
      <c r="BN71" s="400"/>
      <c r="BO71" s="400"/>
    </row>
    <row r="72" spans="2:67" ht="12.75" customHeight="1">
      <c r="B72" s="400"/>
      <c r="C72" s="400"/>
      <c r="D72" s="400"/>
      <c r="E72" s="400"/>
      <c r="F72" s="400"/>
      <c r="G72" s="400"/>
      <c r="H72" s="400"/>
      <c r="I72" s="400"/>
      <c r="J72" s="400"/>
      <c r="K72" s="400"/>
      <c r="L72" s="400"/>
      <c r="M72" s="400"/>
      <c r="N72" s="400"/>
      <c r="O72" s="400"/>
      <c r="P72" s="400"/>
      <c r="Q72" s="400"/>
      <c r="R72" s="400"/>
      <c r="S72" s="400"/>
      <c r="T72" s="400"/>
      <c r="U72" s="400"/>
      <c r="V72" s="400"/>
      <c r="W72" s="400"/>
      <c r="X72" s="418"/>
      <c r="Y72" s="418"/>
      <c r="Z72" s="418"/>
      <c r="AA72" s="418"/>
      <c r="AB72" s="418"/>
      <c r="AC72" s="418"/>
      <c r="AD72" s="418"/>
      <c r="AE72" s="418"/>
      <c r="AF72" s="418"/>
      <c r="AG72" s="418"/>
      <c r="AH72" s="418"/>
      <c r="AI72" s="418"/>
      <c r="AJ72" s="418"/>
      <c r="AK72" s="418"/>
      <c r="AL72" s="400"/>
      <c r="AM72" s="400"/>
      <c r="AN72" s="400"/>
      <c r="AO72" s="400"/>
      <c r="AP72" s="400"/>
      <c r="AQ72" s="400"/>
      <c r="AR72" s="400"/>
      <c r="AS72" s="423"/>
      <c r="AT72" s="418"/>
      <c r="AU72" s="400"/>
      <c r="AV72" s="400"/>
      <c r="AW72" s="400"/>
      <c r="AX72" s="400"/>
      <c r="AY72" s="400"/>
      <c r="AZ72" s="400"/>
      <c r="BA72" s="400"/>
      <c r="BB72" s="400"/>
      <c r="BC72" s="400"/>
      <c r="BD72" s="400"/>
      <c r="BE72" s="400"/>
      <c r="BF72" s="400"/>
      <c r="BG72" s="400"/>
      <c r="BH72" s="400"/>
      <c r="BI72" s="400"/>
      <c r="BJ72" s="400"/>
      <c r="BK72" s="400"/>
      <c r="BL72" s="400"/>
      <c r="BM72" s="400"/>
      <c r="BN72" s="400"/>
      <c r="BO72" s="400"/>
    </row>
    <row r="73" spans="2:67" ht="12.75" customHeight="1">
      <c r="B73" s="400"/>
      <c r="C73" s="400"/>
      <c r="D73" s="400"/>
      <c r="E73" s="400"/>
      <c r="F73" s="400"/>
      <c r="G73" s="400"/>
      <c r="H73" s="400"/>
      <c r="I73" s="400"/>
      <c r="J73" s="400"/>
      <c r="K73" s="400"/>
      <c r="L73" s="400"/>
      <c r="M73" s="400"/>
      <c r="N73" s="400"/>
      <c r="O73" s="400"/>
      <c r="P73" s="400"/>
      <c r="Q73" s="400"/>
      <c r="R73" s="400"/>
      <c r="S73" s="400"/>
      <c r="T73" s="400"/>
      <c r="U73" s="400"/>
      <c r="V73" s="400"/>
      <c r="W73" s="400"/>
      <c r="X73" s="418"/>
      <c r="Y73" s="418"/>
      <c r="Z73" s="418"/>
      <c r="AA73" s="418"/>
      <c r="AB73" s="418"/>
      <c r="AC73" s="418"/>
      <c r="AD73" s="418"/>
      <c r="AE73" s="418"/>
      <c r="AF73" s="418"/>
      <c r="AG73" s="418"/>
      <c r="AH73" s="418"/>
      <c r="AI73" s="418"/>
      <c r="AJ73" s="418"/>
      <c r="AK73" s="418"/>
      <c r="AL73" s="400"/>
      <c r="AM73" s="400"/>
      <c r="AN73" s="400"/>
      <c r="AO73" s="400"/>
      <c r="AP73" s="400"/>
      <c r="AQ73" s="400"/>
      <c r="AR73" s="400"/>
      <c r="AS73" s="423"/>
      <c r="AT73" s="418"/>
      <c r="AU73" s="400"/>
      <c r="AV73" s="400"/>
      <c r="AW73" s="400"/>
      <c r="AX73" s="400"/>
      <c r="AY73" s="400"/>
      <c r="AZ73" s="400"/>
      <c r="BA73" s="400"/>
      <c r="BB73" s="400"/>
      <c r="BC73" s="400"/>
      <c r="BD73" s="400"/>
      <c r="BE73" s="400"/>
      <c r="BF73" s="400"/>
      <c r="BG73" s="400"/>
      <c r="BH73" s="400"/>
      <c r="BI73" s="400"/>
      <c r="BJ73" s="400"/>
      <c r="BK73" s="400"/>
      <c r="BL73" s="400"/>
      <c r="BM73" s="400"/>
      <c r="BN73" s="400"/>
      <c r="BO73" s="400"/>
    </row>
    <row r="74" spans="2:67" ht="12.75" customHeight="1">
      <c r="B74" s="400"/>
      <c r="C74" s="400"/>
      <c r="D74" s="400"/>
      <c r="E74" s="400"/>
      <c r="F74" s="400"/>
      <c r="G74" s="400"/>
      <c r="H74" s="400"/>
      <c r="I74" s="400"/>
      <c r="J74" s="400"/>
      <c r="K74" s="400"/>
      <c r="L74" s="400"/>
      <c r="M74" s="400"/>
      <c r="N74" s="400"/>
      <c r="O74" s="400"/>
      <c r="P74" s="400"/>
      <c r="Q74" s="400"/>
      <c r="R74" s="400"/>
      <c r="S74" s="400"/>
      <c r="T74" s="400"/>
      <c r="U74" s="400"/>
      <c r="V74" s="400"/>
      <c r="W74" s="400"/>
      <c r="X74" s="418"/>
      <c r="Y74" s="418"/>
      <c r="Z74" s="418"/>
      <c r="AA74" s="418"/>
      <c r="AB74" s="418"/>
      <c r="AC74" s="418"/>
      <c r="AD74" s="418"/>
      <c r="AE74" s="418"/>
      <c r="AF74" s="418"/>
      <c r="AG74" s="418"/>
      <c r="AH74" s="418"/>
      <c r="AI74" s="418"/>
      <c r="AJ74" s="418"/>
      <c r="AK74" s="418"/>
      <c r="AL74" s="400"/>
      <c r="AM74" s="400"/>
      <c r="AN74" s="400"/>
      <c r="AO74" s="400"/>
      <c r="AP74" s="400"/>
      <c r="AQ74" s="400"/>
      <c r="AR74" s="400"/>
      <c r="AS74" s="423"/>
      <c r="AT74" s="418"/>
      <c r="AU74" s="400"/>
      <c r="AV74" s="400"/>
      <c r="AW74" s="400"/>
      <c r="AX74" s="400"/>
      <c r="AY74" s="400"/>
      <c r="AZ74" s="400"/>
      <c r="BA74" s="400"/>
      <c r="BB74" s="400"/>
      <c r="BC74" s="400"/>
      <c r="BD74" s="400"/>
      <c r="BE74" s="400"/>
      <c r="BF74" s="400"/>
      <c r="BG74" s="400"/>
      <c r="BH74" s="400"/>
      <c r="BI74" s="400"/>
      <c r="BJ74" s="400"/>
      <c r="BK74" s="400"/>
      <c r="BL74" s="400"/>
      <c r="BM74" s="400"/>
      <c r="BN74" s="400"/>
      <c r="BO74" s="400"/>
    </row>
    <row r="75" spans="2:67" ht="12.75" customHeight="1">
      <c r="B75" s="400"/>
      <c r="C75" s="400"/>
      <c r="D75" s="400"/>
      <c r="E75" s="400"/>
      <c r="F75" s="400"/>
      <c r="G75" s="400"/>
      <c r="H75" s="400"/>
      <c r="I75" s="400"/>
      <c r="J75" s="400"/>
      <c r="K75" s="400"/>
      <c r="L75" s="400"/>
      <c r="M75" s="400"/>
      <c r="N75" s="400"/>
      <c r="O75" s="400"/>
      <c r="P75" s="400"/>
      <c r="Q75" s="400"/>
      <c r="R75" s="400"/>
      <c r="S75" s="400"/>
      <c r="T75" s="400"/>
      <c r="U75" s="400"/>
      <c r="V75" s="400"/>
      <c r="W75" s="400"/>
      <c r="X75" s="418"/>
      <c r="Y75" s="418"/>
      <c r="Z75" s="418"/>
      <c r="AA75" s="418"/>
      <c r="AB75" s="418"/>
      <c r="AC75" s="418"/>
      <c r="AD75" s="418"/>
      <c r="AE75" s="418"/>
      <c r="AF75" s="418"/>
      <c r="AG75" s="418"/>
      <c r="AH75" s="418"/>
      <c r="AI75" s="418"/>
      <c r="AJ75" s="418"/>
      <c r="AK75" s="418"/>
      <c r="AL75" s="400"/>
      <c r="AM75" s="400"/>
      <c r="AN75" s="400"/>
      <c r="AO75" s="400"/>
      <c r="AP75" s="400"/>
      <c r="AQ75" s="400"/>
      <c r="AR75" s="400"/>
      <c r="AS75" s="423"/>
      <c r="AT75" s="418"/>
      <c r="AU75" s="400"/>
      <c r="AV75" s="400"/>
      <c r="AW75" s="400"/>
      <c r="AX75" s="400"/>
      <c r="AY75" s="400"/>
      <c r="AZ75" s="400"/>
      <c r="BA75" s="400"/>
      <c r="BB75" s="400"/>
      <c r="BC75" s="400"/>
      <c r="BD75" s="400"/>
      <c r="BE75" s="400"/>
      <c r="BF75" s="400"/>
      <c r="BG75" s="400"/>
      <c r="BH75" s="400"/>
      <c r="BI75" s="400"/>
      <c r="BJ75" s="400"/>
      <c r="BK75" s="400"/>
      <c r="BL75" s="400"/>
      <c r="BM75" s="400"/>
      <c r="BN75" s="400"/>
      <c r="BO75" s="400"/>
    </row>
    <row r="76" spans="2:67" ht="12.75" customHeight="1">
      <c r="B76" s="400"/>
      <c r="C76" s="400"/>
      <c r="D76" s="400"/>
      <c r="E76" s="400"/>
      <c r="F76" s="400"/>
      <c r="G76" s="400"/>
      <c r="H76" s="400"/>
      <c r="I76" s="400"/>
      <c r="J76" s="400"/>
      <c r="K76" s="400"/>
      <c r="L76" s="400"/>
      <c r="M76" s="400"/>
      <c r="N76" s="400"/>
      <c r="O76" s="400"/>
      <c r="P76" s="400"/>
      <c r="Q76" s="400"/>
      <c r="R76" s="400"/>
      <c r="S76" s="400"/>
      <c r="T76" s="400"/>
      <c r="U76" s="400"/>
      <c r="V76" s="400"/>
      <c r="W76" s="400"/>
      <c r="X76" s="418"/>
      <c r="Y76" s="418"/>
      <c r="Z76" s="418"/>
      <c r="AA76" s="418"/>
      <c r="AB76" s="418"/>
      <c r="AC76" s="418"/>
      <c r="AD76" s="418"/>
      <c r="AE76" s="418"/>
      <c r="AF76" s="418"/>
      <c r="AG76" s="418"/>
      <c r="AH76" s="418"/>
      <c r="AI76" s="418"/>
      <c r="AJ76" s="418"/>
      <c r="AK76" s="418"/>
      <c r="AL76" s="400"/>
      <c r="AM76" s="400"/>
      <c r="AN76" s="400"/>
      <c r="AO76" s="400"/>
      <c r="AP76" s="400"/>
      <c r="AQ76" s="400"/>
      <c r="AR76" s="400"/>
      <c r="AS76" s="423"/>
      <c r="AT76" s="418"/>
      <c r="AU76" s="400"/>
      <c r="AV76" s="400"/>
      <c r="AW76" s="400"/>
      <c r="AX76" s="400"/>
      <c r="AY76" s="400"/>
      <c r="AZ76" s="400"/>
      <c r="BA76" s="400"/>
      <c r="BB76" s="400"/>
      <c r="BC76" s="400"/>
      <c r="BD76" s="400"/>
      <c r="BE76" s="400"/>
      <c r="BF76" s="400"/>
      <c r="BG76" s="400"/>
      <c r="BH76" s="400"/>
      <c r="BI76" s="400"/>
      <c r="BJ76" s="400"/>
      <c r="BK76" s="400"/>
      <c r="BL76" s="400"/>
      <c r="BM76" s="400"/>
      <c r="BN76" s="400"/>
      <c r="BO76" s="400"/>
    </row>
    <row r="77" spans="2:67" ht="12.75" customHeight="1">
      <c r="B77" s="400"/>
      <c r="C77" s="400"/>
      <c r="D77" s="400"/>
      <c r="E77" s="400"/>
      <c r="F77" s="400"/>
      <c r="G77" s="400"/>
      <c r="H77" s="400"/>
      <c r="I77" s="400"/>
      <c r="J77" s="400"/>
      <c r="K77" s="400"/>
      <c r="L77" s="400"/>
      <c r="M77" s="400"/>
      <c r="N77" s="400"/>
      <c r="O77" s="400"/>
      <c r="P77" s="400"/>
      <c r="Q77" s="400"/>
      <c r="R77" s="400"/>
      <c r="S77" s="400"/>
      <c r="T77" s="400"/>
      <c r="U77" s="400"/>
      <c r="V77" s="400"/>
      <c r="W77" s="400"/>
      <c r="X77" s="418"/>
      <c r="Y77" s="418"/>
      <c r="Z77" s="418"/>
      <c r="AA77" s="418"/>
      <c r="AB77" s="418"/>
      <c r="AC77" s="418"/>
      <c r="AD77" s="418"/>
      <c r="AE77" s="418"/>
      <c r="AF77" s="418"/>
      <c r="AG77" s="418"/>
      <c r="AH77" s="418"/>
      <c r="AI77" s="418"/>
      <c r="AJ77" s="418"/>
      <c r="AK77" s="418"/>
      <c r="AL77" s="400"/>
      <c r="AM77" s="400"/>
      <c r="AN77" s="400"/>
      <c r="AO77" s="400"/>
      <c r="AP77" s="400"/>
      <c r="AQ77" s="400"/>
      <c r="AR77" s="400"/>
      <c r="AS77" s="423"/>
      <c r="AT77" s="418"/>
      <c r="AU77" s="400"/>
      <c r="AV77" s="400"/>
      <c r="AW77" s="400"/>
      <c r="AX77" s="400"/>
      <c r="AY77" s="400"/>
      <c r="AZ77" s="400"/>
      <c r="BA77" s="400"/>
      <c r="BB77" s="400"/>
      <c r="BC77" s="400"/>
      <c r="BD77" s="400"/>
      <c r="BE77" s="400"/>
      <c r="BF77" s="400"/>
      <c r="BG77" s="400"/>
      <c r="BH77" s="400"/>
      <c r="BI77" s="400"/>
      <c r="BJ77" s="400"/>
      <c r="BK77" s="400"/>
      <c r="BL77" s="400"/>
      <c r="BM77" s="400"/>
      <c r="BN77" s="400"/>
      <c r="BO77" s="400"/>
    </row>
    <row r="78" spans="2:67" ht="12.75" customHeight="1">
      <c r="B78" s="400"/>
      <c r="C78" s="400"/>
      <c r="D78" s="400"/>
      <c r="E78" s="400"/>
      <c r="F78" s="400"/>
      <c r="G78" s="400"/>
      <c r="H78" s="400"/>
      <c r="I78" s="400"/>
      <c r="J78" s="400"/>
      <c r="K78" s="400"/>
      <c r="L78" s="400"/>
      <c r="M78" s="400"/>
      <c r="N78" s="400"/>
      <c r="O78" s="400"/>
      <c r="P78" s="400"/>
      <c r="Q78" s="400"/>
      <c r="R78" s="400"/>
      <c r="S78" s="400"/>
      <c r="T78" s="400"/>
      <c r="U78" s="400"/>
      <c r="V78" s="400"/>
      <c r="W78" s="400"/>
      <c r="X78" s="418"/>
      <c r="Y78" s="418"/>
      <c r="Z78" s="418"/>
      <c r="AA78" s="418"/>
      <c r="AB78" s="418"/>
      <c r="AC78" s="418"/>
      <c r="AD78" s="418"/>
      <c r="AE78" s="418"/>
      <c r="AF78" s="418"/>
      <c r="AG78" s="418"/>
      <c r="AH78" s="418"/>
      <c r="AI78" s="418"/>
      <c r="AJ78" s="418"/>
      <c r="AK78" s="418"/>
      <c r="AL78" s="400"/>
      <c r="AM78" s="400"/>
      <c r="AN78" s="400"/>
      <c r="AO78" s="400"/>
      <c r="AP78" s="400"/>
      <c r="AQ78" s="400"/>
      <c r="AR78" s="400"/>
      <c r="AS78" s="423"/>
      <c r="AT78" s="418"/>
      <c r="AU78" s="400"/>
      <c r="AV78" s="400"/>
      <c r="AW78" s="400"/>
      <c r="AX78" s="400"/>
      <c r="AY78" s="400"/>
      <c r="AZ78" s="400"/>
      <c r="BA78" s="400"/>
      <c r="BB78" s="400"/>
      <c r="BC78" s="400"/>
      <c r="BD78" s="400"/>
      <c r="BE78" s="400"/>
      <c r="BF78" s="400"/>
      <c r="BG78" s="400"/>
      <c r="BH78" s="400"/>
      <c r="BI78" s="400"/>
      <c r="BJ78" s="400"/>
      <c r="BK78" s="400"/>
      <c r="BL78" s="400"/>
      <c r="BM78" s="400"/>
      <c r="BN78" s="400"/>
      <c r="BO78" s="400"/>
    </row>
    <row r="79" spans="2:67" ht="12.75" customHeight="1">
      <c r="B79" s="400"/>
      <c r="C79" s="400"/>
      <c r="D79" s="400"/>
      <c r="E79" s="400"/>
      <c r="F79" s="400"/>
      <c r="G79" s="400"/>
      <c r="H79" s="400"/>
      <c r="I79" s="400"/>
      <c r="J79" s="400"/>
      <c r="K79" s="400"/>
      <c r="L79" s="400"/>
      <c r="M79" s="400"/>
      <c r="N79" s="400"/>
      <c r="O79" s="400"/>
      <c r="P79" s="400"/>
      <c r="Q79" s="400"/>
      <c r="R79" s="400"/>
      <c r="S79" s="400"/>
      <c r="T79" s="400"/>
      <c r="U79" s="400"/>
      <c r="V79" s="400"/>
      <c r="W79" s="400"/>
      <c r="X79" s="418"/>
      <c r="Y79" s="418"/>
      <c r="Z79" s="418"/>
      <c r="AA79" s="418"/>
      <c r="AB79" s="418"/>
      <c r="AC79" s="418"/>
      <c r="AD79" s="418"/>
      <c r="AE79" s="418"/>
      <c r="AF79" s="418"/>
      <c r="AG79" s="418"/>
      <c r="AH79" s="418"/>
      <c r="AI79" s="418"/>
      <c r="AJ79" s="418"/>
      <c r="AK79" s="418"/>
      <c r="AL79" s="400"/>
      <c r="AM79" s="400"/>
      <c r="AN79" s="400"/>
      <c r="AO79" s="400"/>
      <c r="AP79" s="400"/>
      <c r="AQ79" s="400"/>
      <c r="AR79" s="400"/>
      <c r="AS79" s="423"/>
      <c r="AT79" s="418"/>
      <c r="AU79" s="400"/>
      <c r="AV79" s="400"/>
      <c r="AW79" s="400"/>
      <c r="AX79" s="400"/>
      <c r="AY79" s="400"/>
      <c r="AZ79" s="400"/>
      <c r="BA79" s="400"/>
      <c r="BB79" s="400"/>
      <c r="BC79" s="400"/>
      <c r="BD79" s="400"/>
      <c r="BE79" s="400"/>
      <c r="BF79" s="400"/>
      <c r="BG79" s="400"/>
      <c r="BH79" s="400"/>
      <c r="BI79" s="400"/>
      <c r="BJ79" s="400"/>
      <c r="BK79" s="400"/>
      <c r="BL79" s="400"/>
      <c r="BM79" s="400"/>
      <c r="BN79" s="400"/>
      <c r="BO79" s="400"/>
    </row>
    <row r="80" spans="2:67" ht="12.75" customHeight="1">
      <c r="B80" s="400"/>
      <c r="C80" s="400"/>
      <c r="D80" s="400"/>
      <c r="E80" s="400"/>
      <c r="F80" s="400"/>
      <c r="G80" s="400"/>
      <c r="H80" s="400"/>
      <c r="I80" s="400"/>
      <c r="J80" s="400"/>
      <c r="K80" s="400"/>
      <c r="L80" s="400"/>
      <c r="M80" s="400"/>
      <c r="N80" s="400"/>
      <c r="O80" s="400"/>
      <c r="P80" s="400"/>
      <c r="Q80" s="400"/>
      <c r="R80" s="400"/>
      <c r="S80" s="400"/>
      <c r="T80" s="400"/>
      <c r="U80" s="400"/>
      <c r="V80" s="400"/>
      <c r="W80" s="400"/>
      <c r="X80" s="418"/>
      <c r="Y80" s="418"/>
      <c r="Z80" s="418"/>
      <c r="AA80" s="418"/>
      <c r="AB80" s="418"/>
      <c r="AC80" s="418"/>
      <c r="AD80" s="418"/>
      <c r="AE80" s="418"/>
      <c r="AF80" s="418"/>
      <c r="AG80" s="418"/>
      <c r="AH80" s="418"/>
      <c r="AI80" s="418"/>
      <c r="AJ80" s="418"/>
      <c r="AK80" s="418"/>
      <c r="AL80" s="400"/>
      <c r="AM80" s="400"/>
      <c r="AN80" s="400"/>
      <c r="AO80" s="400"/>
      <c r="AP80" s="400"/>
      <c r="AQ80" s="400"/>
      <c r="AR80" s="400"/>
      <c r="AS80" s="423"/>
      <c r="AT80" s="418"/>
      <c r="AU80" s="400"/>
      <c r="AV80" s="400"/>
      <c r="AW80" s="400"/>
      <c r="AX80" s="400"/>
      <c r="AY80" s="400"/>
      <c r="AZ80" s="400"/>
      <c r="BA80" s="400"/>
      <c r="BB80" s="400"/>
      <c r="BC80" s="400"/>
      <c r="BD80" s="400"/>
      <c r="BE80" s="400"/>
      <c r="BF80" s="400"/>
      <c r="BG80" s="400"/>
      <c r="BH80" s="400"/>
      <c r="BI80" s="400"/>
      <c r="BJ80" s="400"/>
      <c r="BK80" s="400"/>
      <c r="BL80" s="400"/>
      <c r="BM80" s="400"/>
      <c r="BN80" s="400"/>
      <c r="BO80" s="400"/>
    </row>
    <row r="81" spans="2:67" ht="12.75" customHeight="1">
      <c r="B81" s="400"/>
      <c r="C81" s="400"/>
      <c r="D81" s="400"/>
      <c r="E81" s="400"/>
      <c r="F81" s="400"/>
      <c r="G81" s="400"/>
      <c r="H81" s="400"/>
      <c r="I81" s="400"/>
      <c r="J81" s="400"/>
      <c r="K81" s="400"/>
      <c r="L81" s="400"/>
      <c r="M81" s="400"/>
      <c r="N81" s="400"/>
      <c r="O81" s="400"/>
      <c r="P81" s="400"/>
      <c r="Q81" s="400"/>
      <c r="R81" s="400"/>
      <c r="S81" s="400"/>
      <c r="T81" s="400"/>
      <c r="U81" s="400"/>
      <c r="V81" s="400"/>
      <c r="W81" s="400"/>
      <c r="X81" s="418"/>
      <c r="Y81" s="418"/>
      <c r="Z81" s="418"/>
      <c r="AA81" s="418"/>
      <c r="AB81" s="418"/>
      <c r="AC81" s="418"/>
      <c r="AD81" s="418"/>
      <c r="AE81" s="418"/>
      <c r="AF81" s="418"/>
      <c r="AG81" s="418"/>
      <c r="AH81" s="418"/>
      <c r="AI81" s="418"/>
      <c r="AJ81" s="418"/>
      <c r="AK81" s="418"/>
      <c r="AL81" s="400"/>
      <c r="AM81" s="400"/>
      <c r="AN81" s="400"/>
      <c r="AO81" s="400"/>
      <c r="AP81" s="400"/>
      <c r="AQ81" s="400"/>
      <c r="AR81" s="400"/>
      <c r="AS81" s="423"/>
      <c r="AT81" s="418"/>
      <c r="AU81" s="400"/>
      <c r="AV81" s="400"/>
      <c r="AW81" s="400"/>
      <c r="AX81" s="400"/>
      <c r="AY81" s="400"/>
      <c r="AZ81" s="400"/>
      <c r="BA81" s="400"/>
      <c r="BB81" s="400"/>
      <c r="BC81" s="400"/>
      <c r="BD81" s="400"/>
      <c r="BE81" s="400"/>
      <c r="BF81" s="400"/>
      <c r="BG81" s="400"/>
      <c r="BH81" s="400"/>
      <c r="BI81" s="400"/>
      <c r="BJ81" s="400"/>
      <c r="BK81" s="400"/>
      <c r="BL81" s="400"/>
      <c r="BM81" s="400"/>
      <c r="BN81" s="400"/>
      <c r="BO81" s="400"/>
    </row>
    <row r="82" spans="2:67" ht="12.75" customHeight="1">
      <c r="B82" s="400"/>
      <c r="C82" s="400"/>
      <c r="D82" s="400"/>
      <c r="E82" s="400"/>
      <c r="F82" s="400"/>
      <c r="G82" s="400"/>
      <c r="H82" s="400"/>
      <c r="I82" s="400"/>
      <c r="J82" s="400"/>
      <c r="K82" s="400"/>
      <c r="L82" s="400"/>
      <c r="M82" s="400"/>
      <c r="N82" s="400"/>
      <c r="O82" s="400"/>
      <c r="P82" s="400"/>
      <c r="Q82" s="400"/>
      <c r="R82" s="400"/>
      <c r="S82" s="400"/>
      <c r="T82" s="400"/>
      <c r="U82" s="400"/>
      <c r="V82" s="400"/>
      <c r="W82" s="400"/>
      <c r="X82" s="418"/>
      <c r="Y82" s="418"/>
      <c r="Z82" s="418"/>
      <c r="AA82" s="418"/>
      <c r="AB82" s="418"/>
      <c r="AC82" s="418"/>
      <c r="AD82" s="418"/>
      <c r="AE82" s="418"/>
      <c r="AF82" s="418"/>
      <c r="AG82" s="418"/>
      <c r="AH82" s="418"/>
      <c r="AI82" s="418"/>
      <c r="AJ82" s="418"/>
      <c r="AK82" s="418"/>
      <c r="AL82" s="400"/>
      <c r="AM82" s="400"/>
      <c r="AN82" s="400"/>
      <c r="AO82" s="400"/>
      <c r="AP82" s="400"/>
      <c r="AQ82" s="400"/>
      <c r="AR82" s="400"/>
      <c r="AS82" s="423"/>
      <c r="AT82" s="418"/>
      <c r="AU82" s="400"/>
      <c r="AV82" s="400"/>
      <c r="AW82" s="400"/>
      <c r="AX82" s="400"/>
      <c r="AY82" s="400"/>
      <c r="AZ82" s="400"/>
      <c r="BA82" s="400"/>
      <c r="BB82" s="400"/>
      <c r="BC82" s="400"/>
      <c r="BD82" s="400"/>
      <c r="BE82" s="400"/>
      <c r="BF82" s="400"/>
      <c r="BG82" s="400"/>
      <c r="BH82" s="400"/>
      <c r="BI82" s="400"/>
      <c r="BJ82" s="400"/>
      <c r="BK82" s="400"/>
      <c r="BL82" s="400"/>
      <c r="BM82" s="400"/>
      <c r="BN82" s="400"/>
      <c r="BO82" s="400"/>
    </row>
    <row r="83" spans="2:67" ht="12.75" customHeight="1">
      <c r="B83" s="400"/>
      <c r="C83" s="400"/>
      <c r="D83" s="400"/>
      <c r="E83" s="400"/>
      <c r="F83" s="400"/>
      <c r="G83" s="400"/>
      <c r="H83" s="400"/>
      <c r="I83" s="400"/>
      <c r="J83" s="400"/>
      <c r="K83" s="400"/>
      <c r="L83" s="400"/>
      <c r="M83" s="400"/>
      <c r="N83" s="400"/>
      <c r="O83" s="400"/>
      <c r="P83" s="400"/>
      <c r="Q83" s="400"/>
      <c r="R83" s="400"/>
      <c r="S83" s="400"/>
      <c r="T83" s="400"/>
      <c r="U83" s="400"/>
      <c r="V83" s="400"/>
      <c r="W83" s="400"/>
      <c r="X83" s="418"/>
      <c r="Y83" s="418"/>
      <c r="Z83" s="418"/>
      <c r="AA83" s="418"/>
      <c r="AB83" s="418"/>
      <c r="AC83" s="418"/>
      <c r="AD83" s="418"/>
      <c r="AE83" s="418"/>
      <c r="AF83" s="418"/>
      <c r="AG83" s="418"/>
      <c r="AH83" s="418"/>
      <c r="AI83" s="418"/>
      <c r="AJ83" s="418"/>
      <c r="AK83" s="418"/>
      <c r="AL83" s="400"/>
      <c r="AM83" s="400"/>
      <c r="AN83" s="400"/>
      <c r="AO83" s="400"/>
      <c r="AP83" s="400"/>
      <c r="AQ83" s="400"/>
      <c r="AR83" s="400"/>
      <c r="AS83" s="423"/>
      <c r="AT83" s="418"/>
      <c r="AU83" s="400"/>
      <c r="AV83" s="400"/>
      <c r="AW83" s="400"/>
      <c r="AX83" s="400"/>
      <c r="AY83" s="400"/>
      <c r="AZ83" s="400"/>
      <c r="BA83" s="400"/>
      <c r="BB83" s="400"/>
      <c r="BC83" s="400"/>
      <c r="BD83" s="400"/>
      <c r="BE83" s="400"/>
      <c r="BF83" s="400"/>
      <c r="BG83" s="400"/>
      <c r="BH83" s="400"/>
      <c r="BI83" s="400"/>
      <c r="BJ83" s="400"/>
      <c r="BK83" s="400"/>
      <c r="BL83" s="400"/>
      <c r="BM83" s="400"/>
      <c r="BN83" s="400"/>
      <c r="BO83" s="400"/>
    </row>
    <row r="84" spans="2:67" ht="12.75" customHeight="1">
      <c r="B84" s="400"/>
      <c r="C84" s="400"/>
      <c r="D84" s="400"/>
      <c r="E84" s="400"/>
      <c r="F84" s="400"/>
      <c r="G84" s="400"/>
      <c r="H84" s="400"/>
      <c r="I84" s="400"/>
      <c r="J84" s="400"/>
      <c r="K84" s="400"/>
      <c r="L84" s="400"/>
      <c r="M84" s="400"/>
      <c r="N84" s="400"/>
      <c r="O84" s="400"/>
      <c r="P84" s="400"/>
      <c r="Q84" s="400"/>
      <c r="R84" s="400"/>
      <c r="S84" s="400"/>
      <c r="T84" s="400"/>
      <c r="U84" s="400"/>
      <c r="V84" s="400"/>
      <c r="W84" s="400"/>
      <c r="X84" s="418"/>
      <c r="Y84" s="418"/>
      <c r="Z84" s="418"/>
      <c r="AA84" s="418"/>
      <c r="AB84" s="418"/>
      <c r="AC84" s="418"/>
      <c r="AD84" s="418"/>
      <c r="AE84" s="418"/>
      <c r="AF84" s="418"/>
      <c r="AG84" s="418"/>
      <c r="AH84" s="418"/>
      <c r="AI84" s="418"/>
      <c r="AJ84" s="418"/>
      <c r="AK84" s="418"/>
      <c r="AL84" s="400"/>
      <c r="AM84" s="400"/>
      <c r="AN84" s="400"/>
      <c r="AO84" s="400"/>
      <c r="AP84" s="400"/>
      <c r="AQ84" s="400"/>
      <c r="AR84" s="400"/>
      <c r="AS84" s="423"/>
      <c r="AT84" s="418"/>
      <c r="AU84" s="400"/>
      <c r="AV84" s="400"/>
      <c r="AW84" s="400"/>
      <c r="AX84" s="400"/>
      <c r="AY84" s="400"/>
      <c r="AZ84" s="400"/>
      <c r="BA84" s="400"/>
      <c r="BB84" s="400"/>
      <c r="BC84" s="400"/>
      <c r="BD84" s="400"/>
      <c r="BE84" s="400"/>
      <c r="BF84" s="400"/>
      <c r="BG84" s="400"/>
      <c r="BH84" s="400"/>
      <c r="BI84" s="400"/>
      <c r="BJ84" s="400"/>
      <c r="BK84" s="400"/>
      <c r="BL84" s="400"/>
      <c r="BM84" s="400"/>
      <c r="BN84" s="400"/>
      <c r="BO84" s="400"/>
    </row>
    <row r="85" spans="2:67" ht="12.75" customHeight="1">
      <c r="B85" s="400"/>
      <c r="C85" s="400"/>
      <c r="D85" s="400"/>
      <c r="E85" s="400"/>
      <c r="F85" s="400"/>
      <c r="G85" s="400"/>
      <c r="H85" s="400"/>
      <c r="I85" s="400"/>
      <c r="J85" s="400"/>
      <c r="K85" s="400"/>
      <c r="L85" s="400"/>
      <c r="M85" s="400"/>
      <c r="N85" s="400"/>
      <c r="O85" s="400"/>
      <c r="P85" s="400"/>
      <c r="Q85" s="400"/>
      <c r="R85" s="400"/>
      <c r="S85" s="400"/>
      <c r="T85" s="400"/>
      <c r="U85" s="400"/>
      <c r="V85" s="400"/>
      <c r="W85" s="400"/>
      <c r="X85" s="418"/>
      <c r="Y85" s="418"/>
      <c r="Z85" s="418"/>
      <c r="AA85" s="418"/>
      <c r="AB85" s="418"/>
      <c r="AC85" s="418"/>
      <c r="AD85" s="418"/>
      <c r="AE85" s="418"/>
      <c r="AF85" s="418"/>
      <c r="AG85" s="418"/>
      <c r="AH85" s="418"/>
      <c r="AI85" s="418"/>
      <c r="AJ85" s="418"/>
      <c r="AK85" s="418"/>
      <c r="AL85" s="400"/>
      <c r="AM85" s="400"/>
      <c r="AN85" s="400"/>
      <c r="AO85" s="400"/>
      <c r="AP85" s="400"/>
      <c r="AQ85" s="400"/>
      <c r="AR85" s="400"/>
      <c r="AS85" s="423"/>
      <c r="AT85" s="418"/>
      <c r="AU85" s="400"/>
      <c r="AV85" s="400"/>
      <c r="AW85" s="400"/>
      <c r="AX85" s="400"/>
      <c r="AY85" s="400"/>
      <c r="AZ85" s="400"/>
      <c r="BA85" s="400"/>
      <c r="BB85" s="400"/>
      <c r="BC85" s="400"/>
      <c r="BD85" s="400"/>
      <c r="BE85" s="400"/>
      <c r="BF85" s="400"/>
      <c r="BG85" s="400"/>
      <c r="BH85" s="400"/>
      <c r="BI85" s="400"/>
      <c r="BJ85" s="400"/>
      <c r="BK85" s="400"/>
      <c r="BL85" s="400"/>
      <c r="BM85" s="400"/>
      <c r="BN85" s="400"/>
      <c r="BO85" s="400"/>
    </row>
    <row r="86" spans="2:67" ht="12.75" customHeight="1">
      <c r="B86" s="400"/>
      <c r="C86" s="400"/>
      <c r="D86" s="400"/>
      <c r="E86" s="400"/>
      <c r="F86" s="400"/>
      <c r="G86" s="400"/>
      <c r="H86" s="400"/>
      <c r="I86" s="400"/>
      <c r="J86" s="400"/>
      <c r="K86" s="400"/>
      <c r="L86" s="400"/>
      <c r="M86" s="400"/>
      <c r="N86" s="400"/>
      <c r="O86" s="400"/>
      <c r="P86" s="400"/>
      <c r="Q86" s="400"/>
      <c r="R86" s="400"/>
      <c r="S86" s="400"/>
      <c r="T86" s="400"/>
      <c r="U86" s="400"/>
      <c r="V86" s="400"/>
      <c r="W86" s="400"/>
      <c r="X86" s="418"/>
      <c r="Y86" s="418"/>
      <c r="Z86" s="418"/>
      <c r="AA86" s="418"/>
      <c r="AB86" s="418"/>
      <c r="AC86" s="418"/>
      <c r="AD86" s="418"/>
      <c r="AE86" s="418"/>
      <c r="AF86" s="418"/>
      <c r="AG86" s="418"/>
      <c r="AH86" s="418"/>
      <c r="AI86" s="418"/>
      <c r="AJ86" s="418"/>
      <c r="AK86" s="418"/>
      <c r="AL86" s="400"/>
      <c r="AM86" s="400"/>
      <c r="AN86" s="400"/>
      <c r="AO86" s="400"/>
      <c r="AP86" s="400"/>
      <c r="AQ86" s="400"/>
      <c r="AR86" s="400"/>
      <c r="AS86" s="423"/>
      <c r="AT86" s="418"/>
      <c r="AU86" s="400"/>
      <c r="AV86" s="400"/>
      <c r="AW86" s="400"/>
      <c r="AX86" s="400"/>
      <c r="AY86" s="400"/>
      <c r="AZ86" s="400"/>
      <c r="BA86" s="400"/>
      <c r="BB86" s="400"/>
      <c r="BC86" s="400"/>
      <c r="BD86" s="400"/>
      <c r="BE86" s="400"/>
      <c r="BF86" s="400"/>
      <c r="BG86" s="400"/>
      <c r="BH86" s="400"/>
      <c r="BI86" s="400"/>
      <c r="BJ86" s="400"/>
      <c r="BK86" s="400"/>
      <c r="BL86" s="400"/>
      <c r="BM86" s="400"/>
      <c r="BN86" s="400"/>
      <c r="BO86" s="400"/>
    </row>
    <row r="87" spans="2:67" ht="12.75" customHeight="1">
      <c r="B87" s="400"/>
      <c r="C87" s="400"/>
      <c r="D87" s="400"/>
      <c r="E87" s="400"/>
      <c r="F87" s="400"/>
      <c r="G87" s="400"/>
      <c r="H87" s="400"/>
      <c r="I87" s="400"/>
      <c r="J87" s="400"/>
      <c r="K87" s="400"/>
      <c r="L87" s="400"/>
      <c r="M87" s="400"/>
      <c r="N87" s="400"/>
      <c r="O87" s="400"/>
      <c r="P87" s="400"/>
      <c r="Q87" s="400"/>
      <c r="R87" s="400"/>
      <c r="S87" s="400"/>
      <c r="T87" s="400"/>
      <c r="U87" s="400"/>
      <c r="V87" s="400"/>
      <c r="W87" s="400"/>
      <c r="X87" s="418"/>
      <c r="Y87" s="418"/>
      <c r="Z87" s="418"/>
      <c r="AA87" s="418"/>
      <c r="AB87" s="418"/>
      <c r="AC87" s="418"/>
      <c r="AD87" s="418"/>
      <c r="AE87" s="418"/>
      <c r="AF87" s="418"/>
      <c r="AG87" s="418"/>
      <c r="AH87" s="418"/>
      <c r="AI87" s="418"/>
      <c r="AJ87" s="418"/>
      <c r="AK87" s="418"/>
      <c r="AL87" s="400"/>
      <c r="AM87" s="400"/>
      <c r="AN87" s="400"/>
      <c r="AO87" s="400"/>
      <c r="AP87" s="400"/>
      <c r="AQ87" s="400"/>
      <c r="AR87" s="400"/>
      <c r="AS87" s="423"/>
      <c r="AT87" s="418"/>
      <c r="AU87" s="400"/>
      <c r="AV87" s="400"/>
      <c r="AW87" s="400"/>
      <c r="AX87" s="400"/>
      <c r="AY87" s="400"/>
      <c r="AZ87" s="400"/>
      <c r="BA87" s="400"/>
      <c r="BB87" s="400"/>
      <c r="BC87" s="400"/>
      <c r="BD87" s="400"/>
      <c r="BE87" s="400"/>
      <c r="BF87" s="400"/>
      <c r="BG87" s="400"/>
      <c r="BH87" s="400"/>
      <c r="BI87" s="400"/>
      <c r="BJ87" s="400"/>
      <c r="BK87" s="400"/>
      <c r="BL87" s="400"/>
      <c r="BM87" s="400"/>
      <c r="BN87" s="400"/>
      <c r="BO87" s="400"/>
    </row>
    <row r="88" spans="2:67" ht="12.75" customHeight="1">
      <c r="B88" s="400"/>
      <c r="C88" s="400"/>
      <c r="D88" s="400"/>
      <c r="E88" s="400"/>
      <c r="F88" s="400"/>
      <c r="G88" s="400"/>
      <c r="H88" s="400"/>
      <c r="I88" s="400"/>
      <c r="J88" s="400"/>
      <c r="K88" s="400"/>
      <c r="L88" s="400"/>
      <c r="M88" s="400"/>
      <c r="N88" s="400"/>
      <c r="O88" s="400"/>
      <c r="P88" s="400"/>
      <c r="Q88" s="400"/>
      <c r="R88" s="400"/>
      <c r="S88" s="400"/>
      <c r="T88" s="400"/>
      <c r="U88" s="400"/>
      <c r="V88" s="400"/>
      <c r="W88" s="400"/>
      <c r="X88" s="418"/>
      <c r="Y88" s="418"/>
      <c r="Z88" s="418"/>
      <c r="AA88" s="418"/>
      <c r="AB88" s="418"/>
      <c r="AC88" s="418"/>
      <c r="AD88" s="418"/>
      <c r="AE88" s="418"/>
      <c r="AF88" s="418"/>
      <c r="AG88" s="418"/>
      <c r="AH88" s="418"/>
      <c r="AI88" s="418"/>
      <c r="AJ88" s="418"/>
      <c r="AK88" s="418"/>
      <c r="AL88" s="400"/>
      <c r="AM88" s="400"/>
      <c r="AN88" s="400"/>
      <c r="AO88" s="400"/>
      <c r="AP88" s="400"/>
      <c r="AQ88" s="400"/>
      <c r="AR88" s="400"/>
      <c r="AS88" s="423"/>
      <c r="AT88" s="418"/>
      <c r="AU88" s="400"/>
      <c r="AV88" s="400"/>
      <c r="AW88" s="400"/>
      <c r="AX88" s="400"/>
      <c r="AY88" s="400"/>
      <c r="AZ88" s="400"/>
      <c r="BA88" s="400"/>
      <c r="BB88" s="400"/>
      <c r="BC88" s="400"/>
      <c r="BD88" s="400"/>
      <c r="BE88" s="400"/>
      <c r="BF88" s="400"/>
      <c r="BG88" s="400"/>
      <c r="BH88" s="400"/>
      <c r="BI88" s="400"/>
      <c r="BJ88" s="400"/>
      <c r="BK88" s="400"/>
      <c r="BL88" s="400"/>
      <c r="BM88" s="400"/>
      <c r="BN88" s="400"/>
      <c r="BO88" s="400"/>
    </row>
    <row r="89" spans="2:67" ht="12.75" customHeight="1">
      <c r="B89" s="400"/>
      <c r="C89" s="400"/>
      <c r="D89" s="400"/>
      <c r="E89" s="400"/>
      <c r="F89" s="400"/>
      <c r="G89" s="400"/>
      <c r="H89" s="400"/>
      <c r="I89" s="400"/>
      <c r="J89" s="400"/>
      <c r="K89" s="400"/>
      <c r="L89" s="400"/>
      <c r="M89" s="400"/>
      <c r="N89" s="400"/>
      <c r="O89" s="400"/>
      <c r="P89" s="400"/>
      <c r="Q89" s="400"/>
      <c r="R89" s="400"/>
      <c r="S89" s="400"/>
      <c r="T89" s="400"/>
      <c r="U89" s="400"/>
      <c r="V89" s="400"/>
      <c r="W89" s="400"/>
      <c r="X89" s="418"/>
      <c r="Y89" s="418"/>
      <c r="Z89" s="418"/>
      <c r="AA89" s="418"/>
      <c r="AB89" s="418"/>
      <c r="AC89" s="418"/>
      <c r="AD89" s="418"/>
      <c r="AE89" s="418"/>
      <c r="AF89" s="418"/>
      <c r="AG89" s="418"/>
      <c r="AH89" s="418"/>
      <c r="AI89" s="418"/>
      <c r="AJ89" s="418"/>
      <c r="AK89" s="418"/>
      <c r="AL89" s="400"/>
      <c r="AM89" s="400"/>
      <c r="AN89" s="400"/>
      <c r="AO89" s="400"/>
      <c r="AP89" s="400"/>
      <c r="AQ89" s="400"/>
      <c r="AR89" s="400"/>
      <c r="AS89" s="423"/>
      <c r="AT89" s="418"/>
      <c r="AU89" s="400"/>
      <c r="AV89" s="400"/>
      <c r="AW89" s="400"/>
      <c r="AX89" s="400"/>
      <c r="AY89" s="400"/>
      <c r="AZ89" s="400"/>
      <c r="BA89" s="400"/>
      <c r="BB89" s="400"/>
      <c r="BC89" s="400"/>
      <c r="BD89" s="400"/>
      <c r="BE89" s="400"/>
      <c r="BF89" s="400"/>
      <c r="BG89" s="400"/>
      <c r="BH89" s="400"/>
      <c r="BI89" s="400"/>
      <c r="BJ89" s="400"/>
      <c r="BK89" s="400"/>
      <c r="BL89" s="400"/>
      <c r="BM89" s="400"/>
      <c r="BN89" s="400"/>
      <c r="BO89" s="400"/>
    </row>
    <row r="90" spans="2:67" ht="12.75" customHeight="1">
      <c r="B90" s="400"/>
      <c r="C90" s="400"/>
      <c r="D90" s="400"/>
      <c r="E90" s="400"/>
      <c r="F90" s="400"/>
      <c r="G90" s="400"/>
      <c r="H90" s="400"/>
      <c r="I90" s="400"/>
      <c r="J90" s="400"/>
      <c r="K90" s="400"/>
      <c r="L90" s="400"/>
      <c r="M90" s="400"/>
      <c r="N90" s="400"/>
      <c r="O90" s="400"/>
      <c r="P90" s="400"/>
      <c r="Q90" s="400"/>
      <c r="R90" s="400"/>
      <c r="S90" s="400"/>
      <c r="T90" s="400"/>
      <c r="U90" s="400"/>
      <c r="V90" s="400"/>
      <c r="W90" s="400"/>
      <c r="X90" s="418"/>
      <c r="Y90" s="418"/>
      <c r="Z90" s="418"/>
      <c r="AA90" s="418"/>
      <c r="AB90" s="418"/>
      <c r="AC90" s="418"/>
      <c r="AD90" s="418"/>
      <c r="AE90" s="418"/>
      <c r="AF90" s="418"/>
      <c r="AG90" s="418"/>
      <c r="AH90" s="418"/>
      <c r="AI90" s="418"/>
      <c r="AJ90" s="418"/>
      <c r="AK90" s="418"/>
      <c r="AL90" s="400"/>
      <c r="AM90" s="400"/>
      <c r="AN90" s="400"/>
      <c r="AO90" s="400"/>
      <c r="AP90" s="400"/>
      <c r="AQ90" s="400"/>
      <c r="AR90" s="400"/>
      <c r="AS90" s="423"/>
      <c r="AT90" s="418"/>
      <c r="AU90" s="400"/>
      <c r="AV90" s="400"/>
      <c r="AW90" s="400"/>
      <c r="AX90" s="400"/>
      <c r="AY90" s="400"/>
      <c r="AZ90" s="400"/>
      <c r="BA90" s="400"/>
      <c r="BB90" s="400"/>
      <c r="BC90" s="400"/>
      <c r="BD90" s="400"/>
      <c r="BE90" s="400"/>
      <c r="BF90" s="400"/>
      <c r="BG90" s="400"/>
      <c r="BH90" s="400"/>
      <c r="BI90" s="400"/>
      <c r="BJ90" s="400"/>
      <c r="BK90" s="400"/>
      <c r="BL90" s="400"/>
      <c r="BM90" s="400"/>
      <c r="BN90" s="400"/>
      <c r="BO90" s="400"/>
    </row>
    <row r="91" spans="2:67" ht="12.75" customHeight="1">
      <c r="B91" s="400"/>
      <c r="C91" s="400"/>
      <c r="D91" s="400"/>
      <c r="E91" s="400"/>
      <c r="F91" s="400"/>
      <c r="G91" s="400"/>
      <c r="H91" s="400"/>
      <c r="I91" s="400"/>
      <c r="J91" s="400"/>
      <c r="K91" s="400"/>
      <c r="L91" s="400"/>
      <c r="M91" s="400"/>
      <c r="N91" s="400"/>
      <c r="O91" s="400"/>
      <c r="P91" s="400"/>
      <c r="Q91" s="400"/>
      <c r="R91" s="400"/>
      <c r="S91" s="400"/>
      <c r="T91" s="400"/>
      <c r="U91" s="400"/>
      <c r="V91" s="400"/>
      <c r="W91" s="400"/>
      <c r="X91" s="418"/>
      <c r="Y91" s="418"/>
      <c r="Z91" s="418"/>
      <c r="AA91" s="418"/>
      <c r="AB91" s="418"/>
      <c r="AC91" s="418"/>
      <c r="AD91" s="418"/>
      <c r="AE91" s="418"/>
      <c r="AF91" s="418"/>
      <c r="AG91" s="418"/>
      <c r="AH91" s="418"/>
      <c r="AI91" s="418"/>
      <c r="AJ91" s="418"/>
      <c r="AK91" s="418"/>
      <c r="AL91" s="400"/>
      <c r="AM91" s="400"/>
      <c r="AN91" s="400"/>
      <c r="AO91" s="400"/>
      <c r="AP91" s="400"/>
      <c r="AQ91" s="400"/>
      <c r="AR91" s="400"/>
      <c r="AS91" s="423"/>
      <c r="AT91" s="418"/>
      <c r="AU91" s="400"/>
      <c r="AV91" s="400"/>
      <c r="AW91" s="400"/>
      <c r="AX91" s="400"/>
      <c r="AY91" s="400"/>
      <c r="AZ91" s="400"/>
      <c r="BA91" s="400"/>
      <c r="BB91" s="400"/>
      <c r="BC91" s="400"/>
      <c r="BD91" s="400"/>
      <c r="BE91" s="400"/>
      <c r="BF91" s="400"/>
      <c r="BG91" s="400"/>
      <c r="BH91" s="400"/>
      <c r="BI91" s="400"/>
      <c r="BJ91" s="400"/>
      <c r="BK91" s="400"/>
      <c r="BL91" s="400"/>
      <c r="BM91" s="400"/>
      <c r="BN91" s="400"/>
      <c r="BO91" s="400"/>
    </row>
    <row r="92" spans="2:67" ht="12.75" customHeight="1">
      <c r="B92" s="400"/>
      <c r="C92" s="400"/>
      <c r="D92" s="400"/>
      <c r="E92" s="400"/>
      <c r="F92" s="400"/>
      <c r="G92" s="400"/>
      <c r="H92" s="400"/>
      <c r="I92" s="400"/>
      <c r="J92" s="400"/>
      <c r="K92" s="400"/>
      <c r="L92" s="400"/>
      <c r="M92" s="400"/>
      <c r="N92" s="400"/>
      <c r="O92" s="400"/>
      <c r="P92" s="400"/>
      <c r="Q92" s="400"/>
      <c r="R92" s="400"/>
      <c r="S92" s="400"/>
      <c r="T92" s="400"/>
      <c r="U92" s="400"/>
      <c r="V92" s="400"/>
      <c r="W92" s="400"/>
      <c r="X92" s="418"/>
      <c r="Y92" s="418"/>
      <c r="Z92" s="418"/>
      <c r="AA92" s="418"/>
      <c r="AB92" s="418"/>
      <c r="AC92" s="418"/>
      <c r="AD92" s="418"/>
      <c r="AE92" s="418"/>
      <c r="AF92" s="418"/>
      <c r="AG92" s="418"/>
      <c r="AH92" s="418"/>
      <c r="AI92" s="418"/>
      <c r="AJ92" s="418"/>
      <c r="AK92" s="418"/>
      <c r="AL92" s="400"/>
      <c r="AM92" s="400"/>
      <c r="AN92" s="400"/>
      <c r="AO92" s="400"/>
      <c r="AP92" s="400"/>
      <c r="AQ92" s="400"/>
      <c r="AR92" s="400"/>
      <c r="AS92" s="423"/>
      <c r="AT92" s="418"/>
      <c r="AU92" s="400"/>
      <c r="AV92" s="400"/>
      <c r="AW92" s="400"/>
      <c r="AX92" s="400"/>
      <c r="AY92" s="400"/>
      <c r="AZ92" s="400"/>
      <c r="BA92" s="400"/>
      <c r="BB92" s="400"/>
      <c r="BC92" s="400"/>
      <c r="BD92" s="400"/>
      <c r="BE92" s="400"/>
      <c r="BF92" s="400"/>
      <c r="BG92" s="400"/>
      <c r="BH92" s="400"/>
      <c r="BI92" s="400"/>
      <c r="BJ92" s="400"/>
      <c r="BK92" s="400"/>
      <c r="BL92" s="400"/>
      <c r="BM92" s="400"/>
      <c r="BN92" s="400"/>
      <c r="BO92" s="400"/>
    </row>
    <row r="93" spans="2:67" ht="12.75" customHeight="1">
      <c r="B93" s="400"/>
      <c r="C93" s="400"/>
      <c r="D93" s="400"/>
      <c r="E93" s="400"/>
      <c r="F93" s="400"/>
      <c r="G93" s="400"/>
      <c r="H93" s="400"/>
      <c r="I93" s="400"/>
      <c r="J93" s="400"/>
      <c r="K93" s="400"/>
      <c r="L93" s="400"/>
      <c r="M93" s="400"/>
      <c r="N93" s="400"/>
      <c r="O93" s="400"/>
      <c r="P93" s="400"/>
      <c r="Q93" s="400"/>
      <c r="R93" s="400"/>
      <c r="S93" s="400"/>
      <c r="T93" s="400"/>
      <c r="U93" s="400"/>
      <c r="V93" s="400"/>
      <c r="W93" s="400"/>
      <c r="X93" s="418"/>
      <c r="Y93" s="418"/>
      <c r="Z93" s="418"/>
      <c r="AA93" s="418"/>
      <c r="AB93" s="418"/>
      <c r="AC93" s="418"/>
      <c r="AD93" s="418"/>
      <c r="AE93" s="418"/>
      <c r="AF93" s="418"/>
      <c r="AG93" s="418"/>
      <c r="AH93" s="418"/>
      <c r="AI93" s="418"/>
      <c r="AJ93" s="418"/>
      <c r="AK93" s="418"/>
      <c r="AL93" s="400"/>
      <c r="AM93" s="400"/>
      <c r="AN93" s="400"/>
      <c r="AO93" s="400"/>
      <c r="AP93" s="400"/>
      <c r="AQ93" s="400"/>
      <c r="AR93" s="400"/>
      <c r="AS93" s="423"/>
      <c r="AT93" s="418"/>
      <c r="AU93" s="400"/>
      <c r="AV93" s="400"/>
      <c r="AW93" s="400"/>
      <c r="AX93" s="400"/>
      <c r="AY93" s="400"/>
      <c r="AZ93" s="400"/>
      <c r="BA93" s="400"/>
      <c r="BB93" s="400"/>
      <c r="BC93" s="400"/>
      <c r="BD93" s="400"/>
      <c r="BE93" s="400"/>
      <c r="BF93" s="400"/>
      <c r="BG93" s="400"/>
      <c r="BH93" s="400"/>
      <c r="BI93" s="400"/>
      <c r="BJ93" s="400"/>
      <c r="BK93" s="400"/>
      <c r="BL93" s="400"/>
      <c r="BM93" s="400"/>
      <c r="BN93" s="400"/>
      <c r="BO93" s="400"/>
    </row>
    <row r="94" spans="2:67" ht="12.75" customHeight="1">
      <c r="B94" s="400"/>
      <c r="C94" s="400"/>
      <c r="D94" s="400"/>
      <c r="E94" s="400"/>
      <c r="F94" s="400"/>
      <c r="G94" s="400"/>
      <c r="H94" s="400"/>
      <c r="I94" s="400"/>
      <c r="J94" s="400"/>
      <c r="K94" s="400"/>
      <c r="L94" s="400"/>
      <c r="M94" s="400"/>
      <c r="N94" s="400"/>
      <c r="O94" s="400"/>
      <c r="P94" s="400"/>
      <c r="Q94" s="400"/>
      <c r="R94" s="400"/>
      <c r="S94" s="400"/>
      <c r="T94" s="400"/>
      <c r="U94" s="400"/>
      <c r="V94" s="400"/>
      <c r="W94" s="400"/>
      <c r="X94" s="418"/>
      <c r="Y94" s="418"/>
      <c r="Z94" s="418"/>
      <c r="AA94" s="418"/>
      <c r="AB94" s="418"/>
      <c r="AC94" s="418"/>
      <c r="AD94" s="418"/>
      <c r="AE94" s="418"/>
      <c r="AF94" s="418"/>
      <c r="AG94" s="418"/>
      <c r="AH94" s="418"/>
      <c r="AI94" s="418"/>
      <c r="AJ94" s="418"/>
      <c r="AK94" s="418"/>
      <c r="AL94" s="400"/>
      <c r="AM94" s="400"/>
      <c r="AN94" s="400"/>
      <c r="AO94" s="400"/>
      <c r="AP94" s="400"/>
      <c r="AQ94" s="400"/>
      <c r="AR94" s="400"/>
      <c r="AS94" s="423"/>
      <c r="AT94" s="418"/>
      <c r="AU94" s="400"/>
      <c r="AV94" s="400"/>
      <c r="AW94" s="400"/>
      <c r="AX94" s="400"/>
      <c r="AY94" s="400"/>
      <c r="AZ94" s="400"/>
      <c r="BA94" s="400"/>
      <c r="BB94" s="400"/>
      <c r="BC94" s="400"/>
      <c r="BD94" s="400"/>
      <c r="BE94" s="400"/>
      <c r="BF94" s="400"/>
      <c r="BG94" s="400"/>
      <c r="BH94" s="400"/>
      <c r="BI94" s="400"/>
      <c r="BJ94" s="400"/>
      <c r="BK94" s="400"/>
      <c r="BL94" s="400"/>
      <c r="BM94" s="400"/>
      <c r="BN94" s="400"/>
      <c r="BO94" s="400"/>
    </row>
    <row r="95" spans="2:67" ht="12.75" customHeight="1">
      <c r="B95" s="400"/>
      <c r="C95" s="400"/>
      <c r="D95" s="400"/>
      <c r="E95" s="400"/>
      <c r="F95" s="400"/>
      <c r="G95" s="400"/>
      <c r="H95" s="400"/>
      <c r="I95" s="400"/>
      <c r="J95" s="400"/>
      <c r="K95" s="400"/>
      <c r="L95" s="400"/>
      <c r="M95" s="400"/>
      <c r="N95" s="400"/>
      <c r="O95" s="400"/>
      <c r="P95" s="400"/>
      <c r="Q95" s="400"/>
      <c r="R95" s="400"/>
      <c r="S95" s="400"/>
      <c r="T95" s="400"/>
      <c r="U95" s="400"/>
      <c r="V95" s="400"/>
      <c r="W95" s="400"/>
      <c r="X95" s="418"/>
      <c r="Y95" s="418"/>
      <c r="Z95" s="418"/>
      <c r="AA95" s="418"/>
      <c r="AB95" s="418"/>
      <c r="AC95" s="418"/>
      <c r="AD95" s="418"/>
      <c r="AE95" s="418"/>
      <c r="AF95" s="418"/>
      <c r="AG95" s="418"/>
      <c r="AH95" s="418"/>
      <c r="AI95" s="418"/>
      <c r="AJ95" s="418"/>
      <c r="AK95" s="418"/>
      <c r="AL95" s="400"/>
      <c r="AM95" s="400"/>
      <c r="AN95" s="400"/>
      <c r="AO95" s="400"/>
      <c r="AP95" s="400"/>
      <c r="AQ95" s="400"/>
      <c r="AR95" s="400"/>
      <c r="AS95" s="423"/>
      <c r="AT95" s="418"/>
      <c r="AU95" s="400"/>
      <c r="AV95" s="400"/>
      <c r="AW95" s="400"/>
      <c r="AX95" s="400"/>
      <c r="AY95" s="400"/>
      <c r="AZ95" s="400"/>
      <c r="BA95" s="400"/>
      <c r="BB95" s="400"/>
      <c r="BC95" s="400"/>
      <c r="BD95" s="400"/>
      <c r="BE95" s="400"/>
      <c r="BF95" s="400"/>
      <c r="BG95" s="400"/>
      <c r="BH95" s="400"/>
      <c r="BI95" s="400"/>
      <c r="BJ95" s="400"/>
      <c r="BK95" s="400"/>
      <c r="BL95" s="400"/>
      <c r="BM95" s="400"/>
      <c r="BN95" s="400"/>
      <c r="BO95" s="400"/>
    </row>
    <row r="96" spans="2:67" ht="12.75" customHeight="1">
      <c r="B96" s="400"/>
      <c r="C96" s="400"/>
      <c r="D96" s="400"/>
      <c r="E96" s="400"/>
      <c r="F96" s="400"/>
      <c r="G96" s="400"/>
      <c r="H96" s="400"/>
      <c r="I96" s="400"/>
      <c r="J96" s="400"/>
      <c r="K96" s="400"/>
      <c r="L96" s="400"/>
      <c r="M96" s="400"/>
      <c r="N96" s="400"/>
      <c r="O96" s="400"/>
      <c r="P96" s="400"/>
      <c r="Q96" s="400"/>
      <c r="R96" s="400"/>
      <c r="S96" s="400"/>
      <c r="T96" s="400"/>
      <c r="U96" s="400"/>
      <c r="V96" s="400"/>
      <c r="W96" s="400"/>
      <c r="X96" s="418"/>
      <c r="Y96" s="418"/>
      <c r="Z96" s="418"/>
      <c r="AA96" s="418"/>
      <c r="AB96" s="418"/>
      <c r="AC96" s="418"/>
      <c r="AD96" s="418"/>
      <c r="AE96" s="418"/>
      <c r="AF96" s="418"/>
      <c r="AG96" s="418"/>
      <c r="AH96" s="418"/>
      <c r="AI96" s="418"/>
      <c r="AJ96" s="418"/>
      <c r="AK96" s="418"/>
      <c r="AL96" s="400"/>
      <c r="AM96" s="400"/>
      <c r="AN96" s="400"/>
      <c r="AO96" s="400"/>
      <c r="AP96" s="400"/>
      <c r="AQ96" s="400"/>
      <c r="AR96" s="400"/>
      <c r="AS96" s="423"/>
      <c r="AT96" s="418"/>
      <c r="AU96" s="400"/>
      <c r="AV96" s="400"/>
      <c r="AW96" s="400"/>
      <c r="AX96" s="400"/>
      <c r="AY96" s="400"/>
      <c r="AZ96" s="400"/>
      <c r="BA96" s="400"/>
      <c r="BB96" s="400"/>
      <c r="BC96" s="400"/>
      <c r="BD96" s="400"/>
      <c r="BE96" s="400"/>
      <c r="BF96" s="400"/>
      <c r="BG96" s="400"/>
      <c r="BH96" s="400"/>
      <c r="BI96" s="400"/>
      <c r="BJ96" s="400"/>
      <c r="BK96" s="400"/>
      <c r="BL96" s="400"/>
      <c r="BM96" s="400"/>
      <c r="BN96" s="400"/>
      <c r="BO96" s="400"/>
    </row>
    <row r="97" spans="2:67" ht="12.75" customHeight="1">
      <c r="B97" s="400"/>
      <c r="C97" s="400"/>
      <c r="D97" s="400"/>
      <c r="E97" s="400"/>
      <c r="F97" s="400"/>
      <c r="G97" s="400"/>
      <c r="H97" s="400"/>
      <c r="I97" s="400"/>
      <c r="J97" s="400"/>
      <c r="K97" s="400"/>
      <c r="L97" s="400"/>
      <c r="M97" s="400"/>
      <c r="N97" s="400"/>
      <c r="O97" s="400"/>
      <c r="P97" s="400"/>
      <c r="Q97" s="400"/>
      <c r="R97" s="400"/>
      <c r="S97" s="400"/>
      <c r="T97" s="400"/>
      <c r="U97" s="400"/>
      <c r="V97" s="400"/>
      <c r="W97" s="400"/>
      <c r="X97" s="418"/>
      <c r="Y97" s="418"/>
      <c r="Z97" s="418"/>
      <c r="AA97" s="418"/>
      <c r="AB97" s="418"/>
      <c r="AC97" s="418"/>
      <c r="AD97" s="418"/>
      <c r="AE97" s="418"/>
      <c r="AF97" s="418"/>
      <c r="AG97" s="418"/>
      <c r="AH97" s="418"/>
      <c r="AI97" s="418"/>
      <c r="AJ97" s="418"/>
      <c r="AK97" s="418"/>
      <c r="AL97" s="400"/>
      <c r="AM97" s="400"/>
      <c r="AN97" s="400"/>
      <c r="AO97" s="400"/>
      <c r="AP97" s="400"/>
      <c r="AQ97" s="400"/>
      <c r="AR97" s="400"/>
      <c r="AS97" s="423"/>
      <c r="AT97" s="418"/>
      <c r="AU97" s="400"/>
      <c r="AV97" s="400"/>
      <c r="AW97" s="400"/>
      <c r="AX97" s="400"/>
      <c r="AY97" s="400"/>
      <c r="AZ97" s="400"/>
      <c r="BA97" s="400"/>
      <c r="BB97" s="400"/>
      <c r="BC97" s="400"/>
      <c r="BD97" s="400"/>
      <c r="BE97" s="400"/>
      <c r="BF97" s="400"/>
      <c r="BG97" s="400"/>
      <c r="BH97" s="400"/>
      <c r="BI97" s="400"/>
      <c r="BJ97" s="400"/>
      <c r="BK97" s="400"/>
      <c r="BL97" s="400"/>
      <c r="BM97" s="400"/>
      <c r="BN97" s="400"/>
      <c r="BO97" s="400"/>
    </row>
    <row r="98" spans="2:67" ht="12.75" customHeight="1">
      <c r="B98" s="400"/>
      <c r="C98" s="400"/>
      <c r="D98" s="400"/>
      <c r="E98" s="400"/>
      <c r="F98" s="400"/>
      <c r="G98" s="400"/>
      <c r="H98" s="400"/>
      <c r="I98" s="400"/>
      <c r="J98" s="400"/>
      <c r="K98" s="400"/>
      <c r="L98" s="400"/>
      <c r="M98" s="400"/>
      <c r="N98" s="400"/>
      <c r="O98" s="400"/>
      <c r="P98" s="400"/>
      <c r="Q98" s="400"/>
      <c r="R98" s="400"/>
      <c r="S98" s="400"/>
      <c r="T98" s="400"/>
      <c r="U98" s="400"/>
      <c r="V98" s="400"/>
      <c r="W98" s="400"/>
      <c r="X98" s="418"/>
      <c r="Y98" s="418"/>
      <c r="Z98" s="418"/>
      <c r="AA98" s="418"/>
      <c r="AB98" s="418"/>
      <c r="AC98" s="418"/>
      <c r="AD98" s="418"/>
      <c r="AE98" s="418"/>
      <c r="AF98" s="418"/>
      <c r="AG98" s="418"/>
      <c r="AH98" s="418"/>
      <c r="AI98" s="418"/>
      <c r="AJ98" s="418"/>
      <c r="AK98" s="418"/>
      <c r="AL98" s="400"/>
      <c r="AM98" s="400"/>
      <c r="AN98" s="400"/>
      <c r="AO98" s="400"/>
      <c r="AP98" s="400"/>
      <c r="AQ98" s="400"/>
      <c r="AR98" s="400"/>
      <c r="AS98" s="423"/>
      <c r="AT98" s="418"/>
      <c r="AU98" s="400"/>
      <c r="AV98" s="400"/>
      <c r="AW98" s="400"/>
      <c r="AX98" s="400"/>
      <c r="AY98" s="400"/>
      <c r="AZ98" s="400"/>
      <c r="BA98" s="400"/>
      <c r="BB98" s="400"/>
      <c r="BC98" s="400"/>
      <c r="BD98" s="400"/>
      <c r="BE98" s="400"/>
      <c r="BF98" s="400"/>
      <c r="BG98" s="400"/>
      <c r="BH98" s="400"/>
      <c r="BI98" s="400"/>
      <c r="BJ98" s="400"/>
      <c r="BK98" s="400"/>
      <c r="BL98" s="400"/>
      <c r="BM98" s="400"/>
      <c r="BN98" s="400"/>
      <c r="BO98" s="400"/>
    </row>
    <row r="99" spans="2:67" ht="12.75" customHeight="1">
      <c r="B99" s="400"/>
      <c r="C99" s="400"/>
      <c r="D99" s="400"/>
      <c r="E99" s="400"/>
      <c r="F99" s="400"/>
      <c r="G99" s="400"/>
      <c r="H99" s="400"/>
      <c r="I99" s="400"/>
      <c r="J99" s="400"/>
      <c r="K99" s="400"/>
      <c r="L99" s="400"/>
      <c r="M99" s="400"/>
      <c r="N99" s="400"/>
      <c r="O99" s="400"/>
      <c r="P99" s="400"/>
      <c r="Q99" s="400"/>
      <c r="R99" s="400"/>
      <c r="S99" s="400"/>
      <c r="T99" s="400"/>
      <c r="U99" s="400"/>
      <c r="V99" s="400"/>
      <c r="W99" s="400"/>
      <c r="X99" s="418"/>
      <c r="Y99" s="418"/>
      <c r="Z99" s="418"/>
      <c r="AA99" s="418"/>
      <c r="AB99" s="418"/>
      <c r="AC99" s="418"/>
      <c r="AD99" s="418"/>
      <c r="AE99" s="418"/>
      <c r="AF99" s="418"/>
      <c r="AG99" s="418"/>
      <c r="AH99" s="418"/>
      <c r="AI99" s="418"/>
      <c r="AJ99" s="418"/>
      <c r="AK99" s="418"/>
      <c r="AL99" s="400"/>
      <c r="AM99" s="400"/>
      <c r="AN99" s="400"/>
      <c r="AO99" s="400"/>
      <c r="AP99" s="400"/>
      <c r="AQ99" s="400"/>
      <c r="AR99" s="400"/>
      <c r="AS99" s="423"/>
      <c r="AT99" s="418"/>
      <c r="AU99" s="400"/>
      <c r="AV99" s="400"/>
      <c r="AW99" s="400"/>
      <c r="AX99" s="400"/>
      <c r="AY99" s="400"/>
      <c r="AZ99" s="400"/>
      <c r="BA99" s="400"/>
      <c r="BB99" s="400"/>
      <c r="BC99" s="400"/>
      <c r="BD99" s="400"/>
      <c r="BE99" s="400"/>
      <c r="BF99" s="400"/>
      <c r="BG99" s="400"/>
      <c r="BH99" s="400"/>
      <c r="BI99" s="400"/>
      <c r="BJ99" s="400"/>
      <c r="BK99" s="400"/>
      <c r="BL99" s="400"/>
      <c r="BM99" s="400"/>
      <c r="BN99" s="400"/>
      <c r="BO99" s="400"/>
    </row>
    <row r="100" spans="2:67" ht="12.75" customHeight="1">
      <c r="B100" s="400"/>
      <c r="C100" s="400"/>
      <c r="D100" s="400"/>
      <c r="E100" s="400"/>
      <c r="F100" s="400"/>
      <c r="G100" s="400"/>
      <c r="H100" s="400"/>
      <c r="I100" s="400"/>
      <c r="J100" s="400"/>
      <c r="K100" s="400"/>
      <c r="L100" s="400"/>
      <c r="M100" s="400"/>
      <c r="N100" s="400"/>
      <c r="O100" s="400"/>
      <c r="P100" s="400"/>
      <c r="Q100" s="400"/>
      <c r="R100" s="400"/>
      <c r="S100" s="400"/>
      <c r="T100" s="400"/>
      <c r="U100" s="400"/>
      <c r="V100" s="400"/>
      <c r="W100" s="400"/>
      <c r="X100" s="418"/>
      <c r="Y100" s="418"/>
      <c r="Z100" s="418"/>
      <c r="AA100" s="418"/>
      <c r="AB100" s="418"/>
      <c r="AC100" s="418"/>
      <c r="AD100" s="418"/>
      <c r="AE100" s="418"/>
      <c r="AF100" s="418"/>
      <c r="AG100" s="418"/>
      <c r="AH100" s="418"/>
      <c r="AI100" s="418"/>
      <c r="AJ100" s="418"/>
      <c r="AK100" s="418"/>
      <c r="AL100" s="400"/>
      <c r="AM100" s="400"/>
      <c r="AN100" s="400"/>
      <c r="AO100" s="400"/>
      <c r="AP100" s="400"/>
      <c r="AQ100" s="400"/>
      <c r="AR100" s="400"/>
      <c r="AS100" s="423"/>
      <c r="AT100" s="418"/>
      <c r="AU100" s="400"/>
      <c r="AV100" s="400"/>
      <c r="AW100" s="400"/>
      <c r="AX100" s="400"/>
      <c r="AY100" s="400"/>
      <c r="AZ100" s="400"/>
      <c r="BA100" s="400"/>
      <c r="BB100" s="400"/>
      <c r="BC100" s="400"/>
      <c r="BD100" s="400"/>
      <c r="BE100" s="400"/>
      <c r="BF100" s="400"/>
      <c r="BG100" s="400"/>
      <c r="BH100" s="400"/>
      <c r="BI100" s="400"/>
      <c r="BJ100" s="400"/>
      <c r="BK100" s="400"/>
      <c r="BL100" s="400"/>
      <c r="BM100" s="400"/>
      <c r="BN100" s="400"/>
      <c r="BO100" s="400"/>
    </row>
    <row r="101" spans="2:67" ht="12.75" customHeight="1">
      <c r="B101" s="400"/>
      <c r="C101" s="400"/>
      <c r="D101" s="400"/>
      <c r="E101" s="400"/>
      <c r="F101" s="400"/>
      <c r="G101" s="400"/>
      <c r="H101" s="400"/>
      <c r="I101" s="400"/>
      <c r="J101" s="400"/>
      <c r="K101" s="400"/>
      <c r="L101" s="400"/>
      <c r="M101" s="400"/>
      <c r="N101" s="400"/>
      <c r="O101" s="400"/>
      <c r="P101" s="400"/>
      <c r="Q101" s="400"/>
      <c r="R101" s="400"/>
      <c r="S101" s="400"/>
      <c r="T101" s="400"/>
      <c r="U101" s="400"/>
      <c r="V101" s="400"/>
      <c r="W101" s="400"/>
      <c r="X101" s="418"/>
      <c r="Y101" s="418"/>
      <c r="Z101" s="418"/>
      <c r="AA101" s="418"/>
      <c r="AB101" s="418"/>
      <c r="AC101" s="418"/>
      <c r="AD101" s="418"/>
      <c r="AE101" s="418"/>
      <c r="AF101" s="418"/>
      <c r="AG101" s="418"/>
      <c r="AH101" s="418"/>
      <c r="AI101" s="418"/>
      <c r="AJ101" s="418"/>
      <c r="AK101" s="418"/>
      <c r="AL101" s="400"/>
      <c r="AM101" s="400"/>
      <c r="AN101" s="400"/>
      <c r="AO101" s="400"/>
      <c r="AP101" s="400"/>
      <c r="AQ101" s="400"/>
      <c r="AR101" s="400"/>
      <c r="AS101" s="423"/>
      <c r="AT101" s="418"/>
      <c r="AU101" s="400"/>
      <c r="AV101" s="400"/>
      <c r="AW101" s="400"/>
      <c r="AX101" s="400"/>
      <c r="AY101" s="400"/>
      <c r="AZ101" s="400"/>
      <c r="BA101" s="400"/>
      <c r="BB101" s="400"/>
      <c r="BC101" s="400"/>
      <c r="BD101" s="400"/>
      <c r="BE101" s="400"/>
      <c r="BF101" s="400"/>
      <c r="BG101" s="400"/>
      <c r="BH101" s="400"/>
      <c r="BI101" s="400"/>
      <c r="BJ101" s="400"/>
      <c r="BK101" s="400"/>
      <c r="BL101" s="400"/>
      <c r="BM101" s="400"/>
      <c r="BN101" s="400"/>
      <c r="BO101" s="400"/>
    </row>
    <row r="102" spans="2:67" ht="12.75" customHeight="1">
      <c r="B102" s="400"/>
      <c r="C102" s="400"/>
      <c r="D102" s="400"/>
      <c r="E102" s="400"/>
      <c r="F102" s="400"/>
      <c r="G102" s="400"/>
      <c r="H102" s="400"/>
      <c r="I102" s="400"/>
      <c r="J102" s="400"/>
      <c r="K102" s="400"/>
      <c r="L102" s="400"/>
      <c r="M102" s="400"/>
      <c r="N102" s="400"/>
      <c r="O102" s="400"/>
      <c r="P102" s="400"/>
      <c r="Q102" s="400"/>
      <c r="R102" s="400"/>
      <c r="S102" s="400"/>
      <c r="T102" s="400"/>
      <c r="U102" s="400"/>
      <c r="V102" s="400"/>
      <c r="W102" s="400"/>
      <c r="X102" s="418"/>
      <c r="Y102" s="418"/>
      <c r="Z102" s="418"/>
      <c r="AA102" s="418"/>
      <c r="AB102" s="418"/>
      <c r="AC102" s="418"/>
      <c r="AD102" s="418"/>
      <c r="AE102" s="418"/>
      <c r="AF102" s="418"/>
      <c r="AG102" s="418"/>
      <c r="AH102" s="418"/>
      <c r="AI102" s="418"/>
      <c r="AJ102" s="418"/>
      <c r="AK102" s="418"/>
      <c r="AL102" s="400"/>
      <c r="AM102" s="400"/>
      <c r="AN102" s="400"/>
      <c r="AO102" s="400"/>
      <c r="AP102" s="400"/>
      <c r="AQ102" s="400"/>
      <c r="AR102" s="400"/>
      <c r="AS102" s="423"/>
      <c r="AT102" s="418"/>
      <c r="AU102" s="400"/>
      <c r="AV102" s="400"/>
      <c r="AW102" s="400"/>
      <c r="AX102" s="400"/>
      <c r="AY102" s="400"/>
      <c r="AZ102" s="400"/>
      <c r="BA102" s="400"/>
      <c r="BB102" s="400"/>
      <c r="BC102" s="400"/>
      <c r="BD102" s="400"/>
      <c r="BE102" s="400"/>
      <c r="BF102" s="400"/>
      <c r="BG102" s="400"/>
      <c r="BH102" s="400"/>
      <c r="BI102" s="400"/>
      <c r="BJ102" s="400"/>
      <c r="BK102" s="400"/>
      <c r="BL102" s="400"/>
      <c r="BM102" s="400"/>
      <c r="BN102" s="400"/>
      <c r="BO102" s="400"/>
    </row>
    <row r="103" spans="2:67" ht="12.75" customHeight="1">
      <c r="B103" s="400"/>
      <c r="C103" s="400"/>
      <c r="D103" s="400"/>
      <c r="E103" s="400"/>
      <c r="F103" s="400"/>
      <c r="G103" s="400"/>
      <c r="H103" s="400"/>
      <c r="I103" s="400"/>
      <c r="J103" s="400"/>
      <c r="K103" s="400"/>
      <c r="L103" s="400"/>
      <c r="M103" s="400"/>
      <c r="N103" s="400"/>
      <c r="O103" s="400"/>
      <c r="P103" s="400"/>
      <c r="Q103" s="400"/>
      <c r="R103" s="400"/>
      <c r="S103" s="400"/>
      <c r="T103" s="400"/>
      <c r="U103" s="400"/>
      <c r="V103" s="400"/>
      <c r="W103" s="400"/>
      <c r="X103" s="418"/>
      <c r="Y103" s="418"/>
      <c r="Z103" s="418"/>
      <c r="AA103" s="418"/>
      <c r="AB103" s="418"/>
      <c r="AC103" s="418"/>
      <c r="AD103" s="418"/>
      <c r="AE103" s="418"/>
      <c r="AF103" s="418"/>
      <c r="AG103" s="418"/>
      <c r="AH103" s="418"/>
      <c r="AI103" s="418"/>
      <c r="AJ103" s="418"/>
      <c r="AK103" s="418"/>
      <c r="AL103" s="400"/>
      <c r="AM103" s="400"/>
      <c r="AN103" s="400"/>
      <c r="AO103" s="400"/>
      <c r="AP103" s="400"/>
      <c r="AQ103" s="400"/>
      <c r="AR103" s="400"/>
      <c r="AS103" s="423"/>
      <c r="AT103" s="418"/>
      <c r="AU103" s="400"/>
      <c r="AV103" s="400"/>
      <c r="AW103" s="400"/>
      <c r="AX103" s="400"/>
      <c r="AY103" s="400"/>
      <c r="AZ103" s="400"/>
      <c r="BA103" s="400"/>
      <c r="BB103" s="400"/>
      <c r="BC103" s="400"/>
      <c r="BD103" s="400"/>
      <c r="BE103" s="400"/>
      <c r="BF103" s="400"/>
      <c r="BG103" s="400"/>
      <c r="BH103" s="400"/>
      <c r="BI103" s="400"/>
      <c r="BJ103" s="400"/>
      <c r="BK103" s="400"/>
      <c r="BL103" s="400"/>
      <c r="BM103" s="400"/>
      <c r="BN103" s="400"/>
      <c r="BO103" s="400"/>
    </row>
    <row r="104" spans="2:67" ht="12.75" customHeight="1">
      <c r="B104" s="400"/>
      <c r="C104" s="400"/>
      <c r="D104" s="400"/>
      <c r="E104" s="400"/>
      <c r="F104" s="400"/>
      <c r="G104" s="400"/>
      <c r="H104" s="400"/>
      <c r="I104" s="400"/>
      <c r="J104" s="400"/>
      <c r="K104" s="400"/>
      <c r="L104" s="400"/>
      <c r="M104" s="400"/>
      <c r="N104" s="400"/>
      <c r="O104" s="400"/>
      <c r="P104" s="400"/>
      <c r="Q104" s="400"/>
      <c r="R104" s="400"/>
      <c r="S104" s="400"/>
      <c r="T104" s="400"/>
      <c r="U104" s="400"/>
      <c r="V104" s="400"/>
      <c r="W104" s="400"/>
      <c r="X104" s="418"/>
      <c r="Y104" s="418"/>
      <c r="Z104" s="418"/>
      <c r="AA104" s="418"/>
      <c r="AB104" s="418"/>
      <c r="AC104" s="418"/>
      <c r="AD104" s="418"/>
      <c r="AE104" s="418"/>
      <c r="AF104" s="418"/>
      <c r="AG104" s="418"/>
      <c r="AH104" s="418"/>
      <c r="AI104" s="418"/>
      <c r="AJ104" s="418"/>
      <c r="AK104" s="418"/>
      <c r="AL104" s="400"/>
      <c r="AM104" s="400"/>
      <c r="AN104" s="400"/>
      <c r="AO104" s="400"/>
      <c r="AP104" s="400"/>
      <c r="AQ104" s="400"/>
      <c r="AR104" s="400"/>
      <c r="AS104" s="423"/>
      <c r="AT104" s="418"/>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row>
    <row r="105" spans="2:67" ht="12.75" customHeight="1">
      <c r="B105" s="400"/>
      <c r="C105" s="400"/>
      <c r="D105" s="400"/>
      <c r="E105" s="400"/>
      <c r="F105" s="400"/>
      <c r="G105" s="400"/>
      <c r="H105" s="400"/>
      <c r="I105" s="400"/>
      <c r="J105" s="400"/>
      <c r="K105" s="400"/>
      <c r="L105" s="400"/>
      <c r="M105" s="400"/>
      <c r="N105" s="400"/>
      <c r="O105" s="400"/>
      <c r="P105" s="400"/>
      <c r="Q105" s="400"/>
      <c r="R105" s="400"/>
      <c r="S105" s="400"/>
      <c r="T105" s="400"/>
      <c r="U105" s="400"/>
      <c r="V105" s="400"/>
      <c r="W105" s="400"/>
      <c r="X105" s="418"/>
      <c r="Y105" s="418"/>
      <c r="Z105" s="418"/>
      <c r="AA105" s="418"/>
      <c r="AB105" s="418"/>
      <c r="AC105" s="418"/>
      <c r="AD105" s="418"/>
      <c r="AE105" s="418"/>
      <c r="AF105" s="418"/>
      <c r="AG105" s="418"/>
      <c r="AH105" s="418"/>
      <c r="AI105" s="418"/>
      <c r="AJ105" s="418"/>
      <c r="AK105" s="418"/>
      <c r="AL105" s="400"/>
      <c r="AM105" s="400"/>
      <c r="AN105" s="400"/>
      <c r="AO105" s="400"/>
      <c r="AP105" s="400"/>
      <c r="AQ105" s="400"/>
      <c r="AR105" s="400"/>
      <c r="AS105" s="423"/>
      <c r="AT105" s="418"/>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row>
    <row r="106" spans="2:67" ht="12.75" customHeight="1">
      <c r="B106" s="400"/>
      <c r="C106" s="400"/>
      <c r="D106" s="400"/>
      <c r="E106" s="400"/>
      <c r="F106" s="400"/>
      <c r="G106" s="400"/>
      <c r="H106" s="400"/>
      <c r="I106" s="400"/>
      <c r="J106" s="400"/>
      <c r="K106" s="400"/>
      <c r="L106" s="400"/>
      <c r="M106" s="400"/>
      <c r="N106" s="400"/>
      <c r="O106" s="400"/>
      <c r="P106" s="400"/>
      <c r="Q106" s="400"/>
      <c r="R106" s="400"/>
      <c r="S106" s="400"/>
      <c r="T106" s="400"/>
      <c r="U106" s="400"/>
      <c r="V106" s="400"/>
      <c r="W106" s="400"/>
      <c r="X106" s="418"/>
      <c r="Y106" s="418"/>
      <c r="Z106" s="418"/>
      <c r="AA106" s="418"/>
      <c r="AB106" s="418"/>
      <c r="AC106" s="418"/>
      <c r="AD106" s="418"/>
      <c r="AE106" s="418"/>
      <c r="AF106" s="418"/>
      <c r="AG106" s="418"/>
      <c r="AH106" s="418"/>
      <c r="AI106" s="418"/>
      <c r="AJ106" s="418"/>
      <c r="AK106" s="418"/>
      <c r="AL106" s="400"/>
      <c r="AM106" s="400"/>
      <c r="AN106" s="400"/>
      <c r="AO106" s="400"/>
      <c r="AP106" s="400"/>
      <c r="AQ106" s="400"/>
      <c r="AR106" s="400"/>
      <c r="AS106" s="423"/>
      <c r="AT106" s="418"/>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row>
    <row r="107" spans="2:67" ht="12.75" customHeight="1">
      <c r="B107" s="400"/>
      <c r="C107" s="400"/>
      <c r="D107" s="400"/>
      <c r="E107" s="400"/>
      <c r="F107" s="400"/>
      <c r="G107" s="400"/>
      <c r="H107" s="400"/>
      <c r="I107" s="400"/>
      <c r="J107" s="400"/>
      <c r="K107" s="400"/>
      <c r="L107" s="400"/>
      <c r="M107" s="400"/>
      <c r="N107" s="400"/>
      <c r="O107" s="400"/>
      <c r="P107" s="400"/>
      <c r="Q107" s="400"/>
      <c r="R107" s="400"/>
      <c r="S107" s="400"/>
      <c r="T107" s="400"/>
      <c r="U107" s="400"/>
      <c r="V107" s="400"/>
      <c r="W107" s="400"/>
      <c r="X107" s="418"/>
      <c r="Y107" s="418"/>
      <c r="Z107" s="418"/>
      <c r="AA107" s="418"/>
      <c r="AB107" s="418"/>
      <c r="AC107" s="418"/>
      <c r="AD107" s="418"/>
      <c r="AE107" s="418"/>
      <c r="AF107" s="418"/>
      <c r="AG107" s="418"/>
      <c r="AH107" s="418"/>
      <c r="AI107" s="418"/>
      <c r="AJ107" s="418"/>
      <c r="AK107" s="418"/>
      <c r="AL107" s="400"/>
      <c r="AM107" s="400"/>
      <c r="AN107" s="400"/>
      <c r="AO107" s="400"/>
      <c r="AP107" s="400"/>
      <c r="AQ107" s="400"/>
      <c r="AR107" s="400"/>
      <c r="AS107" s="423"/>
      <c r="AT107" s="418"/>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row>
    <row r="108" spans="2:67" ht="12.75" customHeight="1">
      <c r="B108" s="400"/>
      <c r="C108" s="400"/>
      <c r="D108" s="400"/>
      <c r="E108" s="400"/>
      <c r="F108" s="400"/>
      <c r="G108" s="400"/>
      <c r="H108" s="400"/>
      <c r="I108" s="400"/>
      <c r="J108" s="400"/>
      <c r="K108" s="400"/>
      <c r="L108" s="400"/>
      <c r="M108" s="400"/>
      <c r="N108" s="400"/>
      <c r="O108" s="400"/>
      <c r="P108" s="400"/>
      <c r="Q108" s="400"/>
      <c r="R108" s="400"/>
      <c r="S108" s="400"/>
      <c r="T108" s="400"/>
      <c r="U108" s="400"/>
      <c r="V108" s="400"/>
      <c r="W108" s="400"/>
      <c r="X108" s="418"/>
      <c r="Y108" s="418"/>
      <c r="Z108" s="418"/>
      <c r="AA108" s="418"/>
      <c r="AB108" s="418"/>
      <c r="AC108" s="418"/>
      <c r="AD108" s="418"/>
      <c r="AE108" s="418"/>
      <c r="AF108" s="418"/>
      <c r="AG108" s="418"/>
      <c r="AH108" s="418"/>
      <c r="AI108" s="418"/>
      <c r="AJ108" s="418"/>
      <c r="AK108" s="418"/>
      <c r="AL108" s="400"/>
      <c r="AM108" s="400"/>
      <c r="AN108" s="400"/>
      <c r="AO108" s="400"/>
      <c r="AP108" s="400"/>
      <c r="AQ108" s="400"/>
      <c r="AR108" s="400"/>
      <c r="AS108" s="423"/>
      <c r="AT108" s="418"/>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row>
    <row r="109" spans="2:67" ht="12.75" customHeight="1">
      <c r="B109" s="400"/>
      <c r="C109" s="400"/>
      <c r="D109" s="400"/>
      <c r="E109" s="400"/>
      <c r="F109" s="400"/>
      <c r="G109" s="400"/>
      <c r="H109" s="400"/>
      <c r="I109" s="400"/>
      <c r="J109" s="400"/>
      <c r="K109" s="400"/>
      <c r="L109" s="400"/>
      <c r="M109" s="400"/>
      <c r="N109" s="400"/>
      <c r="O109" s="400"/>
      <c r="P109" s="400"/>
      <c r="Q109" s="400"/>
      <c r="R109" s="400"/>
      <c r="S109" s="400"/>
      <c r="T109" s="400"/>
      <c r="U109" s="400"/>
      <c r="V109" s="400"/>
      <c r="W109" s="400"/>
      <c r="X109" s="418"/>
      <c r="Y109" s="418"/>
      <c r="Z109" s="418"/>
      <c r="AA109" s="418"/>
      <c r="AB109" s="418"/>
      <c r="AC109" s="418"/>
      <c r="AD109" s="418"/>
      <c r="AE109" s="418"/>
      <c r="AF109" s="418"/>
      <c r="AG109" s="418"/>
      <c r="AH109" s="418"/>
      <c r="AI109" s="418"/>
      <c r="AJ109" s="418"/>
      <c r="AK109" s="418"/>
      <c r="AL109" s="400"/>
      <c r="AM109" s="400"/>
      <c r="AN109" s="400"/>
      <c r="AO109" s="400"/>
      <c r="AP109" s="400"/>
      <c r="AQ109" s="400"/>
      <c r="AR109" s="400"/>
      <c r="AS109" s="423"/>
      <c r="AT109" s="418"/>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row>
    <row r="110" spans="2:67" ht="12.75" customHeight="1">
      <c r="B110" s="400"/>
      <c r="C110" s="400"/>
      <c r="D110" s="400"/>
      <c r="E110" s="400"/>
      <c r="F110" s="400"/>
      <c r="G110" s="400"/>
      <c r="H110" s="400"/>
      <c r="I110" s="400"/>
      <c r="J110" s="400"/>
      <c r="K110" s="400"/>
      <c r="L110" s="400"/>
      <c r="M110" s="400"/>
      <c r="N110" s="400"/>
      <c r="O110" s="400"/>
      <c r="P110" s="400"/>
      <c r="Q110" s="400"/>
      <c r="R110" s="400"/>
      <c r="S110" s="400"/>
      <c r="T110" s="400"/>
      <c r="U110" s="400"/>
      <c r="V110" s="400"/>
      <c r="W110" s="400"/>
      <c r="X110" s="418"/>
      <c r="Y110" s="418"/>
      <c r="Z110" s="418"/>
      <c r="AA110" s="418"/>
      <c r="AB110" s="418"/>
      <c r="AC110" s="418"/>
      <c r="AD110" s="418"/>
      <c r="AE110" s="418"/>
      <c r="AF110" s="418"/>
      <c r="AG110" s="418"/>
      <c r="AH110" s="418"/>
      <c r="AI110" s="418"/>
      <c r="AJ110" s="418"/>
      <c r="AK110" s="418"/>
      <c r="AL110" s="400"/>
      <c r="AM110" s="400"/>
      <c r="AN110" s="400"/>
      <c r="AO110" s="400"/>
      <c r="AP110" s="400"/>
      <c r="AQ110" s="400"/>
      <c r="AR110" s="400"/>
      <c r="AS110" s="423"/>
      <c r="AT110" s="418"/>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row>
    <row r="111" spans="2:67" ht="12.75" customHeight="1">
      <c r="B111" s="400"/>
      <c r="C111" s="400"/>
      <c r="D111" s="400"/>
      <c r="E111" s="400"/>
      <c r="F111" s="400"/>
      <c r="G111" s="400"/>
      <c r="H111" s="400"/>
      <c r="I111" s="400"/>
      <c r="J111" s="400"/>
      <c r="K111" s="400"/>
      <c r="L111" s="400"/>
      <c r="M111" s="400"/>
      <c r="N111" s="400"/>
      <c r="O111" s="400"/>
      <c r="P111" s="400"/>
      <c r="Q111" s="400"/>
      <c r="R111" s="400"/>
      <c r="S111" s="400"/>
      <c r="T111" s="400"/>
      <c r="U111" s="400"/>
      <c r="V111" s="400"/>
      <c r="W111" s="400"/>
      <c r="X111" s="418"/>
      <c r="Y111" s="418"/>
      <c r="Z111" s="418"/>
      <c r="AA111" s="418"/>
      <c r="AB111" s="418"/>
      <c r="AC111" s="418"/>
      <c r="AD111" s="418"/>
      <c r="AE111" s="418"/>
      <c r="AF111" s="418"/>
      <c r="AG111" s="418"/>
      <c r="AH111" s="418"/>
      <c r="AI111" s="418"/>
      <c r="AJ111" s="418"/>
      <c r="AK111" s="418"/>
      <c r="AL111" s="400"/>
      <c r="AM111" s="400"/>
      <c r="AN111" s="400"/>
      <c r="AO111" s="400"/>
      <c r="AP111" s="400"/>
      <c r="AQ111" s="400"/>
      <c r="AR111" s="400"/>
      <c r="AS111" s="423"/>
      <c r="AT111" s="418"/>
      <c r="AU111" s="400"/>
      <c r="AV111" s="400"/>
      <c r="AW111" s="400"/>
      <c r="AX111" s="400"/>
      <c r="AY111" s="400"/>
      <c r="AZ111" s="400"/>
      <c r="BA111" s="400"/>
      <c r="BB111" s="400"/>
      <c r="BC111" s="400"/>
      <c r="BD111" s="400"/>
      <c r="BE111" s="400"/>
      <c r="BF111" s="400"/>
      <c r="BG111" s="400"/>
      <c r="BH111" s="400"/>
      <c r="BI111" s="400"/>
      <c r="BJ111" s="400"/>
      <c r="BK111" s="400"/>
      <c r="BL111" s="400"/>
      <c r="BM111" s="400"/>
      <c r="BN111" s="400"/>
      <c r="BO111" s="400"/>
    </row>
    <row r="112" spans="2:67" ht="12.75" customHeight="1">
      <c r="B112" s="400"/>
      <c r="C112" s="400"/>
      <c r="D112" s="400"/>
      <c r="E112" s="400"/>
      <c r="F112" s="400"/>
      <c r="G112" s="400"/>
      <c r="H112" s="400"/>
      <c r="I112" s="400"/>
      <c r="J112" s="400"/>
      <c r="K112" s="400"/>
      <c r="L112" s="400"/>
      <c r="M112" s="400"/>
      <c r="N112" s="400"/>
      <c r="O112" s="400"/>
      <c r="P112" s="400"/>
      <c r="Q112" s="400"/>
      <c r="R112" s="400"/>
      <c r="S112" s="400"/>
      <c r="T112" s="400"/>
      <c r="U112" s="400"/>
      <c r="V112" s="400"/>
      <c r="W112" s="400"/>
      <c r="X112" s="418"/>
      <c r="Y112" s="418"/>
      <c r="Z112" s="418"/>
      <c r="AA112" s="418"/>
      <c r="AB112" s="418"/>
      <c r="AC112" s="418"/>
      <c r="AD112" s="418"/>
      <c r="AE112" s="418"/>
      <c r="AF112" s="418"/>
      <c r="AG112" s="418"/>
      <c r="AH112" s="418"/>
      <c r="AI112" s="418"/>
      <c r="AJ112" s="418"/>
      <c r="AK112" s="418"/>
      <c r="AL112" s="400"/>
      <c r="AM112" s="400"/>
      <c r="AN112" s="400"/>
      <c r="AO112" s="400"/>
      <c r="AP112" s="400"/>
      <c r="AQ112" s="400"/>
      <c r="AR112" s="400"/>
      <c r="AS112" s="423"/>
      <c r="AT112" s="418"/>
      <c r="AU112" s="400"/>
      <c r="AV112" s="400"/>
      <c r="AW112" s="400"/>
      <c r="AX112" s="400"/>
      <c r="AY112" s="400"/>
      <c r="AZ112" s="400"/>
      <c r="BA112" s="400"/>
      <c r="BB112" s="400"/>
      <c r="BC112" s="400"/>
      <c r="BD112" s="400"/>
      <c r="BE112" s="400"/>
      <c r="BF112" s="400"/>
      <c r="BG112" s="400"/>
      <c r="BH112" s="400"/>
      <c r="BI112" s="400"/>
      <c r="BJ112" s="400"/>
      <c r="BK112" s="400"/>
      <c r="BL112" s="400"/>
      <c r="BM112" s="400"/>
      <c r="BN112" s="400"/>
      <c r="BO112" s="400"/>
    </row>
    <row r="113" spans="2:67" ht="12.75" customHeight="1">
      <c r="B113" s="400"/>
      <c r="C113" s="400"/>
      <c r="D113" s="400"/>
      <c r="E113" s="400"/>
      <c r="F113" s="400"/>
      <c r="G113" s="400"/>
      <c r="H113" s="400"/>
      <c r="I113" s="400"/>
      <c r="J113" s="400"/>
      <c r="K113" s="400"/>
      <c r="L113" s="400"/>
      <c r="M113" s="400"/>
      <c r="N113" s="400"/>
      <c r="O113" s="400"/>
      <c r="P113" s="400"/>
      <c r="Q113" s="400"/>
      <c r="R113" s="400"/>
      <c r="S113" s="400"/>
      <c r="T113" s="400"/>
      <c r="U113" s="400"/>
      <c r="V113" s="400"/>
      <c r="W113" s="400"/>
      <c r="X113" s="418"/>
      <c r="Y113" s="418"/>
      <c r="Z113" s="418"/>
      <c r="AA113" s="418"/>
      <c r="AB113" s="418"/>
      <c r="AC113" s="418"/>
      <c r="AD113" s="418"/>
      <c r="AE113" s="418"/>
      <c r="AF113" s="418"/>
      <c r="AG113" s="418"/>
      <c r="AH113" s="418"/>
      <c r="AI113" s="418"/>
      <c r="AJ113" s="418"/>
      <c r="AK113" s="418"/>
      <c r="AL113" s="400"/>
      <c r="AM113" s="400"/>
      <c r="AN113" s="400"/>
      <c r="AO113" s="400"/>
      <c r="AP113" s="400"/>
      <c r="AQ113" s="400"/>
      <c r="AR113" s="400"/>
      <c r="AS113" s="423"/>
      <c r="AT113" s="418"/>
      <c r="AU113" s="400"/>
      <c r="AV113" s="400"/>
      <c r="AW113" s="400"/>
      <c r="AX113" s="400"/>
      <c r="AY113" s="400"/>
      <c r="AZ113" s="400"/>
      <c r="BA113" s="400"/>
      <c r="BB113" s="400"/>
      <c r="BC113" s="400"/>
      <c r="BD113" s="400"/>
      <c r="BE113" s="400"/>
      <c r="BF113" s="400"/>
      <c r="BG113" s="400"/>
      <c r="BH113" s="400"/>
      <c r="BI113" s="400"/>
      <c r="BJ113" s="400"/>
      <c r="BK113" s="400"/>
      <c r="BL113" s="400"/>
      <c r="BM113" s="400"/>
      <c r="BN113" s="400"/>
      <c r="BO113" s="400"/>
    </row>
    <row r="114" spans="2:67" ht="12.75" customHeight="1">
      <c r="B114" s="400"/>
      <c r="C114" s="400"/>
      <c r="D114" s="400"/>
      <c r="E114" s="400"/>
      <c r="F114" s="400"/>
      <c r="G114" s="400"/>
      <c r="H114" s="400"/>
      <c r="I114" s="400"/>
      <c r="J114" s="400"/>
      <c r="K114" s="400"/>
      <c r="L114" s="400"/>
      <c r="M114" s="400"/>
      <c r="N114" s="400"/>
      <c r="O114" s="400"/>
      <c r="P114" s="400"/>
      <c r="Q114" s="400"/>
      <c r="R114" s="400"/>
      <c r="S114" s="400"/>
      <c r="T114" s="400"/>
      <c r="U114" s="400"/>
      <c r="V114" s="400"/>
      <c r="W114" s="400"/>
      <c r="X114" s="418"/>
      <c r="Y114" s="418"/>
      <c r="Z114" s="418"/>
      <c r="AA114" s="418"/>
      <c r="AB114" s="418"/>
      <c r="AC114" s="418"/>
      <c r="AD114" s="418"/>
      <c r="AE114" s="418"/>
      <c r="AF114" s="418"/>
      <c r="AG114" s="418"/>
      <c r="AH114" s="418"/>
      <c r="AI114" s="418"/>
      <c r="AJ114" s="418"/>
      <c r="AK114" s="418"/>
      <c r="AL114" s="400"/>
      <c r="AM114" s="400"/>
      <c r="AN114" s="400"/>
      <c r="AO114" s="400"/>
      <c r="AP114" s="400"/>
      <c r="AQ114" s="400"/>
      <c r="AR114" s="400"/>
      <c r="AS114" s="423"/>
      <c r="AT114" s="418"/>
      <c r="AU114" s="400"/>
      <c r="AV114" s="400"/>
      <c r="AW114" s="400"/>
      <c r="AX114" s="400"/>
      <c r="AY114" s="400"/>
      <c r="AZ114" s="400"/>
      <c r="BA114" s="400"/>
      <c r="BB114" s="400"/>
      <c r="BC114" s="400"/>
      <c r="BD114" s="400"/>
      <c r="BE114" s="400"/>
      <c r="BF114" s="400"/>
      <c r="BG114" s="400"/>
      <c r="BH114" s="400"/>
      <c r="BI114" s="400"/>
      <c r="BJ114" s="400"/>
      <c r="BK114" s="400"/>
      <c r="BL114" s="400"/>
      <c r="BM114" s="400"/>
      <c r="BN114" s="400"/>
      <c r="BO114" s="400"/>
    </row>
    <row r="115" spans="2:67" ht="12.75" customHeight="1">
      <c r="B115" s="400"/>
      <c r="C115" s="400"/>
      <c r="D115" s="400"/>
      <c r="E115" s="400"/>
      <c r="F115" s="400"/>
      <c r="G115" s="400"/>
      <c r="H115" s="400"/>
      <c r="I115" s="400"/>
      <c r="J115" s="400"/>
      <c r="K115" s="400"/>
      <c r="L115" s="400"/>
      <c r="M115" s="400"/>
      <c r="N115" s="400"/>
      <c r="O115" s="400"/>
      <c r="P115" s="400"/>
      <c r="Q115" s="400"/>
      <c r="R115" s="400"/>
      <c r="S115" s="400"/>
      <c r="T115" s="400"/>
      <c r="U115" s="400"/>
      <c r="V115" s="400"/>
      <c r="W115" s="400"/>
      <c r="X115" s="418"/>
      <c r="Y115" s="418"/>
      <c r="Z115" s="418"/>
      <c r="AA115" s="418"/>
      <c r="AB115" s="418"/>
      <c r="AC115" s="418"/>
      <c r="AD115" s="418"/>
      <c r="AE115" s="418"/>
      <c r="AF115" s="418"/>
      <c r="AG115" s="418"/>
      <c r="AH115" s="418"/>
      <c r="AI115" s="418"/>
      <c r="AJ115" s="418"/>
      <c r="AK115" s="418"/>
      <c r="AL115" s="400"/>
      <c r="AM115" s="400"/>
      <c r="AN115" s="400"/>
      <c r="AO115" s="400"/>
      <c r="AP115" s="400"/>
      <c r="AQ115" s="400"/>
      <c r="AR115" s="400"/>
      <c r="AS115" s="423"/>
      <c r="AT115" s="418"/>
      <c r="AU115" s="400"/>
      <c r="AV115" s="400"/>
      <c r="AW115" s="400"/>
      <c r="AX115" s="400"/>
      <c r="AY115" s="400"/>
      <c r="AZ115" s="400"/>
      <c r="BA115" s="400"/>
      <c r="BB115" s="400"/>
      <c r="BC115" s="400"/>
      <c r="BD115" s="400"/>
      <c r="BE115" s="400"/>
      <c r="BF115" s="400"/>
      <c r="BG115" s="400"/>
      <c r="BH115" s="400"/>
      <c r="BI115" s="400"/>
      <c r="BJ115" s="400"/>
      <c r="BK115" s="400"/>
      <c r="BL115" s="400"/>
      <c r="BM115" s="400"/>
      <c r="BN115" s="400"/>
      <c r="BO115" s="400"/>
    </row>
    <row r="116" spans="2:67" ht="12.75" customHeight="1">
      <c r="B116" s="400"/>
      <c r="C116" s="400"/>
      <c r="D116" s="400"/>
      <c r="E116" s="400"/>
      <c r="F116" s="400"/>
      <c r="G116" s="400"/>
      <c r="H116" s="400"/>
      <c r="I116" s="400"/>
      <c r="J116" s="400"/>
      <c r="K116" s="400"/>
      <c r="L116" s="400"/>
      <c r="M116" s="400"/>
      <c r="N116" s="400"/>
      <c r="O116" s="400"/>
      <c r="P116" s="400"/>
      <c r="Q116" s="400"/>
      <c r="R116" s="400"/>
      <c r="S116" s="400"/>
      <c r="T116" s="400"/>
      <c r="U116" s="400"/>
      <c r="V116" s="400"/>
      <c r="W116" s="400"/>
      <c r="X116" s="418"/>
      <c r="Y116" s="418"/>
      <c r="Z116" s="418"/>
      <c r="AA116" s="418"/>
      <c r="AB116" s="418"/>
      <c r="AC116" s="418"/>
      <c r="AD116" s="418"/>
      <c r="AE116" s="418"/>
      <c r="AF116" s="418"/>
      <c r="AG116" s="418"/>
      <c r="AH116" s="418"/>
      <c r="AI116" s="418"/>
      <c r="AJ116" s="418"/>
      <c r="AK116" s="418"/>
      <c r="AL116" s="400"/>
      <c r="AM116" s="400"/>
      <c r="AN116" s="400"/>
      <c r="AO116" s="400"/>
      <c r="AP116" s="400"/>
      <c r="AQ116" s="400"/>
      <c r="AR116" s="400"/>
      <c r="AS116" s="423"/>
      <c r="AT116" s="418"/>
      <c r="AU116" s="400"/>
      <c r="AV116" s="400"/>
      <c r="AW116" s="400"/>
      <c r="AX116" s="400"/>
      <c r="AY116" s="400"/>
      <c r="AZ116" s="400"/>
      <c r="BA116" s="400"/>
      <c r="BB116" s="400"/>
      <c r="BC116" s="400"/>
      <c r="BD116" s="400"/>
      <c r="BE116" s="400"/>
      <c r="BF116" s="400"/>
      <c r="BG116" s="400"/>
      <c r="BH116" s="400"/>
      <c r="BI116" s="400"/>
      <c r="BJ116" s="400"/>
      <c r="BK116" s="400"/>
      <c r="BL116" s="400"/>
      <c r="BM116" s="400"/>
      <c r="BN116" s="400"/>
      <c r="BO116" s="400"/>
    </row>
    <row r="117" spans="2:67" ht="12.75" customHeight="1">
      <c r="B117" s="400"/>
      <c r="C117" s="400"/>
      <c r="D117" s="400"/>
      <c r="E117" s="400"/>
      <c r="F117" s="400"/>
      <c r="G117" s="400"/>
      <c r="H117" s="400"/>
      <c r="I117" s="400"/>
      <c r="J117" s="400"/>
      <c r="K117" s="400"/>
      <c r="L117" s="400"/>
      <c r="M117" s="400"/>
      <c r="N117" s="400"/>
      <c r="O117" s="400"/>
      <c r="P117" s="400"/>
      <c r="Q117" s="400"/>
      <c r="R117" s="400"/>
      <c r="S117" s="400"/>
      <c r="T117" s="400"/>
      <c r="U117" s="400"/>
      <c r="V117" s="400"/>
      <c r="W117" s="400"/>
      <c r="X117" s="418"/>
      <c r="Y117" s="418"/>
      <c r="Z117" s="418"/>
      <c r="AA117" s="418"/>
      <c r="AB117" s="418"/>
      <c r="AC117" s="418"/>
      <c r="AD117" s="418"/>
      <c r="AE117" s="418"/>
      <c r="AF117" s="418"/>
      <c r="AG117" s="418"/>
      <c r="AH117" s="418"/>
      <c r="AI117" s="418"/>
      <c r="AJ117" s="418"/>
      <c r="AK117" s="418"/>
      <c r="AL117" s="400"/>
      <c r="AM117" s="400"/>
      <c r="AN117" s="400"/>
      <c r="AO117" s="400"/>
      <c r="AP117" s="400"/>
      <c r="AQ117" s="400"/>
      <c r="AR117" s="400"/>
      <c r="AS117" s="423"/>
      <c r="AT117" s="418"/>
      <c r="AU117" s="400"/>
      <c r="AV117" s="400"/>
      <c r="AW117" s="400"/>
      <c r="AX117" s="400"/>
      <c r="AY117" s="400"/>
      <c r="AZ117" s="400"/>
      <c r="BA117" s="400"/>
      <c r="BB117" s="400"/>
      <c r="BC117" s="400"/>
      <c r="BD117" s="400"/>
      <c r="BE117" s="400"/>
      <c r="BF117" s="400"/>
      <c r="BG117" s="400"/>
      <c r="BH117" s="400"/>
      <c r="BI117" s="400"/>
      <c r="BJ117" s="400"/>
      <c r="BK117" s="400"/>
      <c r="BL117" s="400"/>
      <c r="BM117" s="400"/>
      <c r="BN117" s="400"/>
      <c r="BO117" s="400"/>
    </row>
    <row r="118" spans="2:67" ht="12.75" customHeight="1">
      <c r="B118" s="400"/>
      <c r="C118" s="400"/>
      <c r="D118" s="400"/>
      <c r="E118" s="400"/>
      <c r="F118" s="400"/>
      <c r="G118" s="400"/>
      <c r="H118" s="400"/>
      <c r="I118" s="400"/>
      <c r="J118" s="400"/>
      <c r="K118" s="400"/>
      <c r="L118" s="400"/>
      <c r="M118" s="400"/>
      <c r="N118" s="400"/>
      <c r="O118" s="400"/>
      <c r="P118" s="400"/>
      <c r="Q118" s="400"/>
      <c r="R118" s="400"/>
      <c r="S118" s="400"/>
      <c r="T118" s="400"/>
      <c r="U118" s="400"/>
      <c r="V118" s="400"/>
      <c r="W118" s="400"/>
      <c r="X118" s="418"/>
      <c r="Y118" s="418"/>
      <c r="Z118" s="418"/>
      <c r="AA118" s="418"/>
      <c r="AB118" s="418"/>
      <c r="AC118" s="418"/>
      <c r="AD118" s="418"/>
      <c r="AE118" s="418"/>
      <c r="AF118" s="418"/>
      <c r="AG118" s="418"/>
      <c r="AH118" s="418"/>
      <c r="AI118" s="418"/>
      <c r="AJ118" s="418"/>
      <c r="AK118" s="418"/>
      <c r="AL118" s="400"/>
      <c r="AM118" s="400"/>
      <c r="AN118" s="400"/>
      <c r="AO118" s="400"/>
      <c r="AP118" s="400"/>
      <c r="AQ118" s="400"/>
      <c r="AR118" s="400"/>
      <c r="AS118" s="423"/>
      <c r="AT118" s="418"/>
      <c r="AU118" s="400"/>
      <c r="AV118" s="400"/>
      <c r="AW118" s="400"/>
      <c r="AX118" s="400"/>
      <c r="AY118" s="400"/>
      <c r="AZ118" s="400"/>
      <c r="BA118" s="400"/>
      <c r="BB118" s="400"/>
      <c r="BC118" s="400"/>
      <c r="BD118" s="400"/>
      <c r="BE118" s="400"/>
      <c r="BF118" s="400"/>
      <c r="BG118" s="400"/>
      <c r="BH118" s="400"/>
      <c r="BI118" s="400"/>
      <c r="BJ118" s="400"/>
      <c r="BK118" s="400"/>
      <c r="BL118" s="400"/>
      <c r="BM118" s="400"/>
      <c r="BN118" s="400"/>
      <c r="BO118" s="400"/>
    </row>
    <row r="119" spans="2:67" ht="12.75" customHeight="1">
      <c r="B119" s="400"/>
      <c r="C119" s="400"/>
      <c r="D119" s="400"/>
      <c r="E119" s="400"/>
      <c r="F119" s="400"/>
      <c r="G119" s="400"/>
      <c r="H119" s="400"/>
      <c r="I119" s="400"/>
      <c r="J119" s="400"/>
      <c r="K119" s="400"/>
      <c r="L119" s="400"/>
      <c r="M119" s="400"/>
      <c r="N119" s="400"/>
      <c r="O119" s="400"/>
      <c r="P119" s="400"/>
      <c r="Q119" s="400"/>
      <c r="R119" s="400"/>
      <c r="S119" s="400"/>
      <c r="T119" s="400"/>
      <c r="U119" s="400"/>
      <c r="V119" s="400"/>
      <c r="W119" s="400"/>
      <c r="X119" s="418"/>
      <c r="Y119" s="418"/>
      <c r="Z119" s="418"/>
      <c r="AA119" s="418"/>
      <c r="AB119" s="418"/>
      <c r="AC119" s="418"/>
      <c r="AD119" s="418"/>
      <c r="AE119" s="418"/>
      <c r="AF119" s="418"/>
      <c r="AG119" s="418"/>
      <c r="AH119" s="418"/>
      <c r="AI119" s="418"/>
      <c r="AJ119" s="418"/>
      <c r="AK119" s="418"/>
      <c r="AL119" s="400"/>
      <c r="AM119" s="400"/>
      <c r="AN119" s="400"/>
      <c r="AO119" s="400"/>
      <c r="AP119" s="400"/>
      <c r="AQ119" s="400"/>
      <c r="AR119" s="400"/>
      <c r="AS119" s="423"/>
      <c r="AT119" s="418"/>
      <c r="AU119" s="400"/>
      <c r="AV119" s="400"/>
      <c r="AW119" s="400"/>
      <c r="AX119" s="400"/>
      <c r="AY119" s="400"/>
      <c r="AZ119" s="400"/>
      <c r="BA119" s="400"/>
      <c r="BB119" s="400"/>
      <c r="BC119" s="400"/>
      <c r="BD119" s="400"/>
      <c r="BE119" s="400"/>
      <c r="BF119" s="400"/>
      <c r="BG119" s="400"/>
      <c r="BH119" s="400"/>
      <c r="BI119" s="400"/>
      <c r="BJ119" s="400"/>
      <c r="BK119" s="400"/>
      <c r="BL119" s="400"/>
      <c r="BM119" s="400"/>
      <c r="BN119" s="400"/>
      <c r="BO119" s="400"/>
    </row>
    <row r="120" spans="2:67" ht="12.75" customHeight="1">
      <c r="B120" s="400"/>
      <c r="C120" s="400"/>
      <c r="D120" s="400"/>
      <c r="E120" s="400"/>
      <c r="F120" s="400"/>
      <c r="G120" s="400"/>
      <c r="H120" s="400"/>
      <c r="I120" s="400"/>
      <c r="J120" s="400"/>
      <c r="K120" s="400"/>
      <c r="L120" s="400"/>
      <c r="M120" s="400"/>
      <c r="N120" s="400"/>
      <c r="O120" s="400"/>
      <c r="P120" s="400"/>
      <c r="Q120" s="400"/>
      <c r="R120" s="400"/>
      <c r="S120" s="400"/>
      <c r="T120" s="400"/>
      <c r="U120" s="400"/>
      <c r="V120" s="400"/>
      <c r="W120" s="400"/>
      <c r="X120" s="418"/>
      <c r="Y120" s="418"/>
      <c r="Z120" s="418"/>
      <c r="AA120" s="418"/>
      <c r="AB120" s="418"/>
      <c r="AC120" s="418"/>
      <c r="AD120" s="418"/>
      <c r="AE120" s="418"/>
      <c r="AF120" s="418"/>
      <c r="AG120" s="418"/>
      <c r="AH120" s="418"/>
      <c r="AI120" s="418"/>
      <c r="AJ120" s="418"/>
      <c r="AK120" s="418"/>
      <c r="AL120" s="400"/>
      <c r="AM120" s="400"/>
      <c r="AN120" s="400"/>
      <c r="AO120" s="400"/>
      <c r="AP120" s="400"/>
      <c r="AQ120" s="400"/>
      <c r="AR120" s="400"/>
      <c r="AS120" s="423"/>
      <c r="AT120" s="418"/>
      <c r="AU120" s="400"/>
      <c r="AV120" s="400"/>
      <c r="AW120" s="400"/>
      <c r="AX120" s="400"/>
      <c r="AY120" s="400"/>
      <c r="AZ120" s="400"/>
      <c r="BA120" s="400"/>
      <c r="BB120" s="400"/>
      <c r="BC120" s="400"/>
      <c r="BD120" s="400"/>
      <c r="BE120" s="400"/>
      <c r="BF120" s="400"/>
      <c r="BG120" s="400"/>
      <c r="BH120" s="400"/>
      <c r="BI120" s="400"/>
      <c r="BJ120" s="400"/>
      <c r="BK120" s="400"/>
      <c r="BL120" s="400"/>
      <c r="BM120" s="400"/>
      <c r="BN120" s="400"/>
      <c r="BO120" s="400"/>
    </row>
    <row r="121" spans="2:67" ht="12.75" customHeight="1">
      <c r="B121" s="400"/>
      <c r="C121" s="400"/>
      <c r="D121" s="400"/>
      <c r="E121" s="400"/>
      <c r="F121" s="400"/>
      <c r="G121" s="400"/>
      <c r="H121" s="400"/>
      <c r="I121" s="400"/>
      <c r="J121" s="400"/>
      <c r="K121" s="400"/>
      <c r="L121" s="400"/>
      <c r="M121" s="400"/>
      <c r="N121" s="400"/>
      <c r="O121" s="400"/>
      <c r="P121" s="400"/>
      <c r="Q121" s="400"/>
      <c r="R121" s="400"/>
      <c r="S121" s="400"/>
      <c r="T121" s="400"/>
      <c r="U121" s="400"/>
      <c r="V121" s="400"/>
      <c r="W121" s="400"/>
      <c r="X121" s="418"/>
      <c r="Y121" s="418"/>
      <c r="Z121" s="418"/>
      <c r="AA121" s="418"/>
      <c r="AB121" s="418"/>
      <c r="AC121" s="418"/>
      <c r="AD121" s="418"/>
      <c r="AE121" s="418"/>
      <c r="AF121" s="418"/>
      <c r="AG121" s="418"/>
      <c r="AH121" s="418"/>
      <c r="AI121" s="418"/>
      <c r="AJ121" s="418"/>
      <c r="AK121" s="418"/>
      <c r="AL121" s="400"/>
      <c r="AM121" s="400"/>
      <c r="AN121" s="400"/>
      <c r="AO121" s="400"/>
      <c r="AP121" s="400"/>
      <c r="AQ121" s="400"/>
      <c r="AR121" s="400"/>
      <c r="AS121" s="423"/>
      <c r="AT121" s="418"/>
      <c r="AU121" s="400"/>
      <c r="AV121" s="400"/>
      <c r="AW121" s="400"/>
      <c r="AX121" s="400"/>
      <c r="AY121" s="400"/>
      <c r="AZ121" s="400"/>
      <c r="BA121" s="400"/>
      <c r="BB121" s="400"/>
      <c r="BC121" s="400"/>
      <c r="BD121" s="400"/>
      <c r="BE121" s="400"/>
      <c r="BF121" s="400"/>
      <c r="BG121" s="400"/>
      <c r="BH121" s="400"/>
      <c r="BI121" s="400"/>
      <c r="BJ121" s="400"/>
      <c r="BK121" s="400"/>
      <c r="BL121" s="400"/>
      <c r="BM121" s="400"/>
      <c r="BN121" s="400"/>
      <c r="BO121" s="400"/>
    </row>
    <row r="122" spans="2:67" ht="12.75" customHeight="1">
      <c r="B122" s="400"/>
      <c r="C122" s="400"/>
      <c r="D122" s="400"/>
      <c r="E122" s="400"/>
      <c r="F122" s="400"/>
      <c r="G122" s="400"/>
      <c r="H122" s="400"/>
      <c r="I122" s="400"/>
      <c r="J122" s="400"/>
      <c r="K122" s="400"/>
      <c r="L122" s="400"/>
      <c r="M122" s="400"/>
      <c r="N122" s="400"/>
      <c r="O122" s="400"/>
      <c r="P122" s="400"/>
      <c r="Q122" s="400"/>
      <c r="R122" s="400"/>
      <c r="S122" s="400"/>
      <c r="T122" s="400"/>
      <c r="U122" s="400"/>
      <c r="V122" s="400"/>
      <c r="W122" s="400"/>
      <c r="X122" s="418"/>
      <c r="Y122" s="418"/>
      <c r="Z122" s="418"/>
      <c r="AA122" s="418"/>
      <c r="AB122" s="418"/>
      <c r="AC122" s="418"/>
      <c r="AD122" s="418"/>
      <c r="AE122" s="418"/>
      <c r="AF122" s="418"/>
      <c r="AG122" s="418"/>
      <c r="AH122" s="418"/>
      <c r="AI122" s="418"/>
      <c r="AJ122" s="418"/>
      <c r="AK122" s="418"/>
      <c r="AL122" s="400"/>
      <c r="AM122" s="400"/>
      <c r="AN122" s="400"/>
      <c r="AO122" s="400"/>
      <c r="AP122" s="400"/>
      <c r="AQ122" s="400"/>
      <c r="AR122" s="400"/>
      <c r="AS122" s="423"/>
      <c r="AT122" s="418"/>
      <c r="AU122" s="400"/>
      <c r="AV122" s="400"/>
      <c r="AW122" s="400"/>
      <c r="AX122" s="400"/>
      <c r="AY122" s="400"/>
      <c r="AZ122" s="400"/>
      <c r="BA122" s="400"/>
      <c r="BB122" s="400"/>
      <c r="BC122" s="400"/>
      <c r="BD122" s="400"/>
      <c r="BE122" s="400"/>
      <c r="BF122" s="400"/>
      <c r="BG122" s="400"/>
      <c r="BH122" s="400"/>
      <c r="BI122" s="400"/>
      <c r="BJ122" s="400"/>
      <c r="BK122" s="400"/>
      <c r="BL122" s="400"/>
      <c r="BM122" s="400"/>
      <c r="BN122" s="400"/>
      <c r="BO122" s="400"/>
    </row>
    <row r="123" spans="2:67" ht="12.75" customHeight="1">
      <c r="B123" s="400"/>
      <c r="C123" s="400"/>
      <c r="D123" s="400"/>
      <c r="E123" s="400"/>
      <c r="F123" s="400"/>
      <c r="G123" s="400"/>
      <c r="H123" s="400"/>
      <c r="I123" s="400"/>
      <c r="J123" s="400"/>
      <c r="K123" s="400"/>
      <c r="L123" s="400"/>
      <c r="M123" s="400"/>
      <c r="N123" s="400"/>
      <c r="O123" s="400"/>
      <c r="P123" s="400"/>
      <c r="Q123" s="400"/>
      <c r="R123" s="400"/>
      <c r="S123" s="400"/>
      <c r="T123" s="400"/>
      <c r="U123" s="400"/>
      <c r="V123" s="400"/>
      <c r="W123" s="400"/>
      <c r="X123" s="418"/>
      <c r="Y123" s="418"/>
      <c r="Z123" s="418"/>
      <c r="AA123" s="418"/>
      <c r="AB123" s="418"/>
      <c r="AC123" s="418"/>
      <c r="AD123" s="418"/>
      <c r="AE123" s="418"/>
      <c r="AF123" s="418"/>
      <c r="AG123" s="418"/>
      <c r="AH123" s="418"/>
      <c r="AI123" s="418"/>
      <c r="AJ123" s="418"/>
      <c r="AK123" s="418"/>
      <c r="AL123" s="400"/>
      <c r="AM123" s="400"/>
      <c r="AN123" s="400"/>
      <c r="AO123" s="400"/>
      <c r="AP123" s="400"/>
      <c r="AQ123" s="400"/>
      <c r="AR123" s="400"/>
      <c r="AS123" s="423"/>
      <c r="AT123" s="418"/>
      <c r="AU123" s="400"/>
      <c r="AV123" s="400"/>
      <c r="AW123" s="400"/>
      <c r="AX123" s="400"/>
      <c r="AY123" s="400"/>
      <c r="AZ123" s="400"/>
      <c r="BA123" s="400"/>
      <c r="BB123" s="400"/>
      <c r="BC123" s="400"/>
      <c r="BD123" s="400"/>
      <c r="BE123" s="400"/>
      <c r="BF123" s="400"/>
      <c r="BG123" s="400"/>
      <c r="BH123" s="400"/>
      <c r="BI123" s="400"/>
      <c r="BJ123" s="400"/>
      <c r="BK123" s="400"/>
      <c r="BL123" s="400"/>
      <c r="BM123" s="400"/>
      <c r="BN123" s="400"/>
      <c r="BO123" s="400"/>
    </row>
    <row r="124" spans="2:67" ht="12.75" customHeight="1">
      <c r="B124" s="400"/>
      <c r="C124" s="400"/>
      <c r="D124" s="400"/>
      <c r="E124" s="400"/>
      <c r="F124" s="400"/>
      <c r="G124" s="400"/>
      <c r="H124" s="400"/>
      <c r="I124" s="400"/>
      <c r="J124" s="400"/>
      <c r="K124" s="400"/>
      <c r="L124" s="400"/>
      <c r="M124" s="400"/>
      <c r="N124" s="400"/>
      <c r="O124" s="400"/>
      <c r="P124" s="400"/>
      <c r="Q124" s="400"/>
      <c r="R124" s="400"/>
      <c r="S124" s="400"/>
      <c r="T124" s="400"/>
      <c r="U124" s="400"/>
      <c r="V124" s="400"/>
      <c r="W124" s="400"/>
      <c r="X124" s="418"/>
      <c r="Y124" s="418"/>
      <c r="Z124" s="418"/>
      <c r="AA124" s="418"/>
      <c r="AB124" s="418"/>
      <c r="AC124" s="418"/>
      <c r="AD124" s="418"/>
      <c r="AE124" s="418"/>
      <c r="AF124" s="418"/>
      <c r="AG124" s="418"/>
      <c r="AH124" s="418"/>
      <c r="AI124" s="418"/>
      <c r="AJ124" s="418"/>
      <c r="AK124" s="418"/>
      <c r="AL124" s="400"/>
      <c r="AM124" s="400"/>
      <c r="AN124" s="400"/>
      <c r="AO124" s="400"/>
      <c r="AP124" s="400"/>
      <c r="AQ124" s="400"/>
      <c r="AR124" s="400"/>
      <c r="AS124" s="423"/>
      <c r="AT124" s="418"/>
      <c r="AU124" s="400"/>
      <c r="AV124" s="400"/>
      <c r="AW124" s="400"/>
      <c r="AX124" s="400"/>
      <c r="AY124" s="400"/>
      <c r="AZ124" s="400"/>
      <c r="BA124" s="400"/>
      <c r="BB124" s="400"/>
      <c r="BC124" s="400"/>
      <c r="BD124" s="400"/>
      <c r="BE124" s="400"/>
      <c r="BF124" s="400"/>
      <c r="BG124" s="400"/>
      <c r="BH124" s="400"/>
      <c r="BI124" s="400"/>
      <c r="BJ124" s="400"/>
      <c r="BK124" s="400"/>
      <c r="BL124" s="400"/>
      <c r="BM124" s="400"/>
      <c r="BN124" s="400"/>
      <c r="BO124" s="400"/>
    </row>
    <row r="125" spans="2:67" ht="12.75" customHeight="1">
      <c r="B125" s="400"/>
      <c r="C125" s="400"/>
      <c r="D125" s="400"/>
      <c r="E125" s="400"/>
      <c r="F125" s="400"/>
      <c r="G125" s="400"/>
      <c r="H125" s="400"/>
      <c r="I125" s="400"/>
      <c r="J125" s="400"/>
      <c r="K125" s="400"/>
      <c r="L125" s="400"/>
      <c r="M125" s="400"/>
      <c r="N125" s="400"/>
      <c r="O125" s="400"/>
      <c r="P125" s="400"/>
      <c r="Q125" s="400"/>
      <c r="R125" s="400"/>
      <c r="S125" s="400"/>
      <c r="T125" s="400"/>
      <c r="U125" s="400"/>
      <c r="V125" s="400"/>
      <c r="W125" s="400"/>
      <c r="X125" s="418"/>
      <c r="Y125" s="418"/>
      <c r="Z125" s="418"/>
      <c r="AA125" s="418"/>
      <c r="AB125" s="418"/>
      <c r="AC125" s="418"/>
      <c r="AD125" s="418"/>
      <c r="AE125" s="418"/>
      <c r="AF125" s="418"/>
      <c r="AG125" s="418"/>
      <c r="AH125" s="418"/>
      <c r="AI125" s="418"/>
      <c r="AJ125" s="418"/>
      <c r="AK125" s="418"/>
      <c r="AL125" s="400"/>
      <c r="AM125" s="400"/>
      <c r="AN125" s="400"/>
      <c r="AO125" s="400"/>
      <c r="AP125" s="400"/>
      <c r="AQ125" s="400"/>
      <c r="AR125" s="400"/>
      <c r="AS125" s="423"/>
      <c r="AT125" s="418"/>
      <c r="AU125" s="400"/>
      <c r="AV125" s="400"/>
      <c r="AW125" s="400"/>
      <c r="AX125" s="400"/>
      <c r="AY125" s="400"/>
      <c r="AZ125" s="400"/>
      <c r="BA125" s="400"/>
      <c r="BB125" s="400"/>
      <c r="BC125" s="400"/>
      <c r="BD125" s="400"/>
      <c r="BE125" s="400"/>
      <c r="BF125" s="400"/>
      <c r="BG125" s="400"/>
      <c r="BH125" s="400"/>
      <c r="BI125" s="400"/>
      <c r="BJ125" s="400"/>
      <c r="BK125" s="400"/>
      <c r="BL125" s="400"/>
      <c r="BM125" s="400"/>
      <c r="BN125" s="400"/>
      <c r="BO125" s="400"/>
    </row>
    <row r="126" spans="2:67" ht="12.75" customHeight="1">
      <c r="B126" s="400"/>
      <c r="C126" s="400"/>
      <c r="D126" s="400"/>
      <c r="E126" s="400"/>
      <c r="F126" s="400"/>
      <c r="G126" s="400"/>
      <c r="H126" s="400"/>
      <c r="I126" s="400"/>
      <c r="J126" s="400"/>
      <c r="K126" s="400"/>
      <c r="L126" s="400"/>
      <c r="M126" s="400"/>
      <c r="N126" s="400"/>
      <c r="O126" s="400"/>
      <c r="P126" s="400"/>
      <c r="Q126" s="400"/>
      <c r="R126" s="400"/>
      <c r="S126" s="400"/>
      <c r="T126" s="400"/>
      <c r="U126" s="400"/>
      <c r="V126" s="400"/>
      <c r="W126" s="400"/>
      <c r="X126" s="418"/>
      <c r="Y126" s="418"/>
      <c r="Z126" s="418"/>
      <c r="AA126" s="418"/>
      <c r="AB126" s="418"/>
      <c r="AC126" s="418"/>
      <c r="AD126" s="418"/>
      <c r="AE126" s="418"/>
      <c r="AF126" s="418"/>
      <c r="AG126" s="418"/>
      <c r="AH126" s="418"/>
      <c r="AI126" s="418"/>
      <c r="AJ126" s="418"/>
      <c r="AK126" s="418"/>
      <c r="AL126" s="400"/>
      <c r="AM126" s="400"/>
      <c r="AN126" s="400"/>
      <c r="AO126" s="400"/>
      <c r="AP126" s="400"/>
      <c r="AQ126" s="400"/>
      <c r="AR126" s="400"/>
      <c r="AS126" s="423"/>
      <c r="AT126" s="418"/>
      <c r="AU126" s="400"/>
      <c r="AV126" s="400"/>
      <c r="AW126" s="400"/>
      <c r="AX126" s="400"/>
      <c r="AY126" s="400"/>
      <c r="AZ126" s="400"/>
      <c r="BA126" s="400"/>
      <c r="BB126" s="400"/>
      <c r="BC126" s="400"/>
      <c r="BD126" s="400"/>
      <c r="BE126" s="400"/>
      <c r="BF126" s="400"/>
      <c r="BG126" s="400"/>
      <c r="BH126" s="400"/>
      <c r="BI126" s="400"/>
      <c r="BJ126" s="400"/>
      <c r="BK126" s="400"/>
      <c r="BL126" s="400"/>
      <c r="BM126" s="400"/>
      <c r="BN126" s="400"/>
      <c r="BO126" s="400"/>
    </row>
    <row r="127" spans="2:67" ht="12.75" customHeight="1">
      <c r="B127" s="400"/>
      <c r="C127" s="400"/>
      <c r="D127" s="400"/>
      <c r="E127" s="400"/>
      <c r="F127" s="400"/>
      <c r="G127" s="400"/>
      <c r="H127" s="400"/>
      <c r="I127" s="400"/>
      <c r="J127" s="400"/>
      <c r="K127" s="400"/>
      <c r="L127" s="400"/>
      <c r="M127" s="400"/>
      <c r="N127" s="400"/>
      <c r="O127" s="400"/>
      <c r="P127" s="400"/>
      <c r="Q127" s="400"/>
      <c r="R127" s="400"/>
      <c r="S127" s="400"/>
      <c r="T127" s="400"/>
      <c r="U127" s="400"/>
      <c r="V127" s="400"/>
      <c r="W127" s="400"/>
      <c r="X127" s="418"/>
      <c r="Y127" s="418"/>
      <c r="Z127" s="418"/>
      <c r="AA127" s="418"/>
      <c r="AB127" s="418"/>
      <c r="AC127" s="418"/>
      <c r="AD127" s="418"/>
      <c r="AE127" s="418"/>
      <c r="AF127" s="418"/>
      <c r="AG127" s="418"/>
      <c r="AH127" s="418"/>
      <c r="AI127" s="418"/>
      <c r="AJ127" s="418"/>
      <c r="AK127" s="418"/>
      <c r="AL127" s="400"/>
      <c r="AM127" s="400"/>
      <c r="AN127" s="400"/>
      <c r="AO127" s="400"/>
      <c r="AP127" s="400"/>
      <c r="AQ127" s="400"/>
      <c r="AR127" s="400"/>
      <c r="AS127" s="423"/>
      <c r="AT127" s="418"/>
      <c r="AU127" s="400"/>
      <c r="AV127" s="400"/>
      <c r="AW127" s="400"/>
      <c r="AX127" s="400"/>
      <c r="AY127" s="400"/>
      <c r="AZ127" s="400"/>
      <c r="BA127" s="400"/>
      <c r="BB127" s="400"/>
      <c r="BC127" s="400"/>
      <c r="BD127" s="400"/>
      <c r="BE127" s="400"/>
      <c r="BF127" s="400"/>
      <c r="BG127" s="400"/>
      <c r="BH127" s="400"/>
      <c r="BI127" s="400"/>
      <c r="BJ127" s="400"/>
      <c r="BK127" s="400"/>
      <c r="BL127" s="400"/>
      <c r="BM127" s="400"/>
      <c r="BN127" s="400"/>
      <c r="BO127" s="400"/>
    </row>
    <row r="128" spans="2:67" ht="12.75" customHeight="1">
      <c r="B128" s="400"/>
      <c r="C128" s="400"/>
      <c r="D128" s="400"/>
      <c r="E128" s="400"/>
      <c r="F128" s="400"/>
      <c r="G128" s="400"/>
      <c r="H128" s="400"/>
      <c r="I128" s="400"/>
      <c r="J128" s="400"/>
      <c r="K128" s="400"/>
      <c r="L128" s="400"/>
      <c r="M128" s="400"/>
      <c r="N128" s="400"/>
      <c r="O128" s="400"/>
      <c r="P128" s="400"/>
      <c r="Q128" s="400"/>
      <c r="R128" s="400"/>
      <c r="S128" s="400"/>
      <c r="T128" s="400"/>
      <c r="U128" s="400"/>
      <c r="V128" s="400"/>
      <c r="W128" s="400"/>
      <c r="X128" s="418"/>
      <c r="Y128" s="418"/>
      <c r="Z128" s="418"/>
      <c r="AA128" s="418"/>
      <c r="AB128" s="418"/>
      <c r="AC128" s="418"/>
      <c r="AD128" s="418"/>
      <c r="AE128" s="418"/>
      <c r="AF128" s="418"/>
      <c r="AG128" s="418"/>
      <c r="AH128" s="418"/>
      <c r="AI128" s="418"/>
      <c r="AJ128" s="418"/>
      <c r="AK128" s="418"/>
      <c r="AL128" s="400"/>
      <c r="AM128" s="400"/>
      <c r="AN128" s="400"/>
      <c r="AO128" s="400"/>
      <c r="AP128" s="400"/>
      <c r="AQ128" s="400"/>
      <c r="AR128" s="400"/>
      <c r="AS128" s="423"/>
      <c r="AT128" s="418"/>
      <c r="AU128" s="400"/>
      <c r="AV128" s="400"/>
      <c r="AW128" s="400"/>
      <c r="AX128" s="400"/>
      <c r="AY128" s="400"/>
      <c r="AZ128" s="400"/>
      <c r="BA128" s="400"/>
      <c r="BB128" s="400"/>
      <c r="BC128" s="400"/>
      <c r="BD128" s="400"/>
      <c r="BE128" s="400"/>
      <c r="BF128" s="400"/>
      <c r="BG128" s="400"/>
      <c r="BH128" s="400"/>
      <c r="BI128" s="400"/>
      <c r="BJ128" s="400"/>
      <c r="BK128" s="400"/>
      <c r="BL128" s="400"/>
      <c r="BM128" s="400"/>
      <c r="BN128" s="400"/>
      <c r="BO128" s="400"/>
    </row>
    <row r="129" spans="2:67" ht="12.75" customHeight="1">
      <c r="B129" s="400"/>
      <c r="C129" s="400"/>
      <c r="D129" s="400"/>
      <c r="E129" s="400"/>
      <c r="F129" s="400"/>
      <c r="G129" s="400"/>
      <c r="H129" s="400"/>
      <c r="I129" s="400"/>
      <c r="J129" s="400"/>
      <c r="K129" s="400"/>
      <c r="L129" s="400"/>
      <c r="M129" s="400"/>
      <c r="N129" s="400"/>
      <c r="O129" s="400"/>
      <c r="P129" s="400"/>
      <c r="Q129" s="400"/>
      <c r="R129" s="400"/>
      <c r="S129" s="400"/>
      <c r="T129" s="400"/>
      <c r="U129" s="400"/>
      <c r="V129" s="400"/>
      <c r="W129" s="400"/>
      <c r="X129" s="418"/>
      <c r="Y129" s="418"/>
      <c r="Z129" s="418"/>
      <c r="AA129" s="418"/>
      <c r="AB129" s="418"/>
      <c r="AC129" s="418"/>
      <c r="AD129" s="418"/>
      <c r="AE129" s="418"/>
      <c r="AF129" s="418"/>
      <c r="AG129" s="418"/>
      <c r="AH129" s="418"/>
      <c r="AI129" s="418"/>
      <c r="AJ129" s="418"/>
      <c r="AK129" s="418"/>
      <c r="AL129" s="400"/>
      <c r="AM129" s="400"/>
      <c r="AN129" s="400"/>
      <c r="AO129" s="400"/>
      <c r="AP129" s="400"/>
      <c r="AQ129" s="400"/>
      <c r="AR129" s="400"/>
      <c r="AS129" s="423"/>
      <c r="AT129" s="418"/>
      <c r="AU129" s="400"/>
      <c r="AV129" s="400"/>
      <c r="AW129" s="400"/>
      <c r="AX129" s="400"/>
      <c r="AY129" s="400"/>
      <c r="AZ129" s="400"/>
      <c r="BA129" s="400"/>
      <c r="BB129" s="400"/>
      <c r="BC129" s="400"/>
      <c r="BD129" s="400"/>
      <c r="BE129" s="400"/>
      <c r="BF129" s="400"/>
      <c r="BG129" s="400"/>
      <c r="BH129" s="400"/>
      <c r="BI129" s="400"/>
      <c r="BJ129" s="400"/>
      <c r="BK129" s="400"/>
      <c r="BL129" s="400"/>
      <c r="BM129" s="400"/>
      <c r="BN129" s="400"/>
      <c r="BO129" s="400"/>
    </row>
    <row r="130" spans="2:67" ht="12.75" customHeight="1">
      <c r="B130" s="400"/>
      <c r="C130" s="400"/>
      <c r="D130" s="400"/>
      <c r="E130" s="400"/>
      <c r="F130" s="400"/>
      <c r="G130" s="400"/>
      <c r="H130" s="400"/>
      <c r="I130" s="400"/>
      <c r="J130" s="400"/>
      <c r="K130" s="400"/>
      <c r="L130" s="400"/>
      <c r="M130" s="400"/>
      <c r="N130" s="400"/>
      <c r="O130" s="400"/>
      <c r="P130" s="400"/>
      <c r="Q130" s="400"/>
      <c r="R130" s="400"/>
      <c r="S130" s="400"/>
      <c r="T130" s="400"/>
      <c r="U130" s="400"/>
      <c r="V130" s="400"/>
      <c r="W130" s="400"/>
      <c r="X130" s="418"/>
      <c r="Y130" s="418"/>
      <c r="Z130" s="418"/>
      <c r="AA130" s="418"/>
      <c r="AB130" s="418"/>
      <c r="AC130" s="418"/>
      <c r="AD130" s="418"/>
      <c r="AE130" s="418"/>
      <c r="AF130" s="418"/>
      <c r="AG130" s="418"/>
      <c r="AH130" s="418"/>
      <c r="AI130" s="418"/>
      <c r="AJ130" s="418"/>
      <c r="AK130" s="418"/>
      <c r="AL130" s="400"/>
      <c r="AM130" s="400"/>
      <c r="AN130" s="400"/>
      <c r="AO130" s="400"/>
      <c r="AP130" s="400"/>
      <c r="AQ130" s="400"/>
      <c r="AR130" s="400"/>
      <c r="AS130" s="423"/>
      <c r="AT130" s="418"/>
      <c r="AU130" s="400"/>
      <c r="AV130" s="400"/>
      <c r="AW130" s="400"/>
      <c r="AX130" s="400"/>
      <c r="AY130" s="400"/>
      <c r="AZ130" s="400"/>
      <c r="BA130" s="400"/>
      <c r="BB130" s="400"/>
      <c r="BC130" s="400"/>
      <c r="BD130" s="400"/>
      <c r="BE130" s="400"/>
      <c r="BF130" s="400"/>
      <c r="BG130" s="400"/>
      <c r="BH130" s="400"/>
      <c r="BI130" s="400"/>
      <c r="BJ130" s="400"/>
      <c r="BK130" s="400"/>
      <c r="BL130" s="400"/>
      <c r="BM130" s="400"/>
      <c r="BN130" s="400"/>
      <c r="BO130" s="400"/>
    </row>
    <row r="131" spans="2:67" ht="12.75" customHeight="1">
      <c r="B131" s="400"/>
      <c r="C131" s="400"/>
      <c r="D131" s="400"/>
      <c r="E131" s="400"/>
      <c r="F131" s="400"/>
      <c r="G131" s="400"/>
      <c r="H131" s="400"/>
      <c r="I131" s="400"/>
      <c r="J131" s="400"/>
      <c r="K131" s="400"/>
      <c r="L131" s="400"/>
      <c r="M131" s="400"/>
      <c r="N131" s="400"/>
      <c r="O131" s="400"/>
      <c r="P131" s="400"/>
      <c r="Q131" s="400"/>
      <c r="R131" s="400"/>
      <c r="S131" s="400"/>
      <c r="T131" s="400"/>
      <c r="U131" s="400"/>
      <c r="V131" s="400"/>
      <c r="W131" s="400"/>
      <c r="X131" s="418"/>
      <c r="Y131" s="418"/>
      <c r="Z131" s="418"/>
      <c r="AA131" s="418"/>
      <c r="AB131" s="418"/>
      <c r="AC131" s="418"/>
      <c r="AD131" s="418"/>
      <c r="AE131" s="418"/>
      <c r="AF131" s="418"/>
      <c r="AG131" s="418"/>
      <c r="AH131" s="418"/>
      <c r="AI131" s="418"/>
      <c r="AJ131" s="418"/>
      <c r="AK131" s="418"/>
      <c r="AL131" s="400"/>
      <c r="AM131" s="400"/>
      <c r="AN131" s="400"/>
      <c r="AO131" s="400"/>
      <c r="AP131" s="400"/>
      <c r="AQ131" s="400"/>
      <c r="AR131" s="400"/>
      <c r="AS131" s="423"/>
      <c r="AT131" s="418"/>
      <c r="AU131" s="400"/>
      <c r="AV131" s="400"/>
      <c r="AW131" s="400"/>
      <c r="AX131" s="400"/>
      <c r="AY131" s="400"/>
      <c r="AZ131" s="400"/>
      <c r="BA131" s="400"/>
      <c r="BB131" s="400"/>
      <c r="BC131" s="400"/>
      <c r="BD131" s="400"/>
      <c r="BE131" s="400"/>
      <c r="BF131" s="400"/>
      <c r="BG131" s="400"/>
      <c r="BH131" s="400"/>
      <c r="BI131" s="400"/>
      <c r="BJ131" s="400"/>
      <c r="BK131" s="400"/>
      <c r="BL131" s="400"/>
      <c r="BM131" s="400"/>
      <c r="BN131" s="400"/>
      <c r="BO131" s="400"/>
    </row>
    <row r="132" spans="2:67" ht="12.75" customHeight="1">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18"/>
      <c r="Y132" s="418"/>
      <c r="Z132" s="418"/>
      <c r="AA132" s="418"/>
      <c r="AB132" s="418"/>
      <c r="AC132" s="418"/>
      <c r="AD132" s="418"/>
      <c r="AE132" s="418"/>
      <c r="AF132" s="418"/>
      <c r="AG132" s="418"/>
      <c r="AH132" s="418"/>
      <c r="AI132" s="418"/>
      <c r="AJ132" s="418"/>
      <c r="AK132" s="418"/>
      <c r="AL132" s="400"/>
      <c r="AM132" s="400"/>
      <c r="AN132" s="400"/>
      <c r="AO132" s="400"/>
      <c r="AP132" s="400"/>
      <c r="AQ132" s="400"/>
      <c r="AR132" s="400"/>
      <c r="AS132" s="423"/>
      <c r="AT132" s="418"/>
      <c r="AU132" s="400"/>
      <c r="AV132" s="400"/>
      <c r="AW132" s="400"/>
      <c r="AX132" s="400"/>
      <c r="AY132" s="400"/>
      <c r="AZ132" s="400"/>
      <c r="BA132" s="400"/>
      <c r="BB132" s="400"/>
      <c r="BC132" s="400"/>
      <c r="BD132" s="400"/>
      <c r="BE132" s="400"/>
      <c r="BF132" s="400"/>
      <c r="BG132" s="400"/>
      <c r="BH132" s="400"/>
      <c r="BI132" s="400"/>
      <c r="BJ132" s="400"/>
      <c r="BK132" s="400"/>
      <c r="BL132" s="400"/>
      <c r="BM132" s="400"/>
      <c r="BN132" s="400"/>
      <c r="BO132" s="400"/>
    </row>
    <row r="133" spans="2:67" ht="12.75" customHeight="1">
      <c r="B133" s="400"/>
      <c r="C133" s="400"/>
      <c r="D133" s="400"/>
      <c r="E133" s="400"/>
      <c r="F133" s="400"/>
      <c r="G133" s="400"/>
      <c r="H133" s="400"/>
      <c r="I133" s="400"/>
      <c r="J133" s="400"/>
      <c r="K133" s="400"/>
      <c r="L133" s="400"/>
      <c r="M133" s="400"/>
      <c r="N133" s="400"/>
      <c r="O133" s="400"/>
      <c r="P133" s="400"/>
      <c r="Q133" s="400"/>
      <c r="R133" s="400"/>
      <c r="S133" s="400"/>
      <c r="T133" s="400"/>
      <c r="U133" s="400"/>
      <c r="V133" s="400"/>
      <c r="W133" s="400"/>
      <c r="X133" s="418"/>
      <c r="Y133" s="418"/>
      <c r="Z133" s="418"/>
      <c r="AA133" s="418"/>
      <c r="AB133" s="418"/>
      <c r="AC133" s="418"/>
      <c r="AD133" s="418"/>
      <c r="AE133" s="418"/>
      <c r="AF133" s="418"/>
      <c r="AG133" s="418"/>
      <c r="AH133" s="418"/>
      <c r="AI133" s="418"/>
      <c r="AJ133" s="418"/>
      <c r="AK133" s="418"/>
      <c r="AL133" s="400"/>
      <c r="AM133" s="400"/>
      <c r="AN133" s="400"/>
      <c r="AO133" s="400"/>
      <c r="AP133" s="400"/>
      <c r="AQ133" s="400"/>
      <c r="AR133" s="400"/>
      <c r="AS133" s="423"/>
      <c r="AT133" s="418"/>
      <c r="AU133" s="400"/>
      <c r="AV133" s="400"/>
      <c r="AW133" s="400"/>
      <c r="AX133" s="400"/>
      <c r="AY133" s="400"/>
      <c r="AZ133" s="400"/>
      <c r="BA133" s="400"/>
      <c r="BB133" s="400"/>
      <c r="BC133" s="400"/>
      <c r="BD133" s="400"/>
      <c r="BE133" s="400"/>
      <c r="BF133" s="400"/>
      <c r="BG133" s="400"/>
      <c r="BH133" s="400"/>
      <c r="BI133" s="400"/>
      <c r="BJ133" s="400"/>
      <c r="BK133" s="400"/>
      <c r="BL133" s="400"/>
      <c r="BM133" s="400"/>
      <c r="BN133" s="400"/>
      <c r="BO133" s="400"/>
    </row>
    <row r="134" spans="2:67" ht="12.75" customHeight="1">
      <c r="B134" s="400"/>
      <c r="C134" s="400"/>
      <c r="D134" s="400"/>
      <c r="E134" s="400"/>
      <c r="F134" s="400"/>
      <c r="G134" s="400"/>
      <c r="H134" s="400"/>
      <c r="I134" s="400"/>
      <c r="J134" s="400"/>
      <c r="K134" s="400"/>
      <c r="L134" s="400"/>
      <c r="M134" s="400"/>
      <c r="N134" s="400"/>
      <c r="O134" s="400"/>
      <c r="P134" s="400"/>
      <c r="Q134" s="400"/>
      <c r="R134" s="400"/>
      <c r="S134" s="400"/>
      <c r="T134" s="400"/>
      <c r="U134" s="400"/>
      <c r="V134" s="400"/>
      <c r="W134" s="400"/>
      <c r="X134" s="418"/>
      <c r="Y134" s="418"/>
      <c r="Z134" s="418"/>
      <c r="AA134" s="418"/>
      <c r="AB134" s="418"/>
      <c r="AC134" s="418"/>
      <c r="AD134" s="418"/>
      <c r="AE134" s="418"/>
      <c r="AF134" s="418"/>
      <c r="AG134" s="418"/>
      <c r="AH134" s="418"/>
      <c r="AI134" s="418"/>
      <c r="AJ134" s="418"/>
      <c r="AK134" s="418"/>
      <c r="AL134" s="400"/>
      <c r="AM134" s="400"/>
      <c r="AN134" s="400"/>
      <c r="AO134" s="400"/>
      <c r="AP134" s="400"/>
      <c r="AQ134" s="400"/>
      <c r="AR134" s="400"/>
      <c r="AS134" s="423"/>
      <c r="AT134" s="418"/>
      <c r="AU134" s="400"/>
      <c r="AV134" s="400"/>
      <c r="AW134" s="400"/>
      <c r="AX134" s="400"/>
      <c r="AY134" s="400"/>
      <c r="AZ134" s="400"/>
      <c r="BA134" s="400"/>
      <c r="BB134" s="400"/>
      <c r="BC134" s="400"/>
      <c r="BD134" s="400"/>
      <c r="BE134" s="400"/>
      <c r="BF134" s="400"/>
      <c r="BG134" s="400"/>
      <c r="BH134" s="400"/>
      <c r="BI134" s="400"/>
      <c r="BJ134" s="400"/>
      <c r="BK134" s="400"/>
      <c r="BL134" s="400"/>
      <c r="BM134" s="400"/>
      <c r="BN134" s="400"/>
      <c r="BO134" s="400"/>
    </row>
    <row r="135" spans="2:67" ht="12.75" customHeight="1">
      <c r="B135" s="400"/>
      <c r="C135" s="400"/>
      <c r="D135" s="400"/>
      <c r="E135" s="400"/>
      <c r="F135" s="400"/>
      <c r="G135" s="400"/>
      <c r="H135" s="400"/>
      <c r="I135" s="400"/>
      <c r="J135" s="400"/>
      <c r="K135" s="400"/>
      <c r="L135" s="400"/>
      <c r="M135" s="400"/>
      <c r="N135" s="400"/>
      <c r="O135" s="400"/>
      <c r="P135" s="400"/>
      <c r="Q135" s="400"/>
      <c r="R135" s="400"/>
      <c r="S135" s="400"/>
      <c r="T135" s="400"/>
      <c r="U135" s="400"/>
      <c r="V135" s="400"/>
      <c r="W135" s="400"/>
      <c r="X135" s="418"/>
      <c r="Y135" s="418"/>
      <c r="Z135" s="418"/>
      <c r="AA135" s="418"/>
      <c r="AB135" s="418"/>
      <c r="AC135" s="418"/>
      <c r="AD135" s="418"/>
      <c r="AE135" s="418"/>
      <c r="AF135" s="418"/>
      <c r="AG135" s="418"/>
      <c r="AH135" s="418"/>
      <c r="AI135" s="418"/>
      <c r="AJ135" s="418"/>
      <c r="AK135" s="418"/>
      <c r="AL135" s="400"/>
      <c r="AM135" s="400"/>
      <c r="AN135" s="400"/>
      <c r="AO135" s="400"/>
      <c r="AP135" s="400"/>
      <c r="AQ135" s="400"/>
      <c r="AR135" s="400"/>
      <c r="AS135" s="423"/>
      <c r="AT135" s="418"/>
      <c r="AU135" s="400"/>
      <c r="AV135" s="400"/>
      <c r="AW135" s="400"/>
      <c r="AX135" s="400"/>
      <c r="AY135" s="400"/>
      <c r="AZ135" s="400"/>
      <c r="BA135" s="400"/>
      <c r="BB135" s="400"/>
      <c r="BC135" s="400"/>
      <c r="BD135" s="400"/>
      <c r="BE135" s="400"/>
      <c r="BF135" s="400"/>
      <c r="BG135" s="400"/>
      <c r="BH135" s="400"/>
      <c r="BI135" s="400"/>
      <c r="BJ135" s="400"/>
      <c r="BK135" s="400"/>
      <c r="BL135" s="400"/>
      <c r="BM135" s="400"/>
      <c r="BN135" s="400"/>
      <c r="BO135" s="400"/>
    </row>
    <row r="136" spans="2:67" ht="12.75" customHeight="1">
      <c r="B136" s="400"/>
      <c r="C136" s="400"/>
      <c r="D136" s="400"/>
      <c r="E136" s="400"/>
      <c r="F136" s="400"/>
      <c r="G136" s="400"/>
      <c r="H136" s="400"/>
      <c r="I136" s="400"/>
      <c r="J136" s="400"/>
      <c r="K136" s="400"/>
      <c r="L136" s="400"/>
      <c r="M136" s="400"/>
      <c r="N136" s="400"/>
      <c r="O136" s="400"/>
      <c r="P136" s="400"/>
      <c r="Q136" s="400"/>
      <c r="R136" s="400"/>
      <c r="S136" s="400"/>
      <c r="T136" s="400"/>
      <c r="U136" s="400"/>
      <c r="V136" s="400"/>
      <c r="W136" s="400"/>
      <c r="X136" s="418"/>
      <c r="Y136" s="418"/>
      <c r="Z136" s="418"/>
      <c r="AA136" s="418"/>
      <c r="AB136" s="418"/>
      <c r="AC136" s="418"/>
      <c r="AD136" s="418"/>
      <c r="AE136" s="418"/>
      <c r="AF136" s="418"/>
      <c r="AG136" s="418"/>
      <c r="AH136" s="418"/>
      <c r="AI136" s="418"/>
      <c r="AJ136" s="418"/>
      <c r="AK136" s="418"/>
      <c r="AL136" s="400"/>
      <c r="AM136" s="400"/>
      <c r="AN136" s="400"/>
      <c r="AO136" s="400"/>
      <c r="AP136" s="400"/>
      <c r="AQ136" s="400"/>
      <c r="AR136" s="400"/>
      <c r="AS136" s="423"/>
      <c r="AT136" s="418"/>
      <c r="AU136" s="400"/>
      <c r="AV136" s="400"/>
      <c r="AW136" s="400"/>
      <c r="AX136" s="400"/>
      <c r="AY136" s="400"/>
      <c r="AZ136" s="400"/>
      <c r="BA136" s="400"/>
      <c r="BB136" s="400"/>
      <c r="BC136" s="400"/>
      <c r="BD136" s="400"/>
      <c r="BE136" s="400"/>
      <c r="BF136" s="400"/>
      <c r="BG136" s="400"/>
      <c r="BH136" s="400"/>
      <c r="BI136" s="400"/>
      <c r="BJ136" s="400"/>
      <c r="BK136" s="400"/>
      <c r="BL136" s="400"/>
      <c r="BM136" s="400"/>
      <c r="BN136" s="400"/>
      <c r="BO136" s="400"/>
    </row>
    <row r="137" spans="2:67" ht="12.75" customHeight="1">
      <c r="B137" s="400"/>
      <c r="C137" s="400"/>
      <c r="D137" s="400"/>
      <c r="E137" s="400"/>
      <c r="F137" s="400"/>
      <c r="G137" s="400"/>
      <c r="H137" s="400"/>
      <c r="I137" s="400"/>
      <c r="J137" s="400"/>
      <c r="K137" s="400"/>
      <c r="L137" s="400"/>
      <c r="M137" s="400"/>
      <c r="N137" s="400"/>
      <c r="O137" s="400"/>
      <c r="P137" s="400"/>
      <c r="Q137" s="400"/>
      <c r="R137" s="400"/>
      <c r="S137" s="400"/>
      <c r="T137" s="400"/>
      <c r="U137" s="400"/>
      <c r="V137" s="400"/>
      <c r="W137" s="400"/>
      <c r="X137" s="418"/>
      <c r="Y137" s="418"/>
      <c r="Z137" s="418"/>
      <c r="AA137" s="418"/>
      <c r="AB137" s="418"/>
      <c r="AC137" s="418"/>
      <c r="AD137" s="418"/>
      <c r="AE137" s="418"/>
      <c r="AF137" s="418"/>
      <c r="AG137" s="418"/>
      <c r="AH137" s="418"/>
      <c r="AI137" s="418"/>
      <c r="AJ137" s="418"/>
      <c r="AK137" s="418"/>
      <c r="AL137" s="400"/>
      <c r="AM137" s="400"/>
      <c r="AN137" s="400"/>
      <c r="AO137" s="400"/>
      <c r="AP137" s="400"/>
      <c r="AQ137" s="400"/>
      <c r="AR137" s="400"/>
      <c r="AS137" s="423"/>
      <c r="AT137" s="418"/>
      <c r="AU137" s="400"/>
      <c r="AV137" s="400"/>
      <c r="AW137" s="400"/>
      <c r="AX137" s="400"/>
      <c r="AY137" s="400"/>
      <c r="AZ137" s="400"/>
      <c r="BA137" s="400"/>
      <c r="BB137" s="400"/>
      <c r="BC137" s="400"/>
      <c r="BD137" s="400"/>
      <c r="BE137" s="400"/>
      <c r="BF137" s="400"/>
      <c r="BG137" s="400"/>
      <c r="BH137" s="400"/>
      <c r="BI137" s="400"/>
      <c r="BJ137" s="400"/>
      <c r="BK137" s="400"/>
      <c r="BL137" s="400"/>
      <c r="BM137" s="400"/>
      <c r="BN137" s="400"/>
      <c r="BO137" s="400"/>
    </row>
    <row r="138" spans="2:67" ht="12.75" customHeight="1">
      <c r="B138" s="400"/>
      <c r="C138" s="400"/>
      <c r="D138" s="400"/>
      <c r="E138" s="400"/>
      <c r="F138" s="400"/>
      <c r="G138" s="400"/>
      <c r="H138" s="400"/>
      <c r="I138" s="400"/>
      <c r="J138" s="400"/>
      <c r="K138" s="400"/>
      <c r="L138" s="400"/>
      <c r="M138" s="400"/>
      <c r="N138" s="400"/>
      <c r="O138" s="400"/>
      <c r="P138" s="400"/>
      <c r="Q138" s="400"/>
      <c r="R138" s="400"/>
      <c r="S138" s="400"/>
      <c r="T138" s="400"/>
      <c r="U138" s="400"/>
      <c r="V138" s="400"/>
      <c r="W138" s="400"/>
      <c r="X138" s="418"/>
      <c r="Y138" s="418"/>
      <c r="Z138" s="418"/>
      <c r="AA138" s="418"/>
      <c r="AB138" s="418"/>
      <c r="AC138" s="418"/>
      <c r="AD138" s="418"/>
      <c r="AE138" s="418"/>
      <c r="AF138" s="418"/>
      <c r="AG138" s="418"/>
      <c r="AH138" s="418"/>
      <c r="AI138" s="418"/>
      <c r="AJ138" s="418"/>
      <c r="AK138" s="418"/>
      <c r="AL138" s="400"/>
      <c r="AM138" s="400"/>
      <c r="AN138" s="400"/>
      <c r="AO138" s="400"/>
      <c r="AP138" s="400"/>
      <c r="AQ138" s="400"/>
      <c r="AR138" s="400"/>
      <c r="AS138" s="423"/>
      <c r="AT138" s="418"/>
      <c r="AU138" s="400"/>
      <c r="AV138" s="400"/>
      <c r="AW138" s="400"/>
      <c r="AX138" s="400"/>
      <c r="AY138" s="400"/>
      <c r="AZ138" s="400"/>
      <c r="BA138" s="400"/>
      <c r="BB138" s="400"/>
      <c r="BC138" s="400"/>
      <c r="BD138" s="400"/>
      <c r="BE138" s="400"/>
      <c r="BF138" s="400"/>
      <c r="BG138" s="400"/>
      <c r="BH138" s="400"/>
      <c r="BI138" s="400"/>
      <c r="BJ138" s="400"/>
      <c r="BK138" s="400"/>
      <c r="BL138" s="400"/>
      <c r="BM138" s="400"/>
      <c r="BN138" s="400"/>
      <c r="BO138" s="400"/>
    </row>
    <row r="139" spans="2:67" ht="12.75" customHeight="1">
      <c r="B139" s="400"/>
      <c r="C139" s="400"/>
      <c r="D139" s="400"/>
      <c r="E139" s="400"/>
      <c r="F139" s="400"/>
      <c r="G139" s="400"/>
      <c r="H139" s="400"/>
      <c r="I139" s="400"/>
      <c r="J139" s="400"/>
      <c r="K139" s="400"/>
      <c r="L139" s="400"/>
      <c r="M139" s="400"/>
      <c r="N139" s="400"/>
      <c r="O139" s="400"/>
      <c r="P139" s="400"/>
      <c r="Q139" s="400"/>
      <c r="R139" s="400"/>
      <c r="S139" s="400"/>
      <c r="T139" s="400"/>
      <c r="U139" s="400"/>
      <c r="V139" s="400"/>
      <c r="W139" s="400"/>
      <c r="X139" s="418"/>
      <c r="Y139" s="418"/>
      <c r="Z139" s="418"/>
      <c r="AA139" s="418"/>
      <c r="AB139" s="418"/>
      <c r="AC139" s="418"/>
      <c r="AD139" s="418"/>
      <c r="AE139" s="418"/>
      <c r="AF139" s="418"/>
      <c r="AG139" s="418"/>
      <c r="AH139" s="418"/>
      <c r="AI139" s="418"/>
      <c r="AJ139" s="418"/>
      <c r="AK139" s="418"/>
      <c r="AL139" s="400"/>
      <c r="AM139" s="400"/>
      <c r="AN139" s="400"/>
      <c r="AO139" s="400"/>
      <c r="AP139" s="400"/>
      <c r="AQ139" s="400"/>
      <c r="AR139" s="400"/>
      <c r="AS139" s="423"/>
      <c r="AT139" s="418"/>
      <c r="AU139" s="400"/>
      <c r="AV139" s="400"/>
      <c r="AW139" s="400"/>
      <c r="AX139" s="400"/>
      <c r="AY139" s="400"/>
      <c r="AZ139" s="400"/>
      <c r="BA139" s="400"/>
      <c r="BB139" s="400"/>
      <c r="BC139" s="400"/>
      <c r="BD139" s="400"/>
      <c r="BE139" s="400"/>
      <c r="BF139" s="400"/>
      <c r="BG139" s="400"/>
      <c r="BH139" s="400"/>
      <c r="BI139" s="400"/>
      <c r="BJ139" s="400"/>
      <c r="BK139" s="400"/>
      <c r="BL139" s="400"/>
      <c r="BM139" s="400"/>
      <c r="BN139" s="400"/>
      <c r="BO139" s="400"/>
    </row>
    <row r="140" spans="2:67" ht="12.75" customHeight="1">
      <c r="B140" s="400"/>
      <c r="C140" s="400"/>
      <c r="D140" s="400"/>
      <c r="E140" s="400"/>
      <c r="F140" s="400"/>
      <c r="G140" s="400"/>
      <c r="H140" s="400"/>
      <c r="I140" s="400"/>
      <c r="J140" s="400"/>
      <c r="K140" s="400"/>
      <c r="L140" s="400"/>
      <c r="M140" s="400"/>
      <c r="N140" s="400"/>
      <c r="O140" s="400"/>
      <c r="P140" s="400"/>
      <c r="Q140" s="400"/>
      <c r="R140" s="400"/>
      <c r="S140" s="400"/>
      <c r="T140" s="400"/>
      <c r="U140" s="400"/>
      <c r="V140" s="400"/>
      <c r="W140" s="400"/>
      <c r="X140" s="418"/>
      <c r="Y140" s="418"/>
      <c r="Z140" s="418"/>
      <c r="AA140" s="418"/>
      <c r="AB140" s="418"/>
      <c r="AC140" s="418"/>
      <c r="AD140" s="418"/>
      <c r="AE140" s="418"/>
      <c r="AF140" s="418"/>
      <c r="AG140" s="418"/>
      <c r="AH140" s="418"/>
      <c r="AI140" s="418"/>
      <c r="AJ140" s="418"/>
      <c r="AK140" s="418"/>
      <c r="AL140" s="400"/>
      <c r="AM140" s="400"/>
      <c r="AN140" s="400"/>
      <c r="AO140" s="400"/>
      <c r="AP140" s="400"/>
      <c r="AQ140" s="400"/>
      <c r="AR140" s="400"/>
      <c r="AS140" s="423"/>
      <c r="AT140" s="418"/>
      <c r="AU140" s="400"/>
      <c r="AV140" s="400"/>
      <c r="AW140" s="400"/>
      <c r="AX140" s="400"/>
      <c r="AY140" s="400"/>
      <c r="AZ140" s="400"/>
      <c r="BA140" s="400"/>
      <c r="BB140" s="400"/>
      <c r="BC140" s="400"/>
      <c r="BD140" s="400"/>
      <c r="BE140" s="400"/>
      <c r="BF140" s="400"/>
      <c r="BG140" s="400"/>
      <c r="BH140" s="400"/>
      <c r="BI140" s="400"/>
      <c r="BJ140" s="400"/>
      <c r="BK140" s="400"/>
      <c r="BL140" s="400"/>
      <c r="BM140" s="400"/>
      <c r="BN140" s="400"/>
      <c r="BO140" s="400"/>
    </row>
    <row r="141" spans="2:67" ht="12.75" customHeight="1">
      <c r="B141" s="400"/>
      <c r="C141" s="400"/>
      <c r="D141" s="400"/>
      <c r="E141" s="400"/>
      <c r="F141" s="400"/>
      <c r="G141" s="400"/>
      <c r="H141" s="400"/>
      <c r="I141" s="400"/>
      <c r="J141" s="400"/>
      <c r="K141" s="400"/>
      <c r="L141" s="400"/>
      <c r="M141" s="400"/>
      <c r="N141" s="400"/>
      <c r="O141" s="400"/>
      <c r="P141" s="400"/>
      <c r="Q141" s="400"/>
      <c r="R141" s="400"/>
      <c r="S141" s="400"/>
      <c r="T141" s="400"/>
      <c r="U141" s="400"/>
      <c r="V141" s="400"/>
      <c r="W141" s="400"/>
      <c r="X141" s="418"/>
      <c r="Y141" s="418"/>
      <c r="Z141" s="418"/>
      <c r="AA141" s="418"/>
      <c r="AB141" s="418"/>
      <c r="AC141" s="418"/>
      <c r="AD141" s="418"/>
      <c r="AE141" s="418"/>
      <c r="AF141" s="418"/>
      <c r="AG141" s="418"/>
      <c r="AH141" s="418"/>
      <c r="AI141" s="418"/>
      <c r="AJ141" s="418"/>
      <c r="AK141" s="418"/>
      <c r="AL141" s="400"/>
      <c r="AM141" s="400"/>
      <c r="AN141" s="400"/>
      <c r="AO141" s="400"/>
      <c r="AP141" s="400"/>
      <c r="AQ141" s="400"/>
      <c r="AR141" s="400"/>
      <c r="AS141" s="423"/>
      <c r="AT141" s="418"/>
      <c r="AU141" s="400"/>
      <c r="AV141" s="400"/>
      <c r="AW141" s="400"/>
      <c r="AX141" s="400"/>
      <c r="AY141" s="400"/>
      <c r="AZ141" s="400"/>
      <c r="BA141" s="400"/>
      <c r="BB141" s="400"/>
      <c r="BC141" s="400"/>
      <c r="BD141" s="400"/>
      <c r="BE141" s="400"/>
      <c r="BF141" s="400"/>
      <c r="BG141" s="400"/>
      <c r="BH141" s="400"/>
      <c r="BI141" s="400"/>
      <c r="BJ141" s="400"/>
      <c r="BK141" s="400"/>
      <c r="BL141" s="400"/>
      <c r="BM141" s="400"/>
      <c r="BN141" s="400"/>
      <c r="BO141" s="400"/>
    </row>
    <row r="142" spans="2:67" ht="12.75" customHeight="1">
      <c r="B142" s="400"/>
      <c r="C142" s="400"/>
      <c r="D142" s="400"/>
      <c r="E142" s="400"/>
      <c r="F142" s="400"/>
      <c r="G142" s="400"/>
      <c r="H142" s="400"/>
      <c r="I142" s="400"/>
      <c r="J142" s="400"/>
      <c r="K142" s="400"/>
      <c r="L142" s="400"/>
      <c r="M142" s="400"/>
      <c r="N142" s="400"/>
      <c r="O142" s="400"/>
      <c r="P142" s="400"/>
      <c r="Q142" s="400"/>
      <c r="R142" s="400"/>
      <c r="S142" s="400"/>
      <c r="T142" s="400"/>
      <c r="U142" s="400"/>
      <c r="V142" s="400"/>
      <c r="W142" s="400"/>
      <c r="X142" s="418"/>
      <c r="Y142" s="418"/>
      <c r="Z142" s="418"/>
      <c r="AA142" s="418"/>
      <c r="AB142" s="418"/>
      <c r="AC142" s="418"/>
      <c r="AD142" s="418"/>
      <c r="AE142" s="418"/>
      <c r="AF142" s="418"/>
      <c r="AG142" s="418"/>
      <c r="AH142" s="418"/>
      <c r="AI142" s="418"/>
      <c r="AJ142" s="418"/>
      <c r="AK142" s="418"/>
      <c r="AL142" s="400"/>
      <c r="AM142" s="400"/>
      <c r="AN142" s="400"/>
      <c r="AO142" s="400"/>
      <c r="AP142" s="400"/>
      <c r="AQ142" s="400"/>
      <c r="AR142" s="400"/>
      <c r="AS142" s="423"/>
      <c r="AT142" s="418"/>
      <c r="AU142" s="400"/>
      <c r="AV142" s="400"/>
      <c r="AW142" s="400"/>
      <c r="AX142" s="400"/>
      <c r="AY142" s="400"/>
      <c r="AZ142" s="400"/>
      <c r="BA142" s="400"/>
      <c r="BB142" s="400"/>
      <c r="BC142" s="400"/>
      <c r="BD142" s="400"/>
      <c r="BE142" s="400"/>
      <c r="BF142" s="400"/>
      <c r="BG142" s="400"/>
      <c r="BH142" s="400"/>
      <c r="BI142" s="400"/>
      <c r="BJ142" s="400"/>
      <c r="BK142" s="400"/>
      <c r="BL142" s="400"/>
      <c r="BM142" s="400"/>
      <c r="BN142" s="400"/>
      <c r="BO142" s="400"/>
    </row>
    <row r="143" spans="2:67" ht="12.75" customHeight="1">
      <c r="B143" s="400"/>
      <c r="C143" s="400"/>
      <c r="D143" s="400"/>
      <c r="E143" s="400"/>
      <c r="F143" s="400"/>
      <c r="G143" s="400"/>
      <c r="H143" s="400"/>
      <c r="I143" s="400"/>
      <c r="J143" s="400"/>
      <c r="K143" s="400"/>
      <c r="L143" s="400"/>
      <c r="M143" s="400"/>
      <c r="N143" s="400"/>
      <c r="O143" s="400"/>
      <c r="P143" s="400"/>
      <c r="Q143" s="400"/>
      <c r="R143" s="400"/>
      <c r="S143" s="400"/>
      <c r="T143" s="400"/>
      <c r="U143" s="400"/>
      <c r="V143" s="400"/>
      <c r="W143" s="400"/>
      <c r="X143" s="418"/>
      <c r="Y143" s="418"/>
      <c r="Z143" s="418"/>
      <c r="AA143" s="418"/>
      <c r="AB143" s="418"/>
      <c r="AC143" s="418"/>
      <c r="AD143" s="418"/>
      <c r="AE143" s="418"/>
      <c r="AF143" s="418"/>
      <c r="AG143" s="418"/>
      <c r="AH143" s="418"/>
      <c r="AI143" s="418"/>
      <c r="AJ143" s="418"/>
      <c r="AK143" s="418"/>
      <c r="AL143" s="400"/>
      <c r="AM143" s="400"/>
      <c r="AN143" s="400"/>
      <c r="AO143" s="400"/>
      <c r="AP143" s="400"/>
      <c r="AQ143" s="400"/>
      <c r="AR143" s="400"/>
      <c r="AS143" s="423"/>
      <c r="AT143" s="418"/>
      <c r="AU143" s="400"/>
      <c r="AV143" s="400"/>
      <c r="AW143" s="400"/>
      <c r="AX143" s="400"/>
      <c r="AY143" s="400"/>
      <c r="AZ143" s="400"/>
      <c r="BA143" s="400"/>
      <c r="BB143" s="400"/>
      <c r="BC143" s="400"/>
      <c r="BD143" s="400"/>
      <c r="BE143" s="400"/>
      <c r="BF143" s="400"/>
      <c r="BG143" s="400"/>
      <c r="BH143" s="400"/>
      <c r="BI143" s="400"/>
      <c r="BJ143" s="400"/>
      <c r="BK143" s="400"/>
      <c r="BL143" s="400"/>
      <c r="BM143" s="400"/>
      <c r="BN143" s="400"/>
      <c r="BO143" s="400"/>
    </row>
    <row r="144" spans="2:67" ht="12.75" customHeight="1">
      <c r="B144" s="400"/>
      <c r="C144" s="400"/>
      <c r="D144" s="400"/>
      <c r="E144" s="400"/>
      <c r="F144" s="400"/>
      <c r="G144" s="400"/>
      <c r="H144" s="400"/>
      <c r="I144" s="400"/>
      <c r="J144" s="400"/>
      <c r="K144" s="400"/>
      <c r="L144" s="400"/>
      <c r="M144" s="400"/>
      <c r="N144" s="400"/>
      <c r="O144" s="400"/>
      <c r="P144" s="400"/>
      <c r="Q144" s="400"/>
      <c r="R144" s="400"/>
      <c r="S144" s="400"/>
      <c r="T144" s="400"/>
      <c r="U144" s="400"/>
      <c r="V144" s="400"/>
      <c r="W144" s="400"/>
      <c r="X144" s="418"/>
      <c r="Y144" s="418"/>
      <c r="Z144" s="418"/>
      <c r="AA144" s="418"/>
      <c r="AB144" s="418"/>
      <c r="AC144" s="418"/>
      <c r="AD144" s="418"/>
      <c r="AE144" s="418"/>
      <c r="AF144" s="418"/>
      <c r="AG144" s="418"/>
      <c r="AH144" s="418"/>
      <c r="AI144" s="418"/>
      <c r="AJ144" s="418"/>
      <c r="AK144" s="418"/>
      <c r="AL144" s="400"/>
      <c r="AM144" s="400"/>
      <c r="AN144" s="400"/>
      <c r="AO144" s="400"/>
      <c r="AP144" s="400"/>
      <c r="AQ144" s="400"/>
      <c r="AR144" s="400"/>
      <c r="AS144" s="423"/>
      <c r="AT144" s="418"/>
      <c r="AU144" s="400"/>
      <c r="AV144" s="400"/>
      <c r="AW144" s="400"/>
      <c r="AX144" s="400"/>
      <c r="AY144" s="400"/>
      <c r="AZ144" s="400"/>
      <c r="BA144" s="400"/>
      <c r="BB144" s="400"/>
      <c r="BC144" s="400"/>
      <c r="BD144" s="400"/>
      <c r="BE144" s="400"/>
      <c r="BF144" s="400"/>
      <c r="BG144" s="400"/>
      <c r="BH144" s="400"/>
      <c r="BI144" s="400"/>
      <c r="BJ144" s="400"/>
      <c r="BK144" s="400"/>
      <c r="BL144" s="400"/>
      <c r="BM144" s="400"/>
      <c r="BN144" s="400"/>
      <c r="BO144" s="400"/>
    </row>
    <row r="145" spans="2:67" ht="12.75" customHeight="1">
      <c r="B145" s="400"/>
      <c r="C145" s="400"/>
      <c r="D145" s="400"/>
      <c r="E145" s="400"/>
      <c r="F145" s="400"/>
      <c r="G145" s="400"/>
      <c r="H145" s="400"/>
      <c r="I145" s="400"/>
      <c r="J145" s="400"/>
      <c r="K145" s="400"/>
      <c r="L145" s="400"/>
      <c r="M145" s="400"/>
      <c r="N145" s="400"/>
      <c r="O145" s="400"/>
      <c r="P145" s="400"/>
      <c r="Q145" s="400"/>
      <c r="R145" s="400"/>
      <c r="S145" s="400"/>
      <c r="T145" s="400"/>
      <c r="U145" s="400"/>
      <c r="V145" s="400"/>
      <c r="W145" s="400"/>
      <c r="X145" s="418"/>
      <c r="Y145" s="418"/>
      <c r="Z145" s="418"/>
      <c r="AA145" s="418"/>
      <c r="AB145" s="418"/>
      <c r="AC145" s="418"/>
      <c r="AD145" s="418"/>
      <c r="AE145" s="418"/>
      <c r="AF145" s="418"/>
      <c r="AG145" s="418"/>
      <c r="AH145" s="418"/>
      <c r="AI145" s="418"/>
      <c r="AJ145" s="418"/>
      <c r="AK145" s="418"/>
      <c r="AL145" s="400"/>
      <c r="AM145" s="400"/>
      <c r="AN145" s="400"/>
      <c r="AO145" s="400"/>
      <c r="AP145" s="400"/>
      <c r="AQ145" s="400"/>
      <c r="AR145" s="400"/>
      <c r="AS145" s="423"/>
      <c r="AT145" s="418"/>
      <c r="AU145" s="400"/>
      <c r="AV145" s="400"/>
      <c r="AW145" s="400"/>
      <c r="AX145" s="400"/>
      <c r="AY145" s="400"/>
      <c r="AZ145" s="400"/>
      <c r="BA145" s="400"/>
      <c r="BB145" s="400"/>
      <c r="BC145" s="400"/>
      <c r="BD145" s="400"/>
      <c r="BE145" s="400"/>
      <c r="BF145" s="400"/>
      <c r="BG145" s="400"/>
      <c r="BH145" s="400"/>
      <c r="BI145" s="400"/>
      <c r="BJ145" s="400"/>
      <c r="BK145" s="400"/>
      <c r="BL145" s="400"/>
      <c r="BM145" s="400"/>
      <c r="BN145" s="400"/>
      <c r="BO145" s="400"/>
    </row>
    <row r="146" spans="2:67" ht="12.75" customHeight="1">
      <c r="B146" s="400"/>
      <c r="C146" s="400"/>
      <c r="D146" s="400"/>
      <c r="E146" s="400"/>
      <c r="F146" s="400"/>
      <c r="G146" s="400"/>
      <c r="H146" s="400"/>
      <c r="I146" s="400"/>
      <c r="J146" s="400"/>
      <c r="K146" s="400"/>
      <c r="L146" s="400"/>
      <c r="M146" s="400"/>
      <c r="N146" s="400"/>
      <c r="O146" s="400"/>
      <c r="P146" s="400"/>
      <c r="Q146" s="400"/>
      <c r="R146" s="400"/>
      <c r="S146" s="400"/>
      <c r="T146" s="400"/>
      <c r="U146" s="400"/>
      <c r="V146" s="400"/>
      <c r="W146" s="400"/>
      <c r="X146" s="418"/>
      <c r="Y146" s="418"/>
      <c r="Z146" s="418"/>
      <c r="AA146" s="418"/>
      <c r="AB146" s="418"/>
      <c r="AC146" s="418"/>
      <c r="AD146" s="418"/>
      <c r="AE146" s="418"/>
      <c r="AF146" s="418"/>
      <c r="AG146" s="418"/>
      <c r="AH146" s="418"/>
      <c r="AI146" s="418"/>
      <c r="AJ146" s="418"/>
      <c r="AK146" s="418"/>
      <c r="AL146" s="400"/>
      <c r="AM146" s="400"/>
      <c r="AN146" s="400"/>
      <c r="AO146" s="400"/>
      <c r="AP146" s="400"/>
      <c r="AQ146" s="400"/>
      <c r="AR146" s="400"/>
      <c r="AS146" s="423"/>
      <c r="AT146" s="418"/>
      <c r="AU146" s="400"/>
      <c r="AV146" s="400"/>
      <c r="AW146" s="400"/>
      <c r="AX146" s="400"/>
      <c r="AY146" s="400"/>
      <c r="AZ146" s="400"/>
      <c r="BA146" s="400"/>
      <c r="BB146" s="400"/>
      <c r="BC146" s="400"/>
      <c r="BD146" s="400"/>
      <c r="BE146" s="400"/>
      <c r="BF146" s="400"/>
      <c r="BG146" s="400"/>
      <c r="BH146" s="400"/>
      <c r="BI146" s="400"/>
      <c r="BJ146" s="400"/>
      <c r="BK146" s="400"/>
      <c r="BL146" s="400"/>
      <c r="BM146" s="400"/>
      <c r="BN146" s="400"/>
      <c r="BO146" s="400"/>
    </row>
    <row r="147" spans="2:67" ht="12.75" customHeight="1">
      <c r="B147" s="400"/>
      <c r="C147" s="400"/>
      <c r="D147" s="400"/>
      <c r="E147" s="400"/>
      <c r="F147" s="400"/>
      <c r="G147" s="400"/>
      <c r="H147" s="400"/>
      <c r="I147" s="400"/>
      <c r="J147" s="400"/>
      <c r="K147" s="400"/>
      <c r="L147" s="400"/>
      <c r="M147" s="400"/>
      <c r="N147" s="400"/>
      <c r="O147" s="400"/>
      <c r="P147" s="400"/>
      <c r="Q147" s="400"/>
      <c r="R147" s="400"/>
      <c r="S147" s="400"/>
      <c r="T147" s="400"/>
      <c r="U147" s="400"/>
      <c r="V147" s="400"/>
      <c r="W147" s="400"/>
      <c r="X147" s="418"/>
      <c r="Y147" s="418"/>
      <c r="Z147" s="418"/>
      <c r="AA147" s="418"/>
      <c r="AB147" s="418"/>
      <c r="AC147" s="418"/>
      <c r="AD147" s="418"/>
      <c r="AE147" s="418"/>
      <c r="AF147" s="418"/>
      <c r="AG147" s="418"/>
      <c r="AH147" s="418"/>
      <c r="AI147" s="418"/>
      <c r="AJ147" s="418"/>
      <c r="AK147" s="418"/>
      <c r="AL147" s="400"/>
      <c r="AM147" s="400"/>
      <c r="AN147" s="400"/>
      <c r="AO147" s="400"/>
      <c r="AP147" s="400"/>
      <c r="AQ147" s="400"/>
      <c r="AR147" s="400"/>
      <c r="AS147" s="423"/>
      <c r="AT147" s="418"/>
      <c r="AU147" s="400"/>
      <c r="AV147" s="400"/>
      <c r="AW147" s="400"/>
      <c r="AX147" s="400"/>
      <c r="AY147" s="400"/>
      <c r="AZ147" s="400"/>
      <c r="BA147" s="400"/>
      <c r="BB147" s="400"/>
      <c r="BC147" s="400"/>
      <c r="BD147" s="400"/>
      <c r="BE147" s="400"/>
      <c r="BF147" s="400"/>
      <c r="BG147" s="400"/>
      <c r="BH147" s="400"/>
      <c r="BI147" s="400"/>
      <c r="BJ147" s="400"/>
      <c r="BK147" s="400"/>
      <c r="BL147" s="400"/>
      <c r="BM147" s="400"/>
      <c r="BN147" s="400"/>
      <c r="BO147" s="400"/>
    </row>
    <row r="148" spans="2:67" ht="12.75" customHeight="1">
      <c r="B148" s="400"/>
      <c r="C148" s="400"/>
      <c r="D148" s="400"/>
      <c r="E148" s="400"/>
      <c r="F148" s="400"/>
      <c r="G148" s="400"/>
      <c r="H148" s="400"/>
      <c r="I148" s="400"/>
      <c r="J148" s="400"/>
      <c r="K148" s="400"/>
      <c r="L148" s="400"/>
      <c r="M148" s="400"/>
      <c r="N148" s="400"/>
      <c r="O148" s="400"/>
      <c r="P148" s="400"/>
      <c r="Q148" s="400"/>
      <c r="R148" s="400"/>
      <c r="S148" s="400"/>
      <c r="T148" s="400"/>
      <c r="U148" s="400"/>
      <c r="V148" s="400"/>
      <c r="W148" s="400"/>
      <c r="X148" s="418"/>
      <c r="Y148" s="418"/>
      <c r="Z148" s="418"/>
      <c r="AA148" s="418"/>
      <c r="AB148" s="418"/>
      <c r="AC148" s="418"/>
      <c r="AD148" s="418"/>
      <c r="AE148" s="418"/>
      <c r="AF148" s="418"/>
      <c r="AG148" s="418"/>
      <c r="AH148" s="418"/>
      <c r="AI148" s="418"/>
      <c r="AJ148" s="418"/>
      <c r="AK148" s="418"/>
      <c r="AL148" s="400"/>
      <c r="AM148" s="400"/>
      <c r="AN148" s="400"/>
      <c r="AO148" s="400"/>
      <c r="AP148" s="400"/>
      <c r="AQ148" s="400"/>
      <c r="AR148" s="400"/>
      <c r="AS148" s="423"/>
      <c r="AT148" s="418"/>
      <c r="AU148" s="400"/>
      <c r="AV148" s="400"/>
      <c r="AW148" s="400"/>
      <c r="AX148" s="400"/>
      <c r="AY148" s="400"/>
      <c r="AZ148" s="400"/>
      <c r="BA148" s="400"/>
      <c r="BB148" s="400"/>
      <c r="BC148" s="400"/>
      <c r="BD148" s="400"/>
      <c r="BE148" s="400"/>
      <c r="BF148" s="400"/>
      <c r="BG148" s="400"/>
      <c r="BH148" s="400"/>
      <c r="BI148" s="400"/>
      <c r="BJ148" s="400"/>
      <c r="BK148" s="400"/>
      <c r="BL148" s="400"/>
      <c r="BM148" s="400"/>
      <c r="BN148" s="400"/>
      <c r="BO148" s="400"/>
    </row>
    <row r="149" spans="2:67" ht="12.75" customHeight="1">
      <c r="B149" s="400"/>
      <c r="C149" s="400"/>
      <c r="D149" s="400"/>
      <c r="E149" s="400"/>
      <c r="F149" s="400"/>
      <c r="G149" s="400"/>
      <c r="H149" s="400"/>
      <c r="I149" s="400"/>
      <c r="J149" s="400"/>
      <c r="K149" s="400"/>
      <c r="L149" s="400"/>
      <c r="M149" s="400"/>
      <c r="N149" s="400"/>
      <c r="O149" s="400"/>
      <c r="P149" s="400"/>
      <c r="Q149" s="400"/>
      <c r="R149" s="400"/>
      <c r="S149" s="400"/>
      <c r="T149" s="400"/>
      <c r="U149" s="400"/>
      <c r="V149" s="400"/>
      <c r="W149" s="400"/>
      <c r="X149" s="418"/>
      <c r="Y149" s="418"/>
      <c r="Z149" s="418"/>
      <c r="AA149" s="418"/>
      <c r="AB149" s="418"/>
      <c r="AC149" s="418"/>
      <c r="AD149" s="418"/>
      <c r="AE149" s="418"/>
      <c r="AF149" s="418"/>
      <c r="AG149" s="418"/>
      <c r="AH149" s="418"/>
      <c r="AI149" s="418"/>
      <c r="AJ149" s="418"/>
      <c r="AK149" s="418"/>
      <c r="AL149" s="400"/>
      <c r="AM149" s="400"/>
      <c r="AN149" s="400"/>
      <c r="AO149" s="400"/>
      <c r="AP149" s="400"/>
      <c r="AQ149" s="400"/>
      <c r="AR149" s="400"/>
      <c r="AS149" s="423"/>
      <c r="AT149" s="418"/>
      <c r="AU149" s="400"/>
      <c r="AV149" s="400"/>
      <c r="AW149" s="400"/>
      <c r="AX149" s="400"/>
      <c r="AY149" s="400"/>
      <c r="AZ149" s="400"/>
      <c r="BA149" s="400"/>
      <c r="BB149" s="400"/>
      <c r="BC149" s="400"/>
      <c r="BD149" s="400"/>
      <c r="BE149" s="400"/>
      <c r="BF149" s="400"/>
      <c r="BG149" s="400"/>
      <c r="BH149" s="400"/>
      <c r="BI149" s="400"/>
      <c r="BJ149" s="400"/>
      <c r="BK149" s="400"/>
      <c r="BL149" s="400"/>
      <c r="BM149" s="400"/>
      <c r="BN149" s="400"/>
      <c r="BO149" s="400"/>
    </row>
    <row r="150" spans="2:67" ht="12.75" customHeight="1">
      <c r="B150" s="400"/>
      <c r="C150" s="400"/>
      <c r="D150" s="400"/>
      <c r="E150" s="400"/>
      <c r="F150" s="400"/>
      <c r="G150" s="400"/>
      <c r="H150" s="400"/>
      <c r="I150" s="400"/>
      <c r="J150" s="400"/>
      <c r="K150" s="400"/>
      <c r="L150" s="400"/>
      <c r="M150" s="400"/>
      <c r="N150" s="400"/>
      <c r="O150" s="400"/>
      <c r="P150" s="400"/>
      <c r="Q150" s="400"/>
      <c r="R150" s="400"/>
      <c r="S150" s="400"/>
      <c r="T150" s="400"/>
      <c r="U150" s="400"/>
      <c r="V150" s="400"/>
      <c r="W150" s="400"/>
      <c r="X150" s="418"/>
      <c r="Y150" s="418"/>
      <c r="Z150" s="418"/>
      <c r="AA150" s="418"/>
      <c r="AB150" s="418"/>
      <c r="AC150" s="418"/>
      <c r="AD150" s="418"/>
      <c r="AE150" s="418"/>
      <c r="AF150" s="418"/>
      <c r="AG150" s="418"/>
      <c r="AH150" s="418"/>
      <c r="AI150" s="418"/>
      <c r="AJ150" s="418"/>
      <c r="AK150" s="418"/>
      <c r="AL150" s="400"/>
      <c r="AM150" s="400"/>
      <c r="AN150" s="400"/>
      <c r="AO150" s="400"/>
      <c r="AP150" s="400"/>
      <c r="AQ150" s="400"/>
      <c r="AR150" s="400"/>
      <c r="AS150" s="423"/>
      <c r="AT150" s="418"/>
      <c r="AU150" s="400"/>
      <c r="AV150" s="400"/>
      <c r="AW150" s="400"/>
      <c r="AX150" s="400"/>
      <c r="AY150" s="400"/>
      <c r="AZ150" s="400"/>
      <c r="BA150" s="400"/>
      <c r="BB150" s="400"/>
      <c r="BC150" s="400"/>
      <c r="BD150" s="400"/>
      <c r="BE150" s="400"/>
      <c r="BF150" s="400"/>
      <c r="BG150" s="400"/>
      <c r="BH150" s="400"/>
      <c r="BI150" s="400"/>
      <c r="BJ150" s="400"/>
      <c r="BK150" s="400"/>
      <c r="BL150" s="400"/>
      <c r="BM150" s="400"/>
      <c r="BN150" s="400"/>
      <c r="BO150" s="400"/>
    </row>
    <row r="151" spans="2:67" ht="12.75" customHeight="1">
      <c r="B151" s="400"/>
      <c r="C151" s="400"/>
      <c r="D151" s="400"/>
      <c r="E151" s="400"/>
      <c r="F151" s="400"/>
      <c r="G151" s="400"/>
      <c r="H151" s="400"/>
      <c r="I151" s="400"/>
      <c r="J151" s="400"/>
      <c r="K151" s="400"/>
      <c r="L151" s="400"/>
      <c r="M151" s="400"/>
      <c r="N151" s="400"/>
      <c r="O151" s="400"/>
      <c r="P151" s="400"/>
      <c r="Q151" s="400"/>
      <c r="R151" s="400"/>
      <c r="S151" s="400"/>
      <c r="T151" s="400"/>
      <c r="U151" s="400"/>
      <c r="V151" s="400"/>
      <c r="W151" s="400"/>
      <c r="X151" s="418"/>
      <c r="Y151" s="418"/>
      <c r="Z151" s="418"/>
      <c r="AA151" s="418"/>
      <c r="AB151" s="418"/>
      <c r="AC151" s="418"/>
      <c r="AD151" s="418"/>
      <c r="AE151" s="418"/>
      <c r="AF151" s="418"/>
      <c r="AG151" s="418"/>
      <c r="AH151" s="418"/>
      <c r="AI151" s="418"/>
      <c r="AJ151" s="418"/>
      <c r="AK151" s="418"/>
      <c r="AL151" s="400"/>
      <c r="AM151" s="400"/>
      <c r="AN151" s="400"/>
      <c r="AO151" s="400"/>
      <c r="AP151" s="400"/>
      <c r="AQ151" s="400"/>
      <c r="AR151" s="400"/>
      <c r="AS151" s="423"/>
      <c r="AT151" s="418"/>
      <c r="AU151" s="400"/>
      <c r="AV151" s="400"/>
      <c r="AW151" s="400"/>
      <c r="AX151" s="400"/>
      <c r="AY151" s="400"/>
      <c r="AZ151" s="400"/>
      <c r="BA151" s="400"/>
      <c r="BB151" s="400"/>
      <c r="BC151" s="400"/>
      <c r="BD151" s="400"/>
      <c r="BE151" s="400"/>
      <c r="BF151" s="400"/>
      <c r="BG151" s="400"/>
      <c r="BH151" s="400"/>
      <c r="BI151" s="400"/>
      <c r="BJ151" s="400"/>
      <c r="BK151" s="400"/>
      <c r="BL151" s="400"/>
      <c r="BM151" s="400"/>
      <c r="BN151" s="400"/>
      <c r="BO151" s="400"/>
    </row>
    <row r="152" spans="2:67" ht="12.75" customHeight="1">
      <c r="B152" s="400"/>
      <c r="C152" s="400"/>
      <c r="D152" s="400"/>
      <c r="E152" s="400"/>
      <c r="F152" s="400"/>
      <c r="G152" s="400"/>
      <c r="H152" s="400"/>
      <c r="I152" s="400"/>
      <c r="J152" s="400"/>
      <c r="K152" s="400"/>
      <c r="L152" s="400"/>
      <c r="M152" s="400"/>
      <c r="N152" s="400"/>
      <c r="O152" s="400"/>
      <c r="P152" s="400"/>
      <c r="Q152" s="400"/>
      <c r="R152" s="400"/>
      <c r="S152" s="400"/>
      <c r="T152" s="400"/>
      <c r="U152" s="400"/>
      <c r="V152" s="400"/>
      <c r="W152" s="400"/>
      <c r="X152" s="418"/>
      <c r="Y152" s="418"/>
      <c r="Z152" s="418"/>
      <c r="AA152" s="418"/>
      <c r="AB152" s="418"/>
      <c r="AC152" s="418"/>
      <c r="AD152" s="418"/>
      <c r="AE152" s="418"/>
      <c r="AF152" s="418"/>
      <c r="AG152" s="418"/>
      <c r="AH152" s="418"/>
      <c r="AI152" s="418"/>
      <c r="AJ152" s="418"/>
      <c r="AK152" s="418"/>
      <c r="AL152" s="400"/>
      <c r="AM152" s="400"/>
      <c r="AN152" s="400"/>
      <c r="AO152" s="400"/>
      <c r="AP152" s="400"/>
      <c r="AQ152" s="400"/>
      <c r="AR152" s="400"/>
      <c r="AS152" s="423"/>
      <c r="AT152" s="418"/>
      <c r="AU152" s="400"/>
      <c r="AV152" s="400"/>
      <c r="AW152" s="400"/>
      <c r="AX152" s="400"/>
      <c r="AY152" s="400"/>
      <c r="AZ152" s="400"/>
      <c r="BA152" s="400"/>
      <c r="BB152" s="400"/>
      <c r="BC152" s="400"/>
      <c r="BD152" s="400"/>
      <c r="BE152" s="400"/>
      <c r="BF152" s="400"/>
      <c r="BG152" s="400"/>
      <c r="BH152" s="400"/>
      <c r="BI152" s="400"/>
      <c r="BJ152" s="400"/>
      <c r="BK152" s="400"/>
      <c r="BL152" s="400"/>
      <c r="BM152" s="400"/>
      <c r="BN152" s="400"/>
      <c r="BO152" s="400"/>
    </row>
    <row r="153" spans="2:67" ht="12.75" customHeight="1">
      <c r="B153" s="400"/>
      <c r="C153" s="400"/>
      <c r="D153" s="400"/>
      <c r="E153" s="400"/>
      <c r="F153" s="400"/>
      <c r="G153" s="400"/>
      <c r="H153" s="400"/>
      <c r="I153" s="400"/>
      <c r="J153" s="400"/>
      <c r="K153" s="400"/>
      <c r="L153" s="400"/>
      <c r="M153" s="400"/>
      <c r="N153" s="400"/>
      <c r="O153" s="400"/>
      <c r="P153" s="400"/>
      <c r="Q153" s="400"/>
      <c r="R153" s="400"/>
      <c r="S153" s="400"/>
      <c r="T153" s="400"/>
      <c r="U153" s="400"/>
      <c r="V153" s="400"/>
      <c r="W153" s="400"/>
      <c r="X153" s="418"/>
      <c r="Y153" s="418"/>
      <c r="Z153" s="418"/>
      <c r="AA153" s="418"/>
      <c r="AB153" s="418"/>
      <c r="AC153" s="418"/>
      <c r="AD153" s="418"/>
      <c r="AE153" s="418"/>
      <c r="AF153" s="418"/>
      <c r="AG153" s="418"/>
      <c r="AH153" s="418"/>
      <c r="AI153" s="418"/>
      <c r="AJ153" s="418"/>
      <c r="AK153" s="418"/>
      <c r="AL153" s="400"/>
      <c r="AM153" s="400"/>
      <c r="AN153" s="400"/>
      <c r="AO153" s="400"/>
      <c r="AP153" s="400"/>
      <c r="AQ153" s="400"/>
      <c r="AR153" s="400"/>
      <c r="AS153" s="423"/>
      <c r="AT153" s="418"/>
      <c r="AU153" s="400"/>
      <c r="AV153" s="400"/>
      <c r="AW153" s="400"/>
      <c r="AX153" s="400"/>
      <c r="AY153" s="400"/>
      <c r="AZ153" s="400"/>
      <c r="BA153" s="400"/>
      <c r="BB153" s="400"/>
      <c r="BC153" s="400"/>
      <c r="BD153" s="400"/>
      <c r="BE153" s="400"/>
      <c r="BF153" s="400"/>
      <c r="BG153" s="400"/>
      <c r="BH153" s="400"/>
      <c r="BI153" s="400"/>
      <c r="BJ153" s="400"/>
      <c r="BK153" s="400"/>
      <c r="BL153" s="400"/>
      <c r="BM153" s="400"/>
      <c r="BN153" s="400"/>
      <c r="BO153" s="400"/>
    </row>
    <row r="154" spans="2:67" ht="12.75" customHeight="1">
      <c r="B154" s="400"/>
      <c r="C154" s="400"/>
      <c r="D154" s="400"/>
      <c r="E154" s="400"/>
      <c r="F154" s="400"/>
      <c r="G154" s="400"/>
      <c r="H154" s="400"/>
      <c r="I154" s="400"/>
      <c r="J154" s="400"/>
      <c r="K154" s="400"/>
      <c r="L154" s="400"/>
      <c r="M154" s="400"/>
      <c r="N154" s="400"/>
      <c r="O154" s="400"/>
      <c r="P154" s="400"/>
      <c r="Q154" s="400"/>
      <c r="R154" s="400"/>
      <c r="S154" s="400"/>
      <c r="T154" s="400"/>
      <c r="U154" s="400"/>
      <c r="V154" s="400"/>
      <c r="W154" s="400"/>
      <c r="X154" s="418"/>
      <c r="Y154" s="418"/>
      <c r="Z154" s="418"/>
      <c r="AA154" s="418"/>
      <c r="AB154" s="418"/>
      <c r="AC154" s="418"/>
      <c r="AD154" s="418"/>
      <c r="AE154" s="418"/>
      <c r="AF154" s="418"/>
      <c r="AG154" s="418"/>
      <c r="AH154" s="418"/>
      <c r="AI154" s="418"/>
      <c r="AJ154" s="418"/>
      <c r="AK154" s="418"/>
      <c r="AL154" s="400"/>
      <c r="AM154" s="400"/>
      <c r="AN154" s="400"/>
      <c r="AO154" s="400"/>
      <c r="AP154" s="400"/>
      <c r="AQ154" s="400"/>
      <c r="AR154" s="400"/>
      <c r="AS154" s="423"/>
      <c r="AT154" s="418"/>
      <c r="AU154" s="400"/>
      <c r="AV154" s="400"/>
      <c r="AW154" s="400"/>
      <c r="AX154" s="400"/>
      <c r="AY154" s="400"/>
      <c r="AZ154" s="400"/>
      <c r="BA154" s="400"/>
      <c r="BB154" s="400"/>
      <c r="BC154" s="400"/>
      <c r="BD154" s="400"/>
      <c r="BE154" s="400"/>
      <c r="BF154" s="400"/>
      <c r="BG154" s="400"/>
      <c r="BH154" s="400"/>
      <c r="BI154" s="400"/>
      <c r="BJ154" s="400"/>
      <c r="BK154" s="400"/>
      <c r="BL154" s="400"/>
      <c r="BM154" s="400"/>
      <c r="BN154" s="400"/>
      <c r="BO154" s="400"/>
    </row>
    <row r="155" spans="2:67" ht="12.75" customHeight="1">
      <c r="B155" s="400"/>
      <c r="C155" s="400"/>
      <c r="D155" s="400"/>
      <c r="E155" s="400"/>
      <c r="F155" s="400"/>
      <c r="G155" s="400"/>
      <c r="H155" s="400"/>
      <c r="I155" s="400"/>
      <c r="J155" s="400"/>
      <c r="K155" s="400"/>
      <c r="L155" s="400"/>
      <c r="M155" s="400"/>
      <c r="N155" s="400"/>
      <c r="O155" s="400"/>
      <c r="P155" s="400"/>
      <c r="Q155" s="400"/>
      <c r="R155" s="400"/>
      <c r="S155" s="400"/>
      <c r="T155" s="400"/>
      <c r="U155" s="400"/>
      <c r="V155" s="400"/>
      <c r="W155" s="400"/>
      <c r="X155" s="418"/>
      <c r="Y155" s="418"/>
      <c r="Z155" s="418"/>
      <c r="AA155" s="418"/>
      <c r="AB155" s="418"/>
      <c r="AC155" s="418"/>
      <c r="AD155" s="418"/>
      <c r="AE155" s="418"/>
      <c r="AF155" s="418"/>
      <c r="AG155" s="418"/>
      <c r="AH155" s="418"/>
      <c r="AI155" s="418"/>
      <c r="AJ155" s="418"/>
      <c r="AK155" s="418"/>
      <c r="AL155" s="400"/>
      <c r="AM155" s="400"/>
      <c r="AN155" s="400"/>
      <c r="AO155" s="400"/>
      <c r="AP155" s="400"/>
      <c r="AQ155" s="400"/>
      <c r="AR155" s="400"/>
      <c r="AS155" s="423"/>
      <c r="AT155" s="418"/>
      <c r="AU155" s="400"/>
      <c r="AV155" s="400"/>
      <c r="AW155" s="400"/>
      <c r="AX155" s="400"/>
      <c r="AY155" s="400"/>
      <c r="AZ155" s="400"/>
      <c r="BA155" s="400"/>
      <c r="BB155" s="400"/>
      <c r="BC155" s="400"/>
      <c r="BD155" s="400"/>
      <c r="BE155" s="400"/>
      <c r="BF155" s="400"/>
      <c r="BG155" s="400"/>
      <c r="BH155" s="400"/>
      <c r="BI155" s="400"/>
      <c r="BJ155" s="400"/>
      <c r="BK155" s="400"/>
      <c r="BL155" s="400"/>
      <c r="BM155" s="400"/>
      <c r="BN155" s="400"/>
      <c r="BO155" s="400"/>
    </row>
    <row r="156" spans="2:67" ht="12.75" customHeight="1">
      <c r="B156" s="400"/>
      <c r="C156" s="400"/>
      <c r="D156" s="400"/>
      <c r="E156" s="400"/>
      <c r="F156" s="400"/>
      <c r="G156" s="400"/>
      <c r="H156" s="400"/>
      <c r="I156" s="400"/>
      <c r="J156" s="400"/>
      <c r="K156" s="400"/>
      <c r="L156" s="400"/>
      <c r="M156" s="400"/>
      <c r="N156" s="400"/>
      <c r="O156" s="400"/>
      <c r="P156" s="400"/>
      <c r="Q156" s="400"/>
      <c r="R156" s="400"/>
      <c r="S156" s="400"/>
      <c r="T156" s="400"/>
      <c r="U156" s="400"/>
      <c r="V156" s="400"/>
      <c r="W156" s="400"/>
      <c r="X156" s="418"/>
      <c r="Y156" s="418"/>
      <c r="Z156" s="418"/>
      <c r="AA156" s="418"/>
      <c r="AB156" s="418"/>
      <c r="AC156" s="418"/>
      <c r="AD156" s="418"/>
      <c r="AE156" s="418"/>
      <c r="AF156" s="418"/>
      <c r="AG156" s="418"/>
      <c r="AH156" s="418"/>
      <c r="AI156" s="418"/>
      <c r="AJ156" s="418"/>
      <c r="AK156" s="418"/>
      <c r="AL156" s="400"/>
      <c r="AM156" s="400"/>
      <c r="AN156" s="400"/>
      <c r="AO156" s="400"/>
      <c r="AP156" s="400"/>
      <c r="AQ156" s="400"/>
      <c r="AR156" s="400"/>
      <c r="AS156" s="423"/>
      <c r="AT156" s="418"/>
      <c r="AU156" s="400"/>
      <c r="AV156" s="400"/>
      <c r="AW156" s="400"/>
      <c r="AX156" s="400"/>
      <c r="AY156" s="400"/>
      <c r="AZ156" s="400"/>
      <c r="BA156" s="400"/>
      <c r="BB156" s="400"/>
      <c r="BC156" s="400"/>
      <c r="BD156" s="400"/>
      <c r="BE156" s="400"/>
      <c r="BF156" s="400"/>
      <c r="BG156" s="400"/>
      <c r="BH156" s="400"/>
      <c r="BI156" s="400"/>
      <c r="BJ156" s="400"/>
      <c r="BK156" s="400"/>
      <c r="BL156" s="400"/>
      <c r="BM156" s="400"/>
      <c r="BN156" s="400"/>
      <c r="BO156" s="400"/>
    </row>
    <row r="157" spans="2:67" ht="12.75" customHeight="1">
      <c r="B157" s="400"/>
      <c r="C157" s="400"/>
      <c r="D157" s="400"/>
      <c r="E157" s="400"/>
      <c r="F157" s="400"/>
      <c r="G157" s="400"/>
      <c r="H157" s="400"/>
      <c r="I157" s="400"/>
      <c r="J157" s="400"/>
      <c r="K157" s="400"/>
      <c r="L157" s="400"/>
      <c r="M157" s="400"/>
      <c r="N157" s="400"/>
      <c r="O157" s="400"/>
      <c r="P157" s="400"/>
      <c r="Q157" s="400"/>
      <c r="R157" s="400"/>
      <c r="S157" s="400"/>
      <c r="T157" s="400"/>
      <c r="U157" s="400"/>
      <c r="V157" s="400"/>
      <c r="W157" s="400"/>
      <c r="X157" s="418"/>
      <c r="Y157" s="418"/>
      <c r="Z157" s="418"/>
      <c r="AA157" s="418"/>
      <c r="AB157" s="418"/>
      <c r="AC157" s="418"/>
      <c r="AD157" s="418"/>
      <c r="AE157" s="418"/>
      <c r="AF157" s="418"/>
      <c r="AG157" s="418"/>
      <c r="AH157" s="418"/>
      <c r="AI157" s="418"/>
      <c r="AJ157" s="418"/>
      <c r="AK157" s="418"/>
      <c r="AL157" s="400"/>
      <c r="AM157" s="400"/>
      <c r="AN157" s="400"/>
      <c r="AO157" s="400"/>
      <c r="AP157" s="400"/>
      <c r="AQ157" s="400"/>
      <c r="AR157" s="400"/>
      <c r="AS157" s="423"/>
      <c r="AT157" s="418"/>
      <c r="AU157" s="400"/>
      <c r="AV157" s="400"/>
      <c r="AW157" s="400"/>
      <c r="AX157" s="400"/>
      <c r="AY157" s="400"/>
      <c r="AZ157" s="400"/>
      <c r="BA157" s="400"/>
      <c r="BB157" s="400"/>
      <c r="BC157" s="400"/>
      <c r="BD157" s="400"/>
      <c r="BE157" s="400"/>
      <c r="BF157" s="400"/>
      <c r="BG157" s="400"/>
      <c r="BH157" s="400"/>
      <c r="BI157" s="400"/>
      <c r="BJ157" s="400"/>
      <c r="BK157" s="400"/>
      <c r="BL157" s="400"/>
      <c r="BM157" s="400"/>
      <c r="BN157" s="400"/>
      <c r="BO157" s="400"/>
    </row>
    <row r="158" spans="2:67" ht="12.75" customHeight="1">
      <c r="B158" s="400"/>
      <c r="C158" s="400"/>
      <c r="D158" s="400"/>
      <c r="E158" s="400"/>
      <c r="F158" s="400"/>
      <c r="G158" s="400"/>
      <c r="H158" s="400"/>
      <c r="I158" s="400"/>
      <c r="J158" s="400"/>
      <c r="K158" s="400"/>
      <c r="L158" s="400"/>
      <c r="M158" s="400"/>
      <c r="N158" s="400"/>
      <c r="O158" s="400"/>
      <c r="P158" s="400"/>
      <c r="Q158" s="400"/>
      <c r="R158" s="400"/>
      <c r="S158" s="400"/>
      <c r="T158" s="400"/>
      <c r="U158" s="400"/>
      <c r="V158" s="400"/>
      <c r="W158" s="400"/>
      <c r="X158" s="418"/>
      <c r="Y158" s="418"/>
      <c r="Z158" s="418"/>
      <c r="AA158" s="418"/>
      <c r="AB158" s="418"/>
      <c r="AC158" s="418"/>
      <c r="AD158" s="418"/>
      <c r="AE158" s="418"/>
      <c r="AF158" s="418"/>
      <c r="AG158" s="418"/>
      <c r="AH158" s="418"/>
      <c r="AI158" s="418"/>
      <c r="AJ158" s="418"/>
      <c r="AK158" s="418"/>
      <c r="AL158" s="400"/>
      <c r="AM158" s="400"/>
      <c r="AN158" s="400"/>
      <c r="AO158" s="400"/>
      <c r="AP158" s="400"/>
      <c r="AQ158" s="400"/>
      <c r="AR158" s="400"/>
      <c r="AS158" s="423"/>
      <c r="AT158" s="418"/>
      <c r="AU158" s="400"/>
      <c r="AV158" s="400"/>
      <c r="AW158" s="400"/>
      <c r="AX158" s="400"/>
      <c r="AY158" s="400"/>
      <c r="AZ158" s="400"/>
      <c r="BA158" s="400"/>
      <c r="BB158" s="400"/>
      <c r="BC158" s="400"/>
      <c r="BD158" s="400"/>
      <c r="BE158" s="400"/>
      <c r="BF158" s="400"/>
      <c r="BG158" s="400"/>
      <c r="BH158" s="400"/>
      <c r="BI158" s="400"/>
      <c r="BJ158" s="400"/>
      <c r="BK158" s="400"/>
      <c r="BL158" s="400"/>
      <c r="BM158" s="400"/>
      <c r="BN158" s="400"/>
      <c r="BO158" s="400"/>
    </row>
    <row r="159" spans="2:67" ht="12.75" customHeight="1">
      <c r="B159" s="400"/>
      <c r="C159" s="400"/>
      <c r="D159" s="400"/>
      <c r="E159" s="400"/>
      <c r="F159" s="400"/>
      <c r="G159" s="400"/>
      <c r="H159" s="400"/>
      <c r="I159" s="400"/>
      <c r="J159" s="400"/>
      <c r="K159" s="400"/>
      <c r="L159" s="400"/>
      <c r="M159" s="400"/>
      <c r="N159" s="400"/>
      <c r="O159" s="400"/>
      <c r="P159" s="400"/>
      <c r="Q159" s="400"/>
      <c r="R159" s="400"/>
      <c r="S159" s="400"/>
      <c r="T159" s="400"/>
      <c r="U159" s="400"/>
      <c r="V159" s="400"/>
      <c r="W159" s="400"/>
      <c r="X159" s="418"/>
      <c r="Y159" s="418"/>
      <c r="Z159" s="418"/>
      <c r="AA159" s="418"/>
      <c r="AB159" s="418"/>
      <c r="AC159" s="418"/>
      <c r="AD159" s="418"/>
      <c r="AE159" s="418"/>
      <c r="AF159" s="418"/>
      <c r="AG159" s="418"/>
      <c r="AH159" s="418"/>
      <c r="AI159" s="418"/>
      <c r="AJ159" s="418"/>
      <c r="AK159" s="418"/>
      <c r="AL159" s="400"/>
      <c r="AM159" s="400"/>
      <c r="AN159" s="400"/>
      <c r="AO159" s="400"/>
      <c r="AP159" s="400"/>
      <c r="AQ159" s="400"/>
      <c r="AR159" s="400"/>
      <c r="AS159" s="423"/>
      <c r="AT159" s="418"/>
      <c r="AU159" s="400"/>
      <c r="AV159" s="400"/>
      <c r="AW159" s="400"/>
      <c r="AX159" s="400"/>
      <c r="AY159" s="400"/>
      <c r="AZ159" s="400"/>
      <c r="BA159" s="400"/>
      <c r="BB159" s="400"/>
      <c r="BC159" s="400"/>
      <c r="BD159" s="400"/>
      <c r="BE159" s="400"/>
      <c r="BF159" s="400"/>
      <c r="BG159" s="400"/>
      <c r="BH159" s="400"/>
      <c r="BI159" s="400"/>
      <c r="BJ159" s="400"/>
      <c r="BK159" s="400"/>
      <c r="BL159" s="400"/>
      <c r="BM159" s="400"/>
      <c r="BN159" s="400"/>
      <c r="BO159" s="400"/>
    </row>
    <row r="160" spans="2:67" ht="12.75" customHeight="1">
      <c r="B160" s="400"/>
      <c r="C160" s="400"/>
      <c r="D160" s="400"/>
      <c r="E160" s="400"/>
      <c r="F160" s="400"/>
      <c r="G160" s="400"/>
      <c r="H160" s="400"/>
      <c r="I160" s="400"/>
      <c r="J160" s="400"/>
      <c r="K160" s="400"/>
      <c r="L160" s="400"/>
      <c r="M160" s="400"/>
      <c r="N160" s="400"/>
      <c r="O160" s="400"/>
      <c r="P160" s="400"/>
      <c r="Q160" s="400"/>
      <c r="R160" s="400"/>
      <c r="S160" s="400"/>
      <c r="T160" s="400"/>
      <c r="U160" s="400"/>
      <c r="V160" s="400"/>
      <c r="W160" s="400"/>
      <c r="X160" s="418"/>
      <c r="Y160" s="418"/>
      <c r="Z160" s="418"/>
      <c r="AA160" s="418"/>
      <c r="AB160" s="418"/>
      <c r="AC160" s="418"/>
      <c r="AD160" s="418"/>
      <c r="AE160" s="418"/>
      <c r="AF160" s="418"/>
      <c r="AG160" s="418"/>
      <c r="AH160" s="418"/>
      <c r="AI160" s="418"/>
      <c r="AJ160" s="418"/>
      <c r="AK160" s="418"/>
      <c r="AL160" s="400"/>
      <c r="AM160" s="400"/>
      <c r="AN160" s="400"/>
      <c r="AO160" s="400"/>
      <c r="AP160" s="400"/>
      <c r="AQ160" s="400"/>
      <c r="AR160" s="400"/>
      <c r="AS160" s="423"/>
      <c r="AT160" s="418"/>
      <c r="AU160" s="400"/>
      <c r="AV160" s="400"/>
      <c r="AW160" s="400"/>
      <c r="AX160" s="400"/>
      <c r="AY160" s="400"/>
      <c r="AZ160" s="400"/>
      <c r="BA160" s="400"/>
      <c r="BB160" s="400"/>
      <c r="BC160" s="400"/>
      <c r="BD160" s="400"/>
      <c r="BE160" s="400"/>
      <c r="BF160" s="400"/>
      <c r="BG160" s="400"/>
      <c r="BH160" s="400"/>
      <c r="BI160" s="400"/>
      <c r="BJ160" s="400"/>
      <c r="BK160" s="400"/>
      <c r="BL160" s="400"/>
      <c r="BM160" s="400"/>
      <c r="BN160" s="400"/>
      <c r="BO160" s="400"/>
    </row>
    <row r="161" spans="2:67" ht="12.75" customHeight="1">
      <c r="B161" s="400"/>
      <c r="C161" s="400"/>
      <c r="D161" s="400"/>
      <c r="E161" s="400"/>
      <c r="F161" s="400"/>
      <c r="G161" s="400"/>
      <c r="H161" s="400"/>
      <c r="I161" s="400"/>
      <c r="J161" s="400"/>
      <c r="K161" s="400"/>
      <c r="L161" s="400"/>
      <c r="M161" s="400"/>
      <c r="N161" s="400"/>
      <c r="O161" s="400"/>
      <c r="P161" s="400"/>
      <c r="Q161" s="400"/>
      <c r="R161" s="400"/>
      <c r="S161" s="400"/>
      <c r="T161" s="400"/>
      <c r="U161" s="400"/>
      <c r="V161" s="400"/>
      <c r="W161" s="400"/>
      <c r="X161" s="418"/>
      <c r="Y161" s="418"/>
      <c r="Z161" s="418"/>
      <c r="AA161" s="418"/>
      <c r="AB161" s="418"/>
      <c r="AC161" s="418"/>
      <c r="AD161" s="418"/>
      <c r="AE161" s="418"/>
      <c r="AF161" s="418"/>
      <c r="AG161" s="418"/>
      <c r="AH161" s="418"/>
      <c r="AI161" s="418"/>
      <c r="AJ161" s="418"/>
      <c r="AK161" s="418"/>
      <c r="AL161" s="400"/>
      <c r="AM161" s="400"/>
      <c r="AN161" s="400"/>
      <c r="AO161" s="400"/>
      <c r="AP161" s="400"/>
      <c r="AQ161" s="400"/>
      <c r="AR161" s="400"/>
      <c r="AS161" s="423"/>
      <c r="AT161" s="418"/>
      <c r="AU161" s="400"/>
      <c r="AV161" s="400"/>
      <c r="AW161" s="400"/>
      <c r="AX161" s="400"/>
      <c r="AY161" s="400"/>
      <c r="AZ161" s="400"/>
      <c r="BA161" s="400"/>
      <c r="BB161" s="400"/>
      <c r="BC161" s="400"/>
      <c r="BD161" s="400"/>
      <c r="BE161" s="400"/>
      <c r="BF161" s="400"/>
      <c r="BG161" s="400"/>
      <c r="BH161" s="400"/>
      <c r="BI161" s="400"/>
      <c r="BJ161" s="400"/>
      <c r="BK161" s="400"/>
      <c r="BL161" s="400"/>
      <c r="BM161" s="400"/>
      <c r="BN161" s="400"/>
      <c r="BO161" s="400"/>
    </row>
    <row r="162" spans="2:67" ht="12.75" customHeight="1">
      <c r="B162" s="400"/>
      <c r="C162" s="400"/>
      <c r="D162" s="400"/>
      <c r="E162" s="400"/>
      <c r="F162" s="400"/>
      <c r="G162" s="400"/>
      <c r="H162" s="400"/>
      <c r="I162" s="400"/>
      <c r="J162" s="400"/>
      <c r="K162" s="400"/>
      <c r="L162" s="400"/>
      <c r="M162" s="400"/>
      <c r="N162" s="400"/>
      <c r="O162" s="400"/>
      <c r="P162" s="400"/>
      <c r="Q162" s="400"/>
      <c r="R162" s="400"/>
      <c r="S162" s="400"/>
      <c r="T162" s="400"/>
      <c r="U162" s="400"/>
      <c r="V162" s="400"/>
      <c r="W162" s="400"/>
      <c r="X162" s="418"/>
      <c r="Y162" s="418"/>
      <c r="Z162" s="418"/>
      <c r="AA162" s="418"/>
      <c r="AB162" s="418"/>
      <c r="AC162" s="418"/>
      <c r="AD162" s="418"/>
      <c r="AE162" s="418"/>
      <c r="AF162" s="418"/>
      <c r="AG162" s="418"/>
      <c r="AH162" s="418"/>
      <c r="AI162" s="418"/>
      <c r="AJ162" s="418"/>
      <c r="AK162" s="418"/>
      <c r="AL162" s="400"/>
      <c r="AM162" s="400"/>
      <c r="AN162" s="400"/>
      <c r="AO162" s="400"/>
      <c r="AP162" s="400"/>
      <c r="AQ162" s="400"/>
      <c r="AR162" s="400"/>
      <c r="AS162" s="423"/>
      <c r="AT162" s="418"/>
      <c r="AU162" s="400"/>
      <c r="AV162" s="400"/>
      <c r="AW162" s="400"/>
      <c r="AX162" s="400"/>
      <c r="AY162" s="400"/>
      <c r="AZ162" s="400"/>
      <c r="BA162" s="400"/>
      <c r="BB162" s="400"/>
      <c r="BC162" s="400"/>
      <c r="BD162" s="400"/>
      <c r="BE162" s="400"/>
      <c r="BF162" s="400"/>
      <c r="BG162" s="400"/>
      <c r="BH162" s="400"/>
      <c r="BI162" s="400"/>
      <c r="BJ162" s="400"/>
      <c r="BK162" s="400"/>
      <c r="BL162" s="400"/>
      <c r="BM162" s="400"/>
      <c r="BN162" s="400"/>
      <c r="BO162" s="400"/>
    </row>
    <row r="163" spans="2:67" ht="12.75" customHeight="1">
      <c r="B163" s="400"/>
      <c r="C163" s="400"/>
      <c r="D163" s="400"/>
      <c r="E163" s="400"/>
      <c r="F163" s="400"/>
      <c r="G163" s="400"/>
      <c r="H163" s="400"/>
      <c r="I163" s="400"/>
      <c r="J163" s="400"/>
      <c r="K163" s="400"/>
      <c r="L163" s="400"/>
      <c r="M163" s="400"/>
      <c r="N163" s="400"/>
      <c r="O163" s="400"/>
      <c r="P163" s="400"/>
      <c r="Q163" s="400"/>
      <c r="R163" s="400"/>
      <c r="S163" s="400"/>
      <c r="T163" s="400"/>
      <c r="U163" s="400"/>
      <c r="V163" s="400"/>
      <c r="W163" s="400"/>
      <c r="X163" s="418"/>
      <c r="Y163" s="418"/>
      <c r="Z163" s="418"/>
      <c r="AA163" s="418"/>
      <c r="AB163" s="418"/>
      <c r="AC163" s="418"/>
      <c r="AD163" s="418"/>
      <c r="AE163" s="418"/>
      <c r="AF163" s="418"/>
      <c r="AG163" s="418"/>
      <c r="AH163" s="418"/>
      <c r="AI163" s="418"/>
      <c r="AJ163" s="418"/>
      <c r="AK163" s="418"/>
      <c r="AL163" s="400"/>
      <c r="AM163" s="400"/>
      <c r="AN163" s="400"/>
      <c r="AO163" s="400"/>
      <c r="AP163" s="400"/>
      <c r="AQ163" s="400"/>
      <c r="AR163" s="400"/>
      <c r="AS163" s="423"/>
      <c r="AT163" s="418"/>
      <c r="AU163" s="400"/>
      <c r="AV163" s="400"/>
      <c r="AW163" s="400"/>
      <c r="AX163" s="400"/>
      <c r="AY163" s="400"/>
      <c r="AZ163" s="400"/>
      <c r="BA163" s="400"/>
      <c r="BB163" s="400"/>
      <c r="BC163" s="400"/>
      <c r="BD163" s="400"/>
      <c r="BE163" s="400"/>
      <c r="BF163" s="400"/>
      <c r="BG163" s="400"/>
      <c r="BH163" s="400"/>
      <c r="BI163" s="400"/>
      <c r="BJ163" s="400"/>
      <c r="BK163" s="400"/>
      <c r="BL163" s="400"/>
      <c r="BM163" s="400"/>
      <c r="BN163" s="400"/>
      <c r="BO163" s="400"/>
    </row>
    <row r="164" spans="2:67" ht="12.75" customHeight="1">
      <c r="B164" s="400"/>
      <c r="C164" s="400"/>
      <c r="D164" s="400"/>
      <c r="E164" s="400"/>
      <c r="F164" s="400"/>
      <c r="G164" s="400"/>
      <c r="H164" s="400"/>
      <c r="I164" s="400"/>
      <c r="J164" s="400"/>
      <c r="K164" s="400"/>
      <c r="L164" s="400"/>
      <c r="M164" s="400"/>
      <c r="N164" s="400"/>
      <c r="O164" s="400"/>
      <c r="P164" s="400"/>
      <c r="Q164" s="400"/>
      <c r="R164" s="400"/>
      <c r="S164" s="400"/>
      <c r="T164" s="400"/>
      <c r="U164" s="400"/>
      <c r="V164" s="400"/>
      <c r="W164" s="400"/>
      <c r="X164" s="418"/>
      <c r="Y164" s="418"/>
      <c r="Z164" s="418"/>
      <c r="AA164" s="418"/>
      <c r="AB164" s="418"/>
      <c r="AC164" s="418"/>
      <c r="AD164" s="418"/>
      <c r="AE164" s="418"/>
      <c r="AF164" s="418"/>
      <c r="AG164" s="418"/>
      <c r="AH164" s="418"/>
      <c r="AI164" s="418"/>
      <c r="AJ164" s="418"/>
      <c r="AK164" s="418"/>
      <c r="AL164" s="400"/>
      <c r="AM164" s="400"/>
      <c r="AN164" s="400"/>
      <c r="AO164" s="400"/>
      <c r="AP164" s="400"/>
      <c r="AQ164" s="400"/>
      <c r="AR164" s="400"/>
      <c r="AS164" s="423"/>
      <c r="AT164" s="418"/>
      <c r="AU164" s="400"/>
      <c r="AV164" s="400"/>
      <c r="AW164" s="400"/>
      <c r="AX164" s="400"/>
      <c r="AY164" s="400"/>
      <c r="AZ164" s="400"/>
      <c r="BA164" s="400"/>
      <c r="BB164" s="400"/>
      <c r="BC164" s="400"/>
      <c r="BD164" s="400"/>
      <c r="BE164" s="400"/>
      <c r="BF164" s="400"/>
      <c r="BG164" s="400"/>
      <c r="BH164" s="400"/>
      <c r="BI164" s="400"/>
      <c r="BJ164" s="400"/>
      <c r="BK164" s="400"/>
      <c r="BL164" s="400"/>
      <c r="BM164" s="400"/>
      <c r="BN164" s="400"/>
      <c r="BO164" s="400"/>
    </row>
    <row r="165" spans="2:67" ht="12.75" customHeight="1">
      <c r="B165" s="400"/>
      <c r="C165" s="400"/>
      <c r="D165" s="400"/>
      <c r="E165" s="400"/>
      <c r="F165" s="400"/>
      <c r="G165" s="400"/>
      <c r="H165" s="400"/>
      <c r="I165" s="400"/>
      <c r="J165" s="400"/>
      <c r="K165" s="400"/>
      <c r="L165" s="400"/>
      <c r="M165" s="400"/>
      <c r="N165" s="400"/>
      <c r="O165" s="400"/>
      <c r="P165" s="400"/>
      <c r="Q165" s="400"/>
      <c r="R165" s="400"/>
      <c r="S165" s="400"/>
      <c r="T165" s="400"/>
      <c r="U165" s="400"/>
      <c r="V165" s="400"/>
      <c r="W165" s="400"/>
      <c r="X165" s="418"/>
      <c r="Y165" s="418"/>
      <c r="Z165" s="418"/>
      <c r="AA165" s="418"/>
      <c r="AB165" s="418"/>
      <c r="AC165" s="418"/>
      <c r="AD165" s="418"/>
      <c r="AE165" s="418"/>
      <c r="AF165" s="418"/>
      <c r="AG165" s="418"/>
      <c r="AH165" s="418"/>
      <c r="AI165" s="418"/>
      <c r="AJ165" s="418"/>
      <c r="AK165" s="418"/>
      <c r="AL165" s="400"/>
      <c r="AM165" s="400"/>
      <c r="AN165" s="400"/>
      <c r="AO165" s="400"/>
      <c r="AP165" s="400"/>
      <c r="AQ165" s="400"/>
      <c r="AR165" s="400"/>
      <c r="AS165" s="423"/>
      <c r="AT165" s="418"/>
      <c r="AU165" s="400"/>
      <c r="AV165" s="400"/>
      <c r="AW165" s="400"/>
      <c r="AX165" s="400"/>
      <c r="AY165" s="400"/>
      <c r="AZ165" s="400"/>
      <c r="BA165" s="400"/>
      <c r="BB165" s="400"/>
      <c r="BC165" s="400"/>
      <c r="BD165" s="400"/>
      <c r="BE165" s="400"/>
      <c r="BF165" s="400"/>
      <c r="BG165" s="400"/>
      <c r="BH165" s="400"/>
      <c r="BI165" s="400"/>
      <c r="BJ165" s="400"/>
      <c r="BK165" s="400"/>
      <c r="BL165" s="400"/>
      <c r="BM165" s="400"/>
      <c r="BN165" s="400"/>
      <c r="BO165" s="400"/>
    </row>
    <row r="166" spans="2:67" ht="12.75" customHeight="1">
      <c r="B166" s="400"/>
      <c r="C166" s="400"/>
      <c r="D166" s="400"/>
      <c r="E166" s="400"/>
      <c r="F166" s="400"/>
      <c r="G166" s="400"/>
      <c r="H166" s="400"/>
      <c r="I166" s="400"/>
      <c r="J166" s="400"/>
      <c r="K166" s="400"/>
      <c r="L166" s="400"/>
      <c r="M166" s="400"/>
      <c r="N166" s="400"/>
      <c r="O166" s="400"/>
      <c r="P166" s="400"/>
      <c r="Q166" s="400"/>
      <c r="R166" s="400"/>
      <c r="S166" s="400"/>
      <c r="T166" s="400"/>
      <c r="U166" s="400"/>
      <c r="V166" s="400"/>
      <c r="W166" s="400"/>
      <c r="X166" s="418"/>
      <c r="Y166" s="418"/>
      <c r="Z166" s="418"/>
      <c r="AA166" s="418"/>
      <c r="AB166" s="418"/>
      <c r="AC166" s="418"/>
      <c r="AD166" s="418"/>
      <c r="AE166" s="418"/>
      <c r="AF166" s="418"/>
      <c r="AG166" s="418"/>
      <c r="AH166" s="418"/>
      <c r="AI166" s="418"/>
      <c r="AJ166" s="418"/>
      <c r="AK166" s="418"/>
      <c r="AL166" s="400"/>
      <c r="AM166" s="400"/>
      <c r="AN166" s="400"/>
      <c r="AO166" s="400"/>
      <c r="AP166" s="400"/>
      <c r="AQ166" s="400"/>
      <c r="AR166" s="400"/>
      <c r="AS166" s="423"/>
      <c r="AT166" s="418"/>
      <c r="AU166" s="400"/>
      <c r="AV166" s="400"/>
      <c r="AW166" s="400"/>
      <c r="AX166" s="400"/>
      <c r="AY166" s="400"/>
      <c r="AZ166" s="400"/>
      <c r="BA166" s="400"/>
      <c r="BB166" s="400"/>
      <c r="BC166" s="400"/>
      <c r="BD166" s="400"/>
      <c r="BE166" s="400"/>
      <c r="BF166" s="400"/>
      <c r="BG166" s="400"/>
      <c r="BH166" s="400"/>
      <c r="BI166" s="400"/>
      <c r="BJ166" s="400"/>
      <c r="BK166" s="400"/>
      <c r="BL166" s="400"/>
      <c r="BM166" s="400"/>
      <c r="BN166" s="400"/>
      <c r="BO166" s="400"/>
    </row>
    <row r="167" spans="2:67" ht="12.75" customHeight="1">
      <c r="B167" s="400"/>
      <c r="C167" s="400"/>
      <c r="D167" s="400"/>
      <c r="E167" s="400"/>
      <c r="F167" s="400"/>
      <c r="G167" s="400"/>
      <c r="H167" s="400"/>
      <c r="I167" s="400"/>
      <c r="J167" s="400"/>
      <c r="K167" s="400"/>
      <c r="L167" s="400"/>
      <c r="M167" s="400"/>
      <c r="N167" s="400"/>
      <c r="O167" s="400"/>
      <c r="P167" s="400"/>
      <c r="Q167" s="400"/>
      <c r="R167" s="400"/>
      <c r="S167" s="400"/>
      <c r="T167" s="400"/>
      <c r="U167" s="400"/>
      <c r="V167" s="400"/>
      <c r="W167" s="400"/>
      <c r="X167" s="418"/>
      <c r="Y167" s="418"/>
      <c r="Z167" s="418"/>
      <c r="AA167" s="418"/>
      <c r="AB167" s="418"/>
      <c r="AC167" s="418"/>
      <c r="AD167" s="418"/>
      <c r="AE167" s="418"/>
      <c r="AF167" s="418"/>
      <c r="AG167" s="418"/>
      <c r="AH167" s="418"/>
      <c r="AI167" s="418"/>
      <c r="AJ167" s="418"/>
      <c r="AK167" s="418"/>
      <c r="AL167" s="400"/>
      <c r="AM167" s="400"/>
      <c r="AN167" s="400"/>
      <c r="AO167" s="400"/>
      <c r="AP167" s="400"/>
      <c r="AQ167" s="400"/>
      <c r="AR167" s="400"/>
      <c r="AS167" s="423"/>
      <c r="AT167" s="418"/>
      <c r="AU167" s="400"/>
      <c r="AV167" s="400"/>
      <c r="AW167" s="400"/>
      <c r="AX167" s="400"/>
      <c r="AY167" s="400"/>
      <c r="AZ167" s="400"/>
      <c r="BA167" s="400"/>
      <c r="BB167" s="400"/>
      <c r="BC167" s="400"/>
      <c r="BD167" s="400"/>
      <c r="BE167" s="400"/>
      <c r="BF167" s="400"/>
      <c r="BG167" s="400"/>
      <c r="BH167" s="400"/>
      <c r="BI167" s="400"/>
      <c r="BJ167" s="400"/>
      <c r="BK167" s="400"/>
      <c r="BL167" s="400"/>
      <c r="BM167" s="400"/>
      <c r="BN167" s="400"/>
      <c r="BO167" s="400"/>
    </row>
    <row r="168" spans="2:67" ht="12.75" customHeight="1">
      <c r="B168" s="400"/>
      <c r="C168" s="400"/>
      <c r="D168" s="400"/>
      <c r="E168" s="400"/>
      <c r="F168" s="400"/>
      <c r="G168" s="400"/>
      <c r="H168" s="400"/>
      <c r="I168" s="400"/>
      <c r="J168" s="400"/>
      <c r="K168" s="400"/>
      <c r="L168" s="400"/>
      <c r="M168" s="400"/>
      <c r="N168" s="400"/>
      <c r="O168" s="400"/>
      <c r="P168" s="400"/>
      <c r="Q168" s="400"/>
      <c r="R168" s="400"/>
      <c r="S168" s="400"/>
      <c r="T168" s="400"/>
      <c r="U168" s="400"/>
      <c r="V168" s="400"/>
      <c r="W168" s="400"/>
      <c r="X168" s="418"/>
      <c r="Y168" s="418"/>
      <c r="Z168" s="418"/>
      <c r="AA168" s="418"/>
      <c r="AB168" s="418"/>
      <c r="AC168" s="418"/>
      <c r="AD168" s="418"/>
      <c r="AE168" s="418"/>
      <c r="AF168" s="418"/>
      <c r="AG168" s="418"/>
      <c r="AH168" s="418"/>
      <c r="AI168" s="418"/>
      <c r="AJ168" s="418"/>
      <c r="AK168" s="418"/>
      <c r="AL168" s="400"/>
      <c r="AM168" s="400"/>
      <c r="AN168" s="400"/>
      <c r="AO168" s="400"/>
      <c r="AP168" s="400"/>
      <c r="AQ168" s="400"/>
      <c r="AR168" s="400"/>
      <c r="AS168" s="423"/>
      <c r="AT168" s="418"/>
      <c r="AU168" s="400"/>
      <c r="AV168" s="400"/>
      <c r="AW168" s="400"/>
      <c r="AX168" s="400"/>
      <c r="AY168" s="400"/>
      <c r="AZ168" s="400"/>
      <c r="BA168" s="400"/>
      <c r="BB168" s="400"/>
      <c r="BC168" s="400"/>
      <c r="BD168" s="400"/>
      <c r="BE168" s="400"/>
      <c r="BF168" s="400"/>
      <c r="BG168" s="400"/>
      <c r="BH168" s="400"/>
      <c r="BI168" s="400"/>
      <c r="BJ168" s="400"/>
      <c r="BK168" s="400"/>
      <c r="BL168" s="400"/>
      <c r="BM168" s="400"/>
      <c r="BN168" s="400"/>
      <c r="BO168" s="400"/>
    </row>
    <row r="169" spans="2:67" ht="12.75" customHeight="1">
      <c r="B169" s="400"/>
      <c r="C169" s="400"/>
      <c r="D169" s="400"/>
      <c r="E169" s="400"/>
      <c r="F169" s="400"/>
      <c r="G169" s="400"/>
      <c r="H169" s="400"/>
      <c r="I169" s="400"/>
      <c r="J169" s="400"/>
      <c r="K169" s="400"/>
      <c r="L169" s="400"/>
      <c r="M169" s="400"/>
      <c r="N169" s="400"/>
      <c r="O169" s="400"/>
      <c r="P169" s="400"/>
      <c r="Q169" s="400"/>
      <c r="R169" s="400"/>
      <c r="S169" s="400"/>
      <c r="T169" s="400"/>
      <c r="U169" s="400"/>
      <c r="V169" s="400"/>
      <c r="W169" s="400"/>
      <c r="X169" s="418"/>
      <c r="Y169" s="418"/>
      <c r="Z169" s="418"/>
      <c r="AA169" s="418"/>
      <c r="AB169" s="418"/>
      <c r="AC169" s="418"/>
      <c r="AD169" s="418"/>
      <c r="AE169" s="418"/>
      <c r="AF169" s="418"/>
      <c r="AG169" s="418"/>
      <c r="AH169" s="418"/>
      <c r="AI169" s="418"/>
      <c r="AJ169" s="418"/>
      <c r="AK169" s="418"/>
      <c r="AL169" s="400"/>
      <c r="AM169" s="400"/>
      <c r="AN169" s="400"/>
      <c r="AO169" s="400"/>
      <c r="AP169" s="400"/>
      <c r="AQ169" s="400"/>
      <c r="AR169" s="400"/>
      <c r="AS169" s="423"/>
      <c r="AT169" s="418"/>
      <c r="AU169" s="400"/>
      <c r="AV169" s="400"/>
      <c r="AW169" s="400"/>
      <c r="AX169" s="400"/>
      <c r="AY169" s="400"/>
      <c r="AZ169" s="400"/>
      <c r="BA169" s="400"/>
      <c r="BB169" s="400"/>
      <c r="BC169" s="400"/>
      <c r="BD169" s="400"/>
      <c r="BE169" s="400"/>
      <c r="BF169" s="400"/>
      <c r="BG169" s="400"/>
      <c r="BH169" s="400"/>
      <c r="BI169" s="400"/>
      <c r="BJ169" s="400"/>
      <c r="BK169" s="400"/>
      <c r="BL169" s="400"/>
      <c r="BM169" s="400"/>
      <c r="BN169" s="400"/>
      <c r="BO169" s="400"/>
    </row>
    <row r="170" spans="2:67" ht="12.75" customHeight="1">
      <c r="B170" s="400"/>
      <c r="C170" s="400"/>
      <c r="D170" s="400"/>
      <c r="E170" s="400"/>
      <c r="F170" s="400"/>
      <c r="G170" s="400"/>
      <c r="H170" s="400"/>
      <c r="I170" s="400"/>
      <c r="J170" s="400"/>
      <c r="K170" s="400"/>
      <c r="L170" s="400"/>
      <c r="M170" s="400"/>
      <c r="N170" s="400"/>
      <c r="O170" s="400"/>
      <c r="P170" s="400"/>
      <c r="Q170" s="400"/>
      <c r="R170" s="400"/>
      <c r="S170" s="400"/>
      <c r="T170" s="400"/>
      <c r="U170" s="400"/>
      <c r="V170" s="400"/>
      <c r="W170" s="400"/>
      <c r="X170" s="418"/>
      <c r="Y170" s="418"/>
      <c r="Z170" s="418"/>
      <c r="AA170" s="418"/>
      <c r="AB170" s="418"/>
      <c r="AC170" s="418"/>
      <c r="AD170" s="418"/>
      <c r="AE170" s="418"/>
      <c r="AF170" s="418"/>
      <c r="AG170" s="418"/>
      <c r="AH170" s="418"/>
      <c r="AI170" s="418"/>
      <c r="AJ170" s="418"/>
      <c r="AK170" s="418"/>
      <c r="AL170" s="400"/>
      <c r="AM170" s="400"/>
      <c r="AN170" s="400"/>
      <c r="AO170" s="400"/>
      <c r="AP170" s="400"/>
      <c r="AQ170" s="400"/>
      <c r="AR170" s="400"/>
      <c r="AS170" s="423"/>
      <c r="AT170" s="418"/>
      <c r="AU170" s="400"/>
      <c r="AV170" s="400"/>
      <c r="AW170" s="400"/>
      <c r="AX170" s="400"/>
      <c r="AY170" s="400"/>
      <c r="AZ170" s="400"/>
      <c r="BA170" s="400"/>
      <c r="BB170" s="400"/>
      <c r="BC170" s="400"/>
      <c r="BD170" s="400"/>
      <c r="BE170" s="400"/>
      <c r="BF170" s="400"/>
      <c r="BG170" s="400"/>
      <c r="BH170" s="400"/>
      <c r="BI170" s="400"/>
      <c r="BJ170" s="400"/>
      <c r="BK170" s="400"/>
      <c r="BL170" s="400"/>
      <c r="BM170" s="400"/>
      <c r="BN170" s="400"/>
      <c r="BO170" s="400"/>
    </row>
    <row r="171" spans="2:67" ht="12.75" customHeight="1">
      <c r="B171" s="400"/>
      <c r="C171" s="400"/>
      <c r="D171" s="400"/>
      <c r="E171" s="400"/>
      <c r="F171" s="400"/>
      <c r="G171" s="400"/>
      <c r="H171" s="400"/>
      <c r="I171" s="400"/>
      <c r="J171" s="400"/>
      <c r="K171" s="400"/>
      <c r="L171" s="400"/>
      <c r="M171" s="400"/>
      <c r="N171" s="400"/>
      <c r="O171" s="400"/>
      <c r="P171" s="400"/>
      <c r="Q171" s="400"/>
      <c r="R171" s="400"/>
      <c r="S171" s="400"/>
      <c r="T171" s="400"/>
      <c r="U171" s="400"/>
      <c r="V171" s="400"/>
      <c r="W171" s="400"/>
      <c r="X171" s="418"/>
      <c r="Y171" s="418"/>
      <c r="Z171" s="418"/>
      <c r="AA171" s="418"/>
      <c r="AB171" s="418"/>
      <c r="AC171" s="418"/>
      <c r="AD171" s="418"/>
      <c r="AE171" s="418"/>
      <c r="AF171" s="418"/>
      <c r="AG171" s="418"/>
      <c r="AH171" s="418"/>
      <c r="AI171" s="418"/>
      <c r="AJ171" s="418"/>
      <c r="AK171" s="418"/>
      <c r="AL171" s="400"/>
      <c r="AM171" s="400"/>
      <c r="AN171" s="400"/>
      <c r="AO171" s="400"/>
      <c r="AP171" s="400"/>
      <c r="AQ171" s="400"/>
      <c r="AR171" s="400"/>
      <c r="AS171" s="423"/>
      <c r="AT171" s="418"/>
      <c r="AU171" s="400"/>
      <c r="AV171" s="400"/>
      <c r="AW171" s="400"/>
      <c r="AX171" s="400"/>
      <c r="AY171" s="400"/>
      <c r="AZ171" s="400"/>
      <c r="BA171" s="400"/>
      <c r="BB171" s="400"/>
      <c r="BC171" s="400"/>
      <c r="BD171" s="400"/>
      <c r="BE171" s="400"/>
      <c r="BF171" s="400"/>
      <c r="BG171" s="400"/>
      <c r="BH171" s="400"/>
      <c r="BI171" s="400"/>
      <c r="BJ171" s="400"/>
      <c r="BK171" s="400"/>
      <c r="BL171" s="400"/>
      <c r="BM171" s="400"/>
      <c r="BN171" s="400"/>
      <c r="BO171" s="400"/>
    </row>
    <row r="172" spans="2:67" ht="12.75" customHeight="1">
      <c r="B172" s="400"/>
      <c r="C172" s="400"/>
      <c r="D172" s="400"/>
      <c r="E172" s="400"/>
      <c r="F172" s="400"/>
      <c r="G172" s="400"/>
      <c r="H172" s="400"/>
      <c r="I172" s="400"/>
      <c r="J172" s="400"/>
      <c r="K172" s="400"/>
      <c r="L172" s="400"/>
      <c r="M172" s="400"/>
      <c r="N172" s="400"/>
      <c r="O172" s="400"/>
      <c r="P172" s="400"/>
      <c r="Q172" s="400"/>
      <c r="R172" s="400"/>
      <c r="S172" s="400"/>
      <c r="T172" s="400"/>
      <c r="U172" s="400"/>
      <c r="V172" s="400"/>
      <c r="W172" s="400"/>
      <c r="X172" s="418"/>
      <c r="Y172" s="418"/>
      <c r="Z172" s="418"/>
      <c r="AA172" s="418"/>
      <c r="AB172" s="418"/>
      <c r="AC172" s="418"/>
      <c r="AD172" s="418"/>
      <c r="AE172" s="418"/>
      <c r="AF172" s="418"/>
      <c r="AG172" s="418"/>
      <c r="AH172" s="418"/>
      <c r="AI172" s="418"/>
      <c r="AJ172" s="418"/>
      <c r="AK172" s="418"/>
      <c r="AL172" s="400"/>
      <c r="AM172" s="400"/>
      <c r="AN172" s="400"/>
      <c r="AO172" s="400"/>
      <c r="AP172" s="400"/>
      <c r="AQ172" s="400"/>
      <c r="AR172" s="400"/>
      <c r="AS172" s="423"/>
      <c r="AT172" s="418"/>
      <c r="AU172" s="400"/>
      <c r="AV172" s="400"/>
      <c r="AW172" s="400"/>
      <c r="AX172" s="400"/>
      <c r="AY172" s="400"/>
      <c r="AZ172" s="400"/>
      <c r="BA172" s="400"/>
      <c r="BB172" s="400"/>
      <c r="BC172" s="400"/>
      <c r="BD172" s="400"/>
      <c r="BE172" s="400"/>
      <c r="BF172" s="400"/>
      <c r="BG172" s="400"/>
      <c r="BH172" s="400"/>
      <c r="BI172" s="400"/>
      <c r="BJ172" s="400"/>
      <c r="BK172" s="400"/>
      <c r="BL172" s="400"/>
      <c r="BM172" s="400"/>
      <c r="BN172" s="400"/>
      <c r="BO172" s="400"/>
    </row>
    <row r="173" spans="2:67" ht="12.75" customHeight="1">
      <c r="B173" s="400"/>
      <c r="C173" s="400"/>
      <c r="D173" s="400"/>
      <c r="E173" s="400"/>
      <c r="F173" s="400"/>
      <c r="G173" s="400"/>
      <c r="H173" s="400"/>
      <c r="I173" s="400"/>
      <c r="J173" s="400"/>
      <c r="K173" s="400"/>
      <c r="L173" s="400"/>
      <c r="M173" s="400"/>
      <c r="N173" s="400"/>
      <c r="O173" s="400"/>
      <c r="P173" s="400"/>
      <c r="Q173" s="400"/>
      <c r="R173" s="400"/>
      <c r="S173" s="400"/>
      <c r="T173" s="400"/>
      <c r="U173" s="400"/>
      <c r="V173" s="400"/>
      <c r="W173" s="400"/>
      <c r="X173" s="418"/>
      <c r="Y173" s="418"/>
      <c r="Z173" s="418"/>
      <c r="AA173" s="418"/>
      <c r="AB173" s="418"/>
      <c r="AC173" s="418"/>
      <c r="AD173" s="418"/>
      <c r="AE173" s="418"/>
      <c r="AF173" s="418"/>
      <c r="AG173" s="418"/>
      <c r="AH173" s="418"/>
      <c r="AI173" s="418"/>
      <c r="AJ173" s="418"/>
      <c r="AK173" s="418"/>
      <c r="AL173" s="400"/>
      <c r="AM173" s="400"/>
      <c r="AN173" s="400"/>
      <c r="AO173" s="400"/>
      <c r="AP173" s="400"/>
      <c r="AQ173" s="400"/>
      <c r="AR173" s="400"/>
      <c r="AS173" s="423"/>
      <c r="AT173" s="418"/>
      <c r="AU173" s="400"/>
      <c r="AV173" s="400"/>
      <c r="AW173" s="400"/>
      <c r="AX173" s="400"/>
      <c r="AY173" s="400"/>
      <c r="AZ173" s="400"/>
      <c r="BA173" s="400"/>
      <c r="BB173" s="400"/>
      <c r="BC173" s="400"/>
      <c r="BD173" s="400"/>
      <c r="BE173" s="400"/>
      <c r="BF173" s="400"/>
      <c r="BG173" s="400"/>
      <c r="BH173" s="400"/>
      <c r="BI173" s="400"/>
      <c r="BJ173" s="400"/>
      <c r="BK173" s="400"/>
      <c r="BL173" s="400"/>
      <c r="BM173" s="400"/>
      <c r="BN173" s="400"/>
      <c r="BO173" s="400"/>
    </row>
    <row r="174" spans="2:67" ht="12.75" customHeight="1">
      <c r="B174" s="400"/>
      <c r="C174" s="400"/>
      <c r="D174" s="400"/>
      <c r="E174" s="400"/>
      <c r="F174" s="400"/>
      <c r="G174" s="400"/>
      <c r="H174" s="400"/>
      <c r="I174" s="400"/>
      <c r="J174" s="400"/>
      <c r="K174" s="400"/>
      <c r="L174" s="400"/>
      <c r="M174" s="400"/>
      <c r="N174" s="400"/>
      <c r="O174" s="400"/>
      <c r="P174" s="400"/>
      <c r="Q174" s="400"/>
      <c r="R174" s="400"/>
      <c r="S174" s="400"/>
      <c r="T174" s="400"/>
      <c r="U174" s="400"/>
      <c r="V174" s="400"/>
      <c r="W174" s="400"/>
      <c r="X174" s="418"/>
      <c r="Y174" s="418"/>
      <c r="Z174" s="418"/>
      <c r="AA174" s="418"/>
      <c r="AB174" s="418"/>
      <c r="AC174" s="418"/>
      <c r="AD174" s="418"/>
      <c r="AE174" s="418"/>
      <c r="AF174" s="418"/>
      <c r="AG174" s="418"/>
      <c r="AH174" s="418"/>
      <c r="AI174" s="418"/>
      <c r="AJ174" s="418"/>
      <c r="AK174" s="418"/>
      <c r="AL174" s="400"/>
      <c r="AM174" s="400"/>
      <c r="AN174" s="400"/>
      <c r="AO174" s="400"/>
      <c r="AP174" s="400"/>
      <c r="AQ174" s="400"/>
      <c r="AR174" s="400"/>
      <c r="AS174" s="423"/>
      <c r="AT174" s="418"/>
      <c r="AU174" s="400"/>
      <c r="AV174" s="400"/>
      <c r="AW174" s="400"/>
      <c r="AX174" s="400"/>
      <c r="AY174" s="400"/>
      <c r="AZ174" s="400"/>
      <c r="BA174" s="400"/>
      <c r="BB174" s="400"/>
      <c r="BC174" s="400"/>
      <c r="BD174" s="400"/>
      <c r="BE174" s="400"/>
      <c r="BF174" s="400"/>
      <c r="BG174" s="400"/>
      <c r="BH174" s="400"/>
      <c r="BI174" s="400"/>
      <c r="BJ174" s="400"/>
      <c r="BK174" s="400"/>
      <c r="BL174" s="400"/>
      <c r="BM174" s="400"/>
      <c r="BN174" s="400"/>
      <c r="BO174" s="400"/>
    </row>
    <row r="175" spans="2:67" ht="12.75" customHeight="1">
      <c r="B175" s="400"/>
      <c r="C175" s="400"/>
      <c r="D175" s="400"/>
      <c r="E175" s="400"/>
      <c r="F175" s="400"/>
      <c r="G175" s="400"/>
      <c r="H175" s="400"/>
      <c r="I175" s="400"/>
      <c r="J175" s="400"/>
      <c r="K175" s="400"/>
      <c r="L175" s="400"/>
      <c r="M175" s="400"/>
      <c r="N175" s="400"/>
      <c r="O175" s="400"/>
      <c r="P175" s="400"/>
      <c r="Q175" s="400"/>
      <c r="R175" s="400"/>
      <c r="S175" s="400"/>
      <c r="T175" s="400"/>
      <c r="U175" s="400"/>
      <c r="V175" s="400"/>
      <c r="W175" s="400"/>
      <c r="X175" s="418"/>
      <c r="Y175" s="418"/>
      <c r="Z175" s="418"/>
      <c r="AA175" s="418"/>
      <c r="AB175" s="418"/>
      <c r="AC175" s="418"/>
      <c r="AD175" s="418"/>
      <c r="AE175" s="418"/>
      <c r="AF175" s="418"/>
      <c r="AG175" s="418"/>
      <c r="AH175" s="418"/>
      <c r="AI175" s="418"/>
      <c r="AJ175" s="418"/>
      <c r="AK175" s="418"/>
      <c r="AL175" s="400"/>
      <c r="AM175" s="400"/>
      <c r="AN175" s="400"/>
      <c r="AO175" s="400"/>
      <c r="AP175" s="400"/>
      <c r="AQ175" s="400"/>
      <c r="AR175" s="400"/>
      <c r="AS175" s="423"/>
      <c r="AT175" s="418"/>
      <c r="AU175" s="400"/>
      <c r="AV175" s="400"/>
      <c r="AW175" s="400"/>
      <c r="AX175" s="400"/>
      <c r="AY175" s="400"/>
      <c r="AZ175" s="400"/>
      <c r="BA175" s="400"/>
      <c r="BB175" s="400"/>
      <c r="BC175" s="400"/>
      <c r="BD175" s="400"/>
      <c r="BE175" s="400"/>
      <c r="BF175" s="400"/>
      <c r="BG175" s="400"/>
      <c r="BH175" s="400"/>
      <c r="BI175" s="400"/>
      <c r="BJ175" s="400"/>
      <c r="BK175" s="400"/>
      <c r="BL175" s="400"/>
      <c r="BM175" s="400"/>
      <c r="BN175" s="400"/>
      <c r="BO175" s="400"/>
    </row>
    <row r="176" spans="2:67" ht="12.75" customHeight="1">
      <c r="B176" s="400"/>
      <c r="C176" s="400"/>
      <c r="D176" s="400"/>
      <c r="E176" s="400"/>
      <c r="F176" s="400"/>
      <c r="G176" s="400"/>
      <c r="H176" s="400"/>
      <c r="I176" s="400"/>
      <c r="J176" s="400"/>
      <c r="K176" s="400"/>
      <c r="L176" s="400"/>
      <c r="M176" s="400"/>
      <c r="N176" s="400"/>
      <c r="O176" s="400"/>
      <c r="P176" s="400"/>
      <c r="Q176" s="400"/>
      <c r="R176" s="400"/>
      <c r="S176" s="400"/>
      <c r="T176" s="400"/>
      <c r="U176" s="400"/>
      <c r="V176" s="400"/>
      <c r="W176" s="400"/>
      <c r="X176" s="418"/>
      <c r="Y176" s="418"/>
      <c r="Z176" s="418"/>
      <c r="AA176" s="418"/>
      <c r="AB176" s="418"/>
      <c r="AC176" s="418"/>
      <c r="AD176" s="418"/>
      <c r="AE176" s="418"/>
      <c r="AF176" s="418"/>
      <c r="AG176" s="418"/>
      <c r="AH176" s="418"/>
      <c r="AI176" s="418"/>
      <c r="AJ176" s="418"/>
      <c r="AK176" s="418"/>
      <c r="AL176" s="400"/>
      <c r="AM176" s="400"/>
      <c r="AN176" s="400"/>
      <c r="AO176" s="400"/>
      <c r="AP176" s="400"/>
      <c r="AQ176" s="400"/>
      <c r="AR176" s="400"/>
      <c r="AS176" s="423"/>
      <c r="AT176" s="418"/>
      <c r="AU176" s="400"/>
      <c r="AV176" s="400"/>
      <c r="AW176" s="400"/>
      <c r="AX176" s="400"/>
      <c r="AY176" s="400"/>
      <c r="AZ176" s="400"/>
      <c r="BA176" s="400"/>
      <c r="BB176" s="400"/>
      <c r="BC176" s="400"/>
      <c r="BD176" s="400"/>
      <c r="BE176" s="400"/>
      <c r="BF176" s="400"/>
      <c r="BG176" s="400"/>
      <c r="BH176" s="400"/>
      <c r="BI176" s="400"/>
      <c r="BJ176" s="400"/>
      <c r="BK176" s="400"/>
      <c r="BL176" s="400"/>
      <c r="BM176" s="400"/>
      <c r="BN176" s="400"/>
      <c r="BO176" s="400"/>
    </row>
    <row r="177" spans="2:67" ht="12.75" customHeight="1">
      <c r="B177" s="400"/>
      <c r="C177" s="400"/>
      <c r="D177" s="400"/>
      <c r="E177" s="400"/>
      <c r="F177" s="400"/>
      <c r="G177" s="400"/>
      <c r="H177" s="400"/>
      <c r="I177" s="400"/>
      <c r="J177" s="400"/>
      <c r="K177" s="400"/>
      <c r="L177" s="400"/>
      <c r="M177" s="400"/>
      <c r="N177" s="400"/>
      <c r="O177" s="400"/>
      <c r="P177" s="400"/>
      <c r="Q177" s="400"/>
      <c r="R177" s="400"/>
      <c r="S177" s="400"/>
      <c r="T177" s="400"/>
      <c r="U177" s="400"/>
      <c r="V177" s="400"/>
      <c r="W177" s="400"/>
      <c r="X177" s="418"/>
      <c r="Y177" s="418"/>
      <c r="Z177" s="418"/>
      <c r="AA177" s="418"/>
      <c r="AB177" s="418"/>
      <c r="AC177" s="418"/>
      <c r="AD177" s="418"/>
      <c r="AE177" s="418"/>
      <c r="AF177" s="418"/>
      <c r="AG177" s="418"/>
      <c r="AH177" s="418"/>
      <c r="AI177" s="418"/>
      <c r="AJ177" s="418"/>
      <c r="AK177" s="418"/>
      <c r="AL177" s="400"/>
      <c r="AM177" s="400"/>
      <c r="AN177" s="400"/>
      <c r="AO177" s="400"/>
      <c r="AP177" s="400"/>
      <c r="AQ177" s="400"/>
      <c r="AR177" s="400"/>
      <c r="AS177" s="423"/>
      <c r="AT177" s="418"/>
      <c r="AU177" s="400"/>
      <c r="AV177" s="400"/>
      <c r="AW177" s="400"/>
      <c r="AX177" s="400"/>
      <c r="AY177" s="400"/>
      <c r="AZ177" s="400"/>
      <c r="BA177" s="400"/>
      <c r="BB177" s="400"/>
      <c r="BC177" s="400"/>
      <c r="BD177" s="400"/>
      <c r="BE177" s="400"/>
      <c r="BF177" s="400"/>
      <c r="BG177" s="400"/>
      <c r="BH177" s="400"/>
      <c r="BI177" s="400"/>
      <c r="BJ177" s="400"/>
      <c r="BK177" s="400"/>
      <c r="BL177" s="400"/>
      <c r="BM177" s="400"/>
      <c r="BN177" s="400"/>
      <c r="BO177" s="400"/>
    </row>
    <row r="178" spans="2:67" ht="12.75" customHeight="1">
      <c r="B178" s="400"/>
      <c r="C178" s="400"/>
      <c r="D178" s="400"/>
      <c r="E178" s="400"/>
      <c r="F178" s="400"/>
      <c r="G178" s="400"/>
      <c r="H178" s="400"/>
      <c r="I178" s="400"/>
      <c r="J178" s="400"/>
      <c r="K178" s="400"/>
      <c r="L178" s="400"/>
      <c r="M178" s="400"/>
      <c r="N178" s="400"/>
      <c r="O178" s="400"/>
      <c r="P178" s="400"/>
      <c r="Q178" s="400"/>
      <c r="R178" s="400"/>
      <c r="S178" s="400"/>
      <c r="T178" s="400"/>
      <c r="U178" s="400"/>
      <c r="V178" s="400"/>
      <c r="W178" s="400"/>
      <c r="X178" s="418"/>
      <c r="Y178" s="418"/>
      <c r="Z178" s="418"/>
      <c r="AA178" s="418"/>
      <c r="AB178" s="418"/>
      <c r="AC178" s="418"/>
      <c r="AD178" s="418"/>
      <c r="AE178" s="418"/>
      <c r="AF178" s="418"/>
      <c r="AG178" s="418"/>
      <c r="AH178" s="418"/>
      <c r="AI178" s="418"/>
      <c r="AJ178" s="418"/>
      <c r="AK178" s="418"/>
      <c r="AL178" s="400"/>
      <c r="AM178" s="400"/>
      <c r="AN178" s="400"/>
      <c r="AO178" s="400"/>
      <c r="AP178" s="400"/>
      <c r="AQ178" s="400"/>
      <c r="AR178" s="400"/>
      <c r="AS178" s="423"/>
      <c r="AT178" s="418"/>
      <c r="AU178" s="400"/>
      <c r="AV178" s="400"/>
      <c r="AW178" s="400"/>
      <c r="AX178" s="400"/>
      <c r="AY178" s="400"/>
      <c r="AZ178" s="400"/>
      <c r="BA178" s="400"/>
      <c r="BB178" s="400"/>
      <c r="BC178" s="400"/>
      <c r="BD178" s="400"/>
      <c r="BE178" s="400"/>
      <c r="BF178" s="400"/>
      <c r="BG178" s="400"/>
      <c r="BH178" s="400"/>
      <c r="BI178" s="400"/>
      <c r="BJ178" s="400"/>
      <c r="BK178" s="400"/>
      <c r="BL178" s="400"/>
      <c r="BM178" s="400"/>
      <c r="BN178" s="400"/>
      <c r="BO178" s="400"/>
    </row>
    <row r="179" spans="2:67" ht="12.75" customHeight="1">
      <c r="B179" s="400"/>
      <c r="C179" s="400"/>
      <c r="D179" s="400"/>
      <c r="E179" s="400"/>
      <c r="F179" s="400"/>
      <c r="G179" s="400"/>
      <c r="H179" s="400"/>
      <c r="I179" s="400"/>
      <c r="J179" s="400"/>
      <c r="K179" s="400"/>
      <c r="L179" s="400"/>
      <c r="M179" s="400"/>
      <c r="N179" s="400"/>
      <c r="O179" s="400"/>
      <c r="P179" s="400"/>
      <c r="Q179" s="400"/>
      <c r="R179" s="400"/>
      <c r="S179" s="400"/>
      <c r="T179" s="400"/>
      <c r="U179" s="400"/>
      <c r="V179" s="400"/>
      <c r="W179" s="400"/>
      <c r="X179" s="418"/>
      <c r="Y179" s="418"/>
      <c r="Z179" s="418"/>
      <c r="AA179" s="418"/>
      <c r="AB179" s="418"/>
      <c r="AC179" s="418"/>
      <c r="AD179" s="418"/>
      <c r="AE179" s="418"/>
      <c r="AF179" s="418"/>
      <c r="AG179" s="418"/>
      <c r="AH179" s="418"/>
      <c r="AI179" s="418"/>
      <c r="AJ179" s="418"/>
      <c r="AK179" s="418"/>
      <c r="AL179" s="400"/>
      <c r="AM179" s="400"/>
      <c r="AN179" s="400"/>
      <c r="AO179" s="400"/>
      <c r="AP179" s="400"/>
      <c r="AQ179" s="400"/>
      <c r="AR179" s="400"/>
      <c r="AS179" s="423"/>
      <c r="AT179" s="418"/>
      <c r="AU179" s="400"/>
      <c r="AV179" s="400"/>
      <c r="AW179" s="400"/>
      <c r="AX179" s="400"/>
      <c r="AY179" s="400"/>
      <c r="AZ179" s="400"/>
      <c r="BA179" s="400"/>
      <c r="BB179" s="400"/>
      <c r="BC179" s="400"/>
      <c r="BD179" s="400"/>
      <c r="BE179" s="400"/>
      <c r="BF179" s="400"/>
      <c r="BG179" s="400"/>
      <c r="BH179" s="400"/>
      <c r="BI179" s="400"/>
      <c r="BJ179" s="400"/>
      <c r="BK179" s="400"/>
      <c r="BL179" s="400"/>
      <c r="BM179" s="400"/>
      <c r="BN179" s="400"/>
      <c r="BO179" s="400"/>
    </row>
    <row r="180" spans="2:67" ht="12.75" customHeight="1">
      <c r="B180" s="400"/>
      <c r="C180" s="400"/>
      <c r="D180" s="400"/>
      <c r="E180" s="400"/>
      <c r="F180" s="400"/>
      <c r="G180" s="400"/>
      <c r="H180" s="400"/>
      <c r="I180" s="400"/>
      <c r="J180" s="400"/>
      <c r="K180" s="400"/>
      <c r="L180" s="400"/>
      <c r="M180" s="400"/>
      <c r="N180" s="400"/>
      <c r="O180" s="400"/>
      <c r="P180" s="400"/>
      <c r="Q180" s="400"/>
      <c r="R180" s="400"/>
      <c r="S180" s="400"/>
      <c r="T180" s="400"/>
      <c r="U180" s="400"/>
      <c r="V180" s="400"/>
      <c r="W180" s="400"/>
      <c r="X180" s="418"/>
      <c r="Y180" s="418"/>
      <c r="Z180" s="418"/>
      <c r="AA180" s="418"/>
      <c r="AB180" s="418"/>
      <c r="AC180" s="418"/>
      <c r="AD180" s="418"/>
      <c r="AE180" s="418"/>
      <c r="AF180" s="418"/>
      <c r="AG180" s="418"/>
      <c r="AH180" s="418"/>
      <c r="AI180" s="418"/>
      <c r="AJ180" s="418"/>
      <c r="AK180" s="418"/>
      <c r="AL180" s="400"/>
      <c r="AM180" s="400"/>
      <c r="AN180" s="400"/>
      <c r="AO180" s="400"/>
      <c r="AP180" s="400"/>
      <c r="AQ180" s="400"/>
      <c r="AR180" s="400"/>
      <c r="AS180" s="423"/>
      <c r="AT180" s="418"/>
      <c r="AU180" s="400"/>
      <c r="AV180" s="400"/>
      <c r="AW180" s="400"/>
      <c r="AX180" s="400"/>
      <c r="AY180" s="400"/>
      <c r="AZ180" s="400"/>
      <c r="BA180" s="400"/>
      <c r="BB180" s="400"/>
      <c r="BC180" s="400"/>
      <c r="BD180" s="400"/>
      <c r="BE180" s="400"/>
      <c r="BF180" s="400"/>
      <c r="BG180" s="400"/>
      <c r="BH180" s="400"/>
      <c r="BI180" s="400"/>
      <c r="BJ180" s="400"/>
      <c r="BK180" s="400"/>
      <c r="BL180" s="400"/>
      <c r="BM180" s="400"/>
      <c r="BN180" s="400"/>
      <c r="BO180" s="400"/>
    </row>
    <row r="181" spans="2:67" ht="12.75" customHeight="1">
      <c r="B181" s="400"/>
      <c r="C181" s="400"/>
      <c r="D181" s="400"/>
      <c r="E181" s="400"/>
      <c r="F181" s="400"/>
      <c r="G181" s="400"/>
      <c r="H181" s="400"/>
      <c r="I181" s="400"/>
      <c r="J181" s="400"/>
      <c r="K181" s="400"/>
      <c r="L181" s="400"/>
      <c r="M181" s="400"/>
      <c r="N181" s="400"/>
      <c r="O181" s="400"/>
      <c r="P181" s="400"/>
      <c r="Q181" s="400"/>
      <c r="R181" s="400"/>
      <c r="S181" s="400"/>
      <c r="T181" s="400"/>
      <c r="U181" s="400"/>
      <c r="V181" s="400"/>
      <c r="W181" s="400"/>
      <c r="X181" s="418"/>
      <c r="Y181" s="418"/>
      <c r="Z181" s="418"/>
      <c r="AA181" s="418"/>
      <c r="AB181" s="418"/>
      <c r="AC181" s="418"/>
      <c r="AD181" s="418"/>
      <c r="AE181" s="418"/>
      <c r="AF181" s="418"/>
      <c r="AG181" s="418"/>
      <c r="AH181" s="418"/>
      <c r="AI181" s="418"/>
      <c r="AJ181" s="418"/>
      <c r="AK181" s="418"/>
      <c r="AL181" s="400"/>
      <c r="AM181" s="400"/>
      <c r="AN181" s="400"/>
      <c r="AO181" s="400"/>
      <c r="AP181" s="400"/>
      <c r="AQ181" s="400"/>
      <c r="AR181" s="400"/>
      <c r="AS181" s="423"/>
      <c r="AT181" s="418"/>
      <c r="AU181" s="400"/>
      <c r="AV181" s="400"/>
      <c r="AW181" s="400"/>
      <c r="AX181" s="400"/>
      <c r="AY181" s="400"/>
      <c r="AZ181" s="400"/>
      <c r="BA181" s="400"/>
      <c r="BB181" s="400"/>
      <c r="BC181" s="400"/>
      <c r="BD181" s="400"/>
      <c r="BE181" s="400"/>
      <c r="BF181" s="400"/>
      <c r="BG181" s="400"/>
      <c r="BH181" s="400"/>
      <c r="BI181" s="400"/>
      <c r="BJ181" s="400"/>
      <c r="BK181" s="400"/>
      <c r="BL181" s="400"/>
      <c r="BM181" s="400"/>
      <c r="BN181" s="400"/>
      <c r="BO181" s="400"/>
    </row>
    <row r="182" spans="2:67" ht="12.75" customHeight="1">
      <c r="B182" s="400"/>
      <c r="C182" s="400"/>
      <c r="D182" s="400"/>
      <c r="E182" s="400"/>
      <c r="F182" s="400"/>
      <c r="G182" s="400"/>
      <c r="H182" s="400"/>
      <c r="I182" s="400"/>
      <c r="J182" s="400"/>
      <c r="K182" s="400"/>
      <c r="L182" s="400"/>
      <c r="M182" s="400"/>
      <c r="N182" s="400"/>
      <c r="O182" s="400"/>
      <c r="P182" s="400"/>
      <c r="Q182" s="400"/>
      <c r="R182" s="400"/>
      <c r="S182" s="400"/>
      <c r="T182" s="400"/>
      <c r="U182" s="400"/>
      <c r="V182" s="400"/>
      <c r="W182" s="400"/>
      <c r="X182" s="418"/>
      <c r="Y182" s="418"/>
      <c r="Z182" s="418"/>
      <c r="AA182" s="418"/>
      <c r="AB182" s="418"/>
      <c r="AC182" s="418"/>
      <c r="AD182" s="418"/>
      <c r="AE182" s="418"/>
      <c r="AF182" s="418"/>
      <c r="AG182" s="418"/>
      <c r="AH182" s="418"/>
      <c r="AI182" s="418"/>
      <c r="AJ182" s="418"/>
      <c r="AK182" s="418"/>
      <c r="AL182" s="400"/>
      <c r="AM182" s="400"/>
      <c r="AN182" s="400"/>
      <c r="AO182" s="400"/>
      <c r="AP182" s="400"/>
      <c r="AQ182" s="400"/>
      <c r="AR182" s="400"/>
      <c r="AS182" s="423"/>
      <c r="AT182" s="418"/>
      <c r="AU182" s="400"/>
      <c r="AV182" s="400"/>
      <c r="AW182" s="400"/>
      <c r="AX182" s="400"/>
      <c r="AY182" s="400"/>
      <c r="AZ182" s="400"/>
      <c r="BA182" s="400"/>
      <c r="BB182" s="400"/>
      <c r="BC182" s="400"/>
      <c r="BD182" s="400"/>
      <c r="BE182" s="400"/>
      <c r="BF182" s="400"/>
      <c r="BG182" s="400"/>
      <c r="BH182" s="400"/>
      <c r="BI182" s="400"/>
      <c r="BJ182" s="400"/>
      <c r="BK182" s="400"/>
      <c r="BL182" s="400"/>
      <c r="BM182" s="400"/>
      <c r="BN182" s="400"/>
      <c r="BO182" s="400"/>
    </row>
    <row r="183" spans="2:67" ht="12.75" customHeight="1">
      <c r="B183" s="400"/>
      <c r="C183" s="400"/>
      <c r="D183" s="400"/>
      <c r="E183" s="400"/>
      <c r="F183" s="400"/>
      <c r="G183" s="400"/>
      <c r="H183" s="400"/>
      <c r="I183" s="400"/>
      <c r="J183" s="400"/>
      <c r="K183" s="400"/>
      <c r="L183" s="400"/>
      <c r="M183" s="400"/>
      <c r="N183" s="400"/>
      <c r="O183" s="400"/>
      <c r="P183" s="400"/>
      <c r="Q183" s="400"/>
      <c r="R183" s="400"/>
      <c r="S183" s="400"/>
      <c r="T183" s="400"/>
      <c r="U183" s="400"/>
      <c r="V183" s="400"/>
      <c r="W183" s="400"/>
      <c r="X183" s="418"/>
      <c r="Y183" s="418"/>
      <c r="Z183" s="418"/>
      <c r="AA183" s="418"/>
      <c r="AB183" s="418"/>
      <c r="AC183" s="418"/>
      <c r="AD183" s="418"/>
      <c r="AE183" s="418"/>
      <c r="AF183" s="418"/>
      <c r="AG183" s="418"/>
      <c r="AH183" s="418"/>
      <c r="AI183" s="418"/>
      <c r="AJ183" s="418"/>
      <c r="AK183" s="418"/>
      <c r="AL183" s="400"/>
      <c r="AM183" s="400"/>
      <c r="AN183" s="400"/>
      <c r="AO183" s="400"/>
      <c r="AP183" s="400"/>
      <c r="AQ183" s="400"/>
      <c r="AR183" s="400"/>
      <c r="AS183" s="423"/>
      <c r="AT183" s="418"/>
      <c r="AU183" s="400"/>
      <c r="AV183" s="400"/>
      <c r="AW183" s="400"/>
      <c r="AX183" s="400"/>
      <c r="AY183" s="400"/>
      <c r="AZ183" s="400"/>
      <c r="BA183" s="400"/>
      <c r="BB183" s="400"/>
      <c r="BC183" s="400"/>
      <c r="BD183" s="400"/>
      <c r="BE183" s="400"/>
      <c r="BF183" s="400"/>
      <c r="BG183" s="400"/>
      <c r="BH183" s="400"/>
      <c r="BI183" s="400"/>
      <c r="BJ183" s="400"/>
      <c r="BK183" s="400"/>
      <c r="BL183" s="400"/>
      <c r="BM183" s="400"/>
      <c r="BN183" s="400"/>
      <c r="BO183" s="400"/>
    </row>
    <row r="184" spans="2:67" ht="12.75" customHeight="1">
      <c r="B184" s="400"/>
      <c r="C184" s="400"/>
      <c r="D184" s="400"/>
      <c r="E184" s="400"/>
      <c r="F184" s="400"/>
      <c r="G184" s="400"/>
      <c r="H184" s="400"/>
      <c r="I184" s="400"/>
      <c r="J184" s="400"/>
      <c r="K184" s="400"/>
      <c r="L184" s="400"/>
      <c r="M184" s="400"/>
      <c r="N184" s="400"/>
      <c r="O184" s="400"/>
      <c r="P184" s="400"/>
      <c r="Q184" s="400"/>
      <c r="R184" s="400"/>
      <c r="S184" s="400"/>
      <c r="T184" s="400"/>
      <c r="U184" s="400"/>
      <c r="V184" s="400"/>
      <c r="W184" s="400"/>
      <c r="X184" s="418"/>
      <c r="Y184" s="418"/>
      <c r="Z184" s="418"/>
      <c r="AA184" s="418"/>
      <c r="AB184" s="418"/>
      <c r="AC184" s="418"/>
      <c r="AD184" s="418"/>
      <c r="AE184" s="418"/>
      <c r="AF184" s="418"/>
      <c r="AG184" s="418"/>
      <c r="AH184" s="418"/>
      <c r="AI184" s="418"/>
      <c r="AJ184" s="418"/>
      <c r="AK184" s="418"/>
      <c r="AL184" s="400"/>
      <c r="AM184" s="400"/>
      <c r="AN184" s="400"/>
      <c r="AO184" s="400"/>
      <c r="AP184" s="400"/>
      <c r="AQ184" s="400"/>
      <c r="AR184" s="400"/>
      <c r="AS184" s="423"/>
      <c r="AT184" s="418"/>
      <c r="AU184" s="400"/>
      <c r="AV184" s="400"/>
      <c r="AW184" s="400"/>
      <c r="AX184" s="400"/>
      <c r="AY184" s="400"/>
      <c r="AZ184" s="400"/>
      <c r="BA184" s="400"/>
      <c r="BB184" s="400"/>
      <c r="BC184" s="400"/>
      <c r="BD184" s="400"/>
      <c r="BE184" s="400"/>
      <c r="BF184" s="400"/>
      <c r="BG184" s="400"/>
      <c r="BH184" s="400"/>
      <c r="BI184" s="400"/>
      <c r="BJ184" s="400"/>
      <c r="BK184" s="400"/>
      <c r="BL184" s="400"/>
      <c r="BM184" s="400"/>
      <c r="BN184" s="400"/>
      <c r="BO184" s="400"/>
    </row>
    <row r="185" spans="2:67" ht="12.75" customHeight="1">
      <c r="B185" s="400"/>
      <c r="C185" s="400"/>
      <c r="D185" s="400"/>
      <c r="E185" s="400"/>
      <c r="F185" s="400"/>
      <c r="G185" s="400"/>
      <c r="H185" s="400"/>
      <c r="I185" s="400"/>
      <c r="J185" s="400"/>
      <c r="K185" s="400"/>
      <c r="L185" s="400"/>
      <c r="M185" s="400"/>
      <c r="N185" s="400"/>
      <c r="O185" s="400"/>
      <c r="P185" s="400"/>
      <c r="Q185" s="400"/>
      <c r="R185" s="400"/>
      <c r="S185" s="400"/>
      <c r="T185" s="400"/>
      <c r="U185" s="400"/>
      <c r="V185" s="400"/>
      <c r="W185" s="400"/>
      <c r="X185" s="418"/>
      <c r="Y185" s="418"/>
      <c r="Z185" s="418"/>
      <c r="AA185" s="418"/>
      <c r="AB185" s="418"/>
      <c r="AC185" s="418"/>
      <c r="AD185" s="418"/>
      <c r="AE185" s="418"/>
      <c r="AF185" s="418"/>
      <c r="AG185" s="418"/>
      <c r="AH185" s="418"/>
      <c r="AI185" s="418"/>
      <c r="AJ185" s="418"/>
      <c r="AK185" s="418"/>
      <c r="AL185" s="400"/>
      <c r="AM185" s="400"/>
      <c r="AN185" s="400"/>
      <c r="AO185" s="400"/>
      <c r="AP185" s="400"/>
      <c r="AQ185" s="400"/>
      <c r="AR185" s="400"/>
      <c r="AS185" s="423"/>
      <c r="AT185" s="418"/>
      <c r="AU185" s="400"/>
      <c r="AV185" s="400"/>
      <c r="AW185" s="400"/>
      <c r="AX185" s="400"/>
      <c r="AY185" s="400"/>
      <c r="AZ185" s="400"/>
      <c r="BA185" s="400"/>
      <c r="BB185" s="400"/>
      <c r="BC185" s="400"/>
      <c r="BD185" s="400"/>
      <c r="BE185" s="400"/>
      <c r="BF185" s="400"/>
      <c r="BG185" s="400"/>
      <c r="BH185" s="400"/>
      <c r="BI185" s="400"/>
      <c r="BJ185" s="400"/>
      <c r="BK185" s="400"/>
      <c r="BL185" s="400"/>
      <c r="BM185" s="400"/>
      <c r="BN185" s="400"/>
      <c r="BO185" s="400"/>
    </row>
    <row r="186" spans="2:67" ht="12.75" customHeight="1">
      <c r="B186" s="400"/>
      <c r="C186" s="400"/>
      <c r="D186" s="400"/>
      <c r="E186" s="400"/>
      <c r="F186" s="400"/>
      <c r="G186" s="400"/>
      <c r="H186" s="400"/>
      <c r="I186" s="400"/>
      <c r="J186" s="400"/>
      <c r="K186" s="400"/>
      <c r="L186" s="400"/>
      <c r="M186" s="400"/>
      <c r="N186" s="400"/>
      <c r="O186" s="400"/>
      <c r="P186" s="400"/>
      <c r="Q186" s="400"/>
      <c r="R186" s="400"/>
      <c r="S186" s="400"/>
      <c r="T186" s="400"/>
      <c r="U186" s="400"/>
      <c r="V186" s="400"/>
      <c r="W186" s="400"/>
      <c r="X186" s="418"/>
      <c r="Y186" s="418"/>
      <c r="Z186" s="418"/>
      <c r="AA186" s="418"/>
      <c r="AB186" s="418"/>
      <c r="AC186" s="418"/>
      <c r="AD186" s="418"/>
      <c r="AE186" s="418"/>
      <c r="AF186" s="418"/>
      <c r="AG186" s="418"/>
      <c r="AH186" s="418"/>
      <c r="AI186" s="418"/>
      <c r="AJ186" s="418"/>
      <c r="AK186" s="418"/>
      <c r="AL186" s="400"/>
      <c r="AM186" s="400"/>
      <c r="AN186" s="400"/>
      <c r="AO186" s="400"/>
      <c r="AP186" s="400"/>
      <c r="AQ186" s="400"/>
      <c r="AR186" s="400"/>
      <c r="AS186" s="423"/>
      <c r="AT186" s="418"/>
      <c r="AU186" s="400"/>
      <c r="AV186" s="400"/>
      <c r="AW186" s="400"/>
      <c r="AX186" s="400"/>
      <c r="AY186" s="400"/>
      <c r="AZ186" s="400"/>
      <c r="BA186" s="400"/>
      <c r="BB186" s="400"/>
      <c r="BC186" s="400"/>
      <c r="BD186" s="400"/>
      <c r="BE186" s="400"/>
      <c r="BF186" s="400"/>
      <c r="BG186" s="400"/>
      <c r="BH186" s="400"/>
      <c r="BI186" s="400"/>
      <c r="BJ186" s="400"/>
      <c r="BK186" s="400"/>
      <c r="BL186" s="400"/>
      <c r="BM186" s="400"/>
      <c r="BN186" s="400"/>
      <c r="BO186" s="400"/>
    </row>
    <row r="187" spans="2:67" ht="12.75" customHeight="1">
      <c r="B187" s="400"/>
      <c r="C187" s="400"/>
      <c r="D187" s="400"/>
      <c r="E187" s="400"/>
      <c r="F187" s="400"/>
      <c r="G187" s="400"/>
      <c r="H187" s="400"/>
      <c r="I187" s="400"/>
      <c r="J187" s="400"/>
      <c r="K187" s="400"/>
      <c r="L187" s="400"/>
      <c r="M187" s="400"/>
      <c r="N187" s="400"/>
      <c r="O187" s="400"/>
      <c r="P187" s="400"/>
      <c r="Q187" s="400"/>
      <c r="R187" s="400"/>
      <c r="S187" s="400"/>
      <c r="T187" s="400"/>
      <c r="U187" s="400"/>
      <c r="V187" s="400"/>
      <c r="W187" s="400"/>
      <c r="X187" s="418"/>
      <c r="Y187" s="418"/>
      <c r="Z187" s="418"/>
      <c r="AA187" s="418"/>
      <c r="AB187" s="418"/>
      <c r="AC187" s="418"/>
      <c r="AD187" s="418"/>
      <c r="AE187" s="418"/>
      <c r="AF187" s="418"/>
      <c r="AG187" s="418"/>
      <c r="AH187" s="418"/>
      <c r="AI187" s="418"/>
      <c r="AJ187" s="418"/>
      <c r="AK187" s="418"/>
      <c r="AL187" s="400"/>
      <c r="AM187" s="400"/>
      <c r="AN187" s="400"/>
      <c r="AO187" s="400"/>
      <c r="AP187" s="400"/>
      <c r="AQ187" s="400"/>
      <c r="AR187" s="400"/>
      <c r="AS187" s="423"/>
      <c r="AT187" s="418"/>
      <c r="AU187" s="400"/>
      <c r="AV187" s="400"/>
      <c r="AW187" s="400"/>
      <c r="AX187" s="400"/>
      <c r="AY187" s="400"/>
      <c r="AZ187" s="400"/>
      <c r="BA187" s="400"/>
      <c r="BB187" s="400"/>
      <c r="BC187" s="400"/>
      <c r="BD187" s="400"/>
      <c r="BE187" s="400"/>
      <c r="BF187" s="400"/>
      <c r="BG187" s="400"/>
      <c r="BH187" s="400"/>
      <c r="BI187" s="400"/>
      <c r="BJ187" s="400"/>
      <c r="BK187" s="400"/>
      <c r="BL187" s="400"/>
      <c r="BM187" s="400"/>
      <c r="BN187" s="400"/>
      <c r="BO187" s="400"/>
    </row>
    <row r="188" spans="2:67" ht="12.75" customHeight="1">
      <c r="B188" s="400"/>
      <c r="C188" s="400"/>
      <c r="D188" s="400"/>
      <c r="E188" s="400"/>
      <c r="F188" s="400"/>
      <c r="G188" s="400"/>
      <c r="H188" s="400"/>
      <c r="I188" s="400"/>
      <c r="J188" s="400"/>
      <c r="K188" s="400"/>
      <c r="L188" s="400"/>
      <c r="M188" s="400"/>
      <c r="N188" s="400"/>
      <c r="O188" s="400"/>
      <c r="P188" s="400"/>
      <c r="Q188" s="400"/>
      <c r="R188" s="400"/>
      <c r="S188" s="400"/>
      <c r="T188" s="400"/>
      <c r="U188" s="400"/>
      <c r="V188" s="400"/>
      <c r="W188" s="400"/>
      <c r="X188" s="418"/>
      <c r="Y188" s="418"/>
      <c r="Z188" s="418"/>
      <c r="AA188" s="418"/>
      <c r="AB188" s="418"/>
      <c r="AC188" s="418"/>
      <c r="AD188" s="418"/>
      <c r="AE188" s="418"/>
      <c r="AF188" s="418"/>
      <c r="AG188" s="418"/>
      <c r="AH188" s="418"/>
      <c r="AI188" s="418"/>
      <c r="AJ188" s="418"/>
      <c r="AK188" s="418"/>
      <c r="AL188" s="400"/>
      <c r="AM188" s="400"/>
      <c r="AN188" s="400"/>
      <c r="AO188" s="400"/>
      <c r="AP188" s="400"/>
      <c r="AQ188" s="400"/>
      <c r="AR188" s="400"/>
      <c r="AS188" s="423"/>
      <c r="AT188" s="418"/>
      <c r="AU188" s="400"/>
      <c r="AV188" s="400"/>
      <c r="AW188" s="400"/>
      <c r="AX188" s="400"/>
      <c r="AY188" s="400"/>
      <c r="AZ188" s="400"/>
      <c r="BA188" s="400"/>
      <c r="BB188" s="400"/>
      <c r="BC188" s="400"/>
      <c r="BD188" s="400"/>
      <c r="BE188" s="400"/>
      <c r="BF188" s="400"/>
      <c r="BG188" s="400"/>
      <c r="BH188" s="400"/>
      <c r="BI188" s="400"/>
      <c r="BJ188" s="400"/>
      <c r="BK188" s="400"/>
      <c r="BL188" s="400"/>
      <c r="BM188" s="400"/>
      <c r="BN188" s="400"/>
      <c r="BO188" s="400"/>
    </row>
    <row r="189" spans="2:67" ht="12.75" customHeight="1">
      <c r="B189" s="400"/>
      <c r="C189" s="400"/>
      <c r="D189" s="400"/>
      <c r="E189" s="400"/>
      <c r="F189" s="400"/>
      <c r="G189" s="400"/>
      <c r="H189" s="400"/>
      <c r="I189" s="400"/>
      <c r="J189" s="400"/>
      <c r="K189" s="400"/>
      <c r="L189" s="400"/>
      <c r="M189" s="400"/>
      <c r="N189" s="400"/>
      <c r="O189" s="400"/>
      <c r="P189" s="400"/>
      <c r="Q189" s="400"/>
      <c r="R189" s="400"/>
      <c r="S189" s="400"/>
      <c r="T189" s="400"/>
      <c r="U189" s="400"/>
      <c r="V189" s="400"/>
      <c r="W189" s="400"/>
      <c r="X189" s="418"/>
      <c r="Y189" s="418"/>
      <c r="Z189" s="418"/>
      <c r="AA189" s="418"/>
      <c r="AB189" s="418"/>
      <c r="AC189" s="418"/>
      <c r="AD189" s="418"/>
      <c r="AE189" s="418"/>
      <c r="AF189" s="418"/>
      <c r="AG189" s="418"/>
      <c r="AH189" s="418"/>
      <c r="AI189" s="418"/>
      <c r="AJ189" s="418"/>
      <c r="AK189" s="418"/>
      <c r="AL189" s="400"/>
      <c r="AM189" s="400"/>
      <c r="AN189" s="400"/>
      <c r="AO189" s="400"/>
      <c r="AP189" s="400"/>
      <c r="AQ189" s="400"/>
      <c r="AR189" s="400"/>
      <c r="AS189" s="423"/>
      <c r="AT189" s="418"/>
      <c r="AU189" s="400"/>
      <c r="AV189" s="400"/>
      <c r="AW189" s="400"/>
      <c r="AX189" s="400"/>
      <c r="AY189" s="400"/>
      <c r="AZ189" s="400"/>
      <c r="BA189" s="400"/>
      <c r="BB189" s="400"/>
      <c r="BC189" s="400"/>
      <c r="BD189" s="400"/>
      <c r="BE189" s="400"/>
      <c r="BF189" s="400"/>
      <c r="BG189" s="400"/>
      <c r="BH189" s="400"/>
      <c r="BI189" s="400"/>
      <c r="BJ189" s="400"/>
      <c r="BK189" s="400"/>
      <c r="BL189" s="400"/>
      <c r="BM189" s="400"/>
      <c r="BN189" s="400"/>
      <c r="BO189" s="400"/>
    </row>
    <row r="190" spans="2:67" ht="12.75" customHeight="1">
      <c r="B190" s="400"/>
      <c r="C190" s="400"/>
      <c r="D190" s="400"/>
      <c r="E190" s="400"/>
      <c r="F190" s="400"/>
      <c r="G190" s="400"/>
      <c r="H190" s="400"/>
      <c r="I190" s="400"/>
      <c r="J190" s="400"/>
      <c r="K190" s="400"/>
      <c r="L190" s="400"/>
      <c r="M190" s="400"/>
      <c r="N190" s="400"/>
      <c r="O190" s="400"/>
      <c r="P190" s="400"/>
      <c r="Q190" s="400"/>
      <c r="R190" s="400"/>
      <c r="S190" s="400"/>
      <c r="T190" s="400"/>
      <c r="U190" s="400"/>
      <c r="V190" s="400"/>
      <c r="W190" s="400"/>
      <c r="X190" s="418"/>
      <c r="Y190" s="418"/>
      <c r="Z190" s="418"/>
      <c r="AA190" s="418"/>
      <c r="AB190" s="418"/>
      <c r="AC190" s="418"/>
      <c r="AD190" s="418"/>
      <c r="AE190" s="418"/>
      <c r="AF190" s="418"/>
      <c r="AG190" s="418"/>
      <c r="AH190" s="418"/>
      <c r="AI190" s="418"/>
      <c r="AJ190" s="418"/>
      <c r="AK190" s="418"/>
      <c r="AL190" s="400"/>
      <c r="AM190" s="400"/>
      <c r="AN190" s="400"/>
      <c r="AO190" s="400"/>
      <c r="AP190" s="400"/>
      <c r="AQ190" s="400"/>
      <c r="AR190" s="400"/>
      <c r="AS190" s="423"/>
      <c r="AT190" s="418"/>
      <c r="AU190" s="400"/>
      <c r="AV190" s="400"/>
      <c r="AW190" s="400"/>
      <c r="AX190" s="400"/>
      <c r="AY190" s="400"/>
      <c r="AZ190" s="400"/>
      <c r="BA190" s="400"/>
      <c r="BB190" s="400"/>
      <c r="BC190" s="400"/>
      <c r="BD190" s="400"/>
      <c r="BE190" s="400"/>
      <c r="BF190" s="400"/>
      <c r="BG190" s="400"/>
      <c r="BH190" s="400"/>
      <c r="BI190" s="400"/>
      <c r="BJ190" s="400"/>
      <c r="BK190" s="400"/>
      <c r="BL190" s="400"/>
      <c r="BM190" s="400"/>
      <c r="BN190" s="400"/>
      <c r="BO190" s="400"/>
    </row>
    <row r="191" spans="2:67" ht="12.75" customHeight="1">
      <c r="B191" s="400"/>
      <c r="C191" s="400"/>
      <c r="D191" s="400"/>
      <c r="E191" s="400"/>
      <c r="F191" s="400"/>
      <c r="G191" s="400"/>
      <c r="H191" s="400"/>
      <c r="I191" s="400"/>
      <c r="J191" s="400"/>
      <c r="K191" s="400"/>
      <c r="L191" s="400"/>
      <c r="M191" s="400"/>
      <c r="N191" s="400"/>
      <c r="O191" s="400"/>
      <c r="P191" s="400"/>
      <c r="Q191" s="400"/>
      <c r="R191" s="400"/>
      <c r="S191" s="400"/>
      <c r="T191" s="400"/>
      <c r="U191" s="400"/>
      <c r="V191" s="400"/>
      <c r="W191" s="400"/>
      <c r="X191" s="418"/>
      <c r="Y191" s="418"/>
      <c r="Z191" s="418"/>
      <c r="AA191" s="418"/>
      <c r="AB191" s="418"/>
      <c r="AC191" s="418"/>
      <c r="AD191" s="418"/>
      <c r="AE191" s="418"/>
      <c r="AF191" s="418"/>
      <c r="AG191" s="418"/>
      <c r="AH191" s="418"/>
      <c r="AI191" s="418"/>
      <c r="AJ191" s="418"/>
      <c r="AK191" s="418"/>
      <c r="AL191" s="400"/>
      <c r="AM191" s="400"/>
      <c r="AN191" s="400"/>
      <c r="AO191" s="400"/>
      <c r="AP191" s="400"/>
      <c r="AQ191" s="400"/>
      <c r="AR191" s="400"/>
      <c r="AS191" s="423"/>
      <c r="AT191" s="418"/>
      <c r="AU191" s="400"/>
      <c r="AV191" s="400"/>
      <c r="AW191" s="400"/>
      <c r="AX191" s="400"/>
      <c r="AY191" s="400"/>
      <c r="AZ191" s="400"/>
      <c r="BA191" s="400"/>
      <c r="BB191" s="400"/>
      <c r="BC191" s="400"/>
      <c r="BD191" s="400"/>
      <c r="BE191" s="400"/>
      <c r="BF191" s="400"/>
      <c r="BG191" s="400"/>
      <c r="BH191" s="400"/>
      <c r="BI191" s="400"/>
      <c r="BJ191" s="400"/>
      <c r="BK191" s="400"/>
      <c r="BL191" s="400"/>
      <c r="BM191" s="400"/>
      <c r="BN191" s="400"/>
      <c r="BO191" s="400"/>
    </row>
    <row r="192" spans="2:67" ht="12.75" customHeight="1">
      <c r="B192" s="400"/>
      <c r="C192" s="400"/>
      <c r="D192" s="400"/>
      <c r="E192" s="400"/>
      <c r="F192" s="400"/>
      <c r="G192" s="400"/>
      <c r="H192" s="400"/>
      <c r="I192" s="400"/>
      <c r="J192" s="400"/>
      <c r="K192" s="400"/>
      <c r="L192" s="400"/>
      <c r="M192" s="400"/>
      <c r="N192" s="400"/>
      <c r="O192" s="400"/>
      <c r="P192" s="400"/>
      <c r="Q192" s="400"/>
      <c r="R192" s="400"/>
      <c r="S192" s="400"/>
      <c r="T192" s="400"/>
      <c r="U192" s="400"/>
      <c r="V192" s="400"/>
      <c r="W192" s="400"/>
      <c r="X192" s="418"/>
      <c r="Y192" s="418"/>
      <c r="Z192" s="418"/>
      <c r="AA192" s="418"/>
      <c r="AB192" s="418"/>
      <c r="AC192" s="418"/>
      <c r="AD192" s="418"/>
      <c r="AE192" s="418"/>
      <c r="AF192" s="418"/>
      <c r="AG192" s="418"/>
      <c r="AH192" s="418"/>
      <c r="AI192" s="418"/>
      <c r="AJ192" s="418"/>
      <c r="AK192" s="418"/>
      <c r="AL192" s="400"/>
      <c r="AM192" s="400"/>
      <c r="AN192" s="400"/>
      <c r="AO192" s="400"/>
      <c r="AP192" s="400"/>
      <c r="AQ192" s="400"/>
      <c r="AR192" s="400"/>
      <c r="AS192" s="423"/>
      <c r="AT192" s="418"/>
      <c r="AU192" s="400"/>
      <c r="AV192" s="400"/>
      <c r="AW192" s="400"/>
      <c r="AX192" s="400"/>
      <c r="AY192" s="400"/>
      <c r="AZ192" s="400"/>
      <c r="BA192" s="400"/>
      <c r="BB192" s="400"/>
      <c r="BC192" s="400"/>
      <c r="BD192" s="400"/>
      <c r="BE192" s="400"/>
      <c r="BF192" s="400"/>
      <c r="BG192" s="400"/>
      <c r="BH192" s="400"/>
      <c r="BI192" s="400"/>
      <c r="BJ192" s="400"/>
      <c r="BK192" s="400"/>
      <c r="BL192" s="400"/>
      <c r="BM192" s="400"/>
      <c r="BN192" s="400"/>
      <c r="BO192" s="400"/>
    </row>
    <row r="193" spans="2:67" ht="12.75" customHeight="1">
      <c r="B193" s="400"/>
      <c r="C193" s="400"/>
      <c r="D193" s="400"/>
      <c r="E193" s="400"/>
      <c r="F193" s="400"/>
      <c r="G193" s="400"/>
      <c r="H193" s="400"/>
      <c r="I193" s="400"/>
      <c r="J193" s="400"/>
      <c r="K193" s="400"/>
      <c r="L193" s="400"/>
      <c r="M193" s="400"/>
      <c r="N193" s="400"/>
      <c r="O193" s="400"/>
      <c r="P193" s="400"/>
      <c r="Q193" s="400"/>
      <c r="R193" s="400"/>
      <c r="S193" s="400"/>
      <c r="T193" s="400"/>
      <c r="U193" s="400"/>
      <c r="V193" s="400"/>
      <c r="W193" s="400"/>
      <c r="X193" s="418"/>
      <c r="Y193" s="418"/>
      <c r="Z193" s="418"/>
      <c r="AA193" s="418"/>
      <c r="AB193" s="418"/>
      <c r="AC193" s="418"/>
      <c r="AD193" s="418"/>
      <c r="AE193" s="418"/>
      <c r="AF193" s="418"/>
      <c r="AG193" s="418"/>
      <c r="AH193" s="418"/>
      <c r="AI193" s="418"/>
      <c r="AJ193" s="418"/>
      <c r="AK193" s="418"/>
      <c r="AL193" s="400"/>
      <c r="AM193" s="400"/>
      <c r="AN193" s="400"/>
      <c r="AO193" s="400"/>
      <c r="AP193" s="400"/>
      <c r="AQ193" s="400"/>
      <c r="AR193" s="400"/>
      <c r="AS193" s="423"/>
      <c r="AT193" s="418"/>
      <c r="AU193" s="400"/>
      <c r="AV193" s="400"/>
      <c r="AW193" s="400"/>
      <c r="AX193" s="400"/>
      <c r="AY193" s="400"/>
      <c r="AZ193" s="400"/>
      <c r="BA193" s="400"/>
      <c r="BB193" s="400"/>
      <c r="BC193" s="400"/>
      <c r="BD193" s="400"/>
      <c r="BE193" s="400"/>
      <c r="BF193" s="400"/>
      <c r="BG193" s="400"/>
      <c r="BH193" s="400"/>
      <c r="BI193" s="400"/>
      <c r="BJ193" s="400"/>
      <c r="BK193" s="400"/>
      <c r="BL193" s="400"/>
      <c r="BM193" s="400"/>
      <c r="BN193" s="400"/>
      <c r="BO193" s="400"/>
    </row>
    <row r="194" spans="2:67" ht="12.75" customHeight="1">
      <c r="B194" s="400"/>
      <c r="C194" s="400"/>
      <c r="D194" s="400"/>
      <c r="E194" s="400"/>
      <c r="F194" s="400"/>
      <c r="G194" s="400"/>
      <c r="H194" s="400"/>
      <c r="I194" s="400"/>
      <c r="J194" s="400"/>
      <c r="K194" s="400"/>
      <c r="L194" s="400"/>
      <c r="M194" s="400"/>
      <c r="N194" s="400"/>
      <c r="O194" s="400"/>
      <c r="P194" s="400"/>
      <c r="Q194" s="400"/>
      <c r="R194" s="400"/>
      <c r="S194" s="400"/>
      <c r="T194" s="400"/>
      <c r="U194" s="400"/>
      <c r="V194" s="400"/>
      <c r="W194" s="400"/>
      <c r="X194" s="418"/>
      <c r="Y194" s="418"/>
      <c r="Z194" s="418"/>
      <c r="AA194" s="418"/>
      <c r="AB194" s="418"/>
      <c r="AC194" s="418"/>
      <c r="AD194" s="418"/>
      <c r="AE194" s="418"/>
      <c r="AF194" s="418"/>
      <c r="AG194" s="418"/>
      <c r="AH194" s="418"/>
      <c r="AI194" s="418"/>
      <c r="AJ194" s="418"/>
      <c r="AK194" s="418"/>
      <c r="AL194" s="400"/>
      <c r="AM194" s="400"/>
      <c r="AN194" s="400"/>
      <c r="AO194" s="400"/>
      <c r="AP194" s="400"/>
      <c r="AQ194" s="400"/>
      <c r="AR194" s="400"/>
      <c r="AS194" s="423"/>
      <c r="AT194" s="418"/>
      <c r="AU194" s="400"/>
      <c r="AV194" s="400"/>
      <c r="AW194" s="400"/>
      <c r="AX194" s="400"/>
      <c r="AY194" s="400"/>
      <c r="AZ194" s="400"/>
      <c r="BA194" s="400"/>
      <c r="BB194" s="400"/>
      <c r="BC194" s="400"/>
      <c r="BD194" s="400"/>
      <c r="BE194" s="400"/>
      <c r="BF194" s="400"/>
      <c r="BG194" s="400"/>
      <c r="BH194" s="400"/>
      <c r="BI194" s="400"/>
      <c r="BJ194" s="400"/>
      <c r="BK194" s="400"/>
      <c r="BL194" s="400"/>
      <c r="BM194" s="400"/>
      <c r="BN194" s="400"/>
      <c r="BO194" s="400"/>
    </row>
    <row r="195" spans="2:67" ht="12.75" customHeight="1">
      <c r="B195" s="400"/>
      <c r="C195" s="400"/>
      <c r="D195" s="400"/>
      <c r="E195" s="400"/>
      <c r="F195" s="400"/>
      <c r="G195" s="400"/>
      <c r="H195" s="400"/>
      <c r="I195" s="400"/>
      <c r="J195" s="400"/>
      <c r="K195" s="400"/>
      <c r="L195" s="400"/>
      <c r="M195" s="400"/>
      <c r="N195" s="400"/>
      <c r="O195" s="400"/>
      <c r="P195" s="400"/>
      <c r="Q195" s="400"/>
      <c r="R195" s="400"/>
      <c r="S195" s="400"/>
      <c r="T195" s="400"/>
      <c r="U195" s="400"/>
      <c r="V195" s="400"/>
      <c r="W195" s="400"/>
      <c r="X195" s="418"/>
      <c r="Y195" s="418"/>
      <c r="Z195" s="418"/>
      <c r="AA195" s="418"/>
      <c r="AB195" s="418"/>
      <c r="AC195" s="418"/>
      <c r="AD195" s="418"/>
      <c r="AE195" s="418"/>
      <c r="AF195" s="418"/>
      <c r="AG195" s="418"/>
      <c r="AH195" s="418"/>
      <c r="AI195" s="418"/>
      <c r="AJ195" s="418"/>
      <c r="AK195" s="418"/>
      <c r="AL195" s="400"/>
      <c r="AM195" s="400"/>
      <c r="AN195" s="400"/>
      <c r="AO195" s="400"/>
      <c r="AP195" s="400"/>
      <c r="AQ195" s="400"/>
      <c r="AR195" s="400"/>
      <c r="AS195" s="423"/>
      <c r="AT195" s="418"/>
      <c r="AU195" s="400"/>
      <c r="AV195" s="400"/>
      <c r="AW195" s="400"/>
      <c r="AX195" s="400"/>
      <c r="AY195" s="400"/>
      <c r="AZ195" s="400"/>
      <c r="BA195" s="400"/>
      <c r="BB195" s="400"/>
      <c r="BC195" s="400"/>
      <c r="BD195" s="400"/>
      <c r="BE195" s="400"/>
      <c r="BF195" s="400"/>
      <c r="BG195" s="400"/>
      <c r="BH195" s="400"/>
      <c r="BI195" s="400"/>
      <c r="BJ195" s="400"/>
      <c r="BK195" s="400"/>
      <c r="BL195" s="400"/>
      <c r="BM195" s="400"/>
      <c r="BN195" s="400"/>
      <c r="BO195" s="400"/>
    </row>
    <row r="196" spans="2:67" ht="12.75" customHeight="1">
      <c r="B196" s="400"/>
      <c r="C196" s="400"/>
      <c r="D196" s="400"/>
      <c r="E196" s="400"/>
      <c r="F196" s="400"/>
      <c r="G196" s="400"/>
      <c r="H196" s="400"/>
      <c r="I196" s="400"/>
      <c r="J196" s="400"/>
      <c r="K196" s="400"/>
      <c r="L196" s="400"/>
      <c r="M196" s="400"/>
      <c r="N196" s="400"/>
      <c r="O196" s="400"/>
      <c r="P196" s="400"/>
      <c r="Q196" s="400"/>
      <c r="R196" s="400"/>
      <c r="S196" s="400"/>
      <c r="T196" s="400"/>
      <c r="U196" s="400"/>
      <c r="V196" s="400"/>
      <c r="W196" s="400"/>
      <c r="X196" s="418"/>
      <c r="Y196" s="418"/>
      <c r="Z196" s="418"/>
      <c r="AA196" s="418"/>
      <c r="AB196" s="418"/>
      <c r="AC196" s="418"/>
      <c r="AD196" s="418"/>
      <c r="AE196" s="418"/>
      <c r="AF196" s="418"/>
      <c r="AG196" s="418"/>
      <c r="AH196" s="418"/>
      <c r="AI196" s="418"/>
      <c r="AJ196" s="418"/>
      <c r="AK196" s="418"/>
      <c r="AL196" s="400"/>
      <c r="AM196" s="400"/>
      <c r="AN196" s="400"/>
      <c r="AO196" s="400"/>
      <c r="AP196" s="400"/>
      <c r="AQ196" s="400"/>
      <c r="AR196" s="400"/>
      <c r="AS196" s="423"/>
      <c r="AT196" s="418"/>
      <c r="AU196" s="400"/>
      <c r="AV196" s="400"/>
      <c r="AW196" s="400"/>
      <c r="AX196" s="400"/>
      <c r="AY196" s="400"/>
      <c r="AZ196" s="400"/>
      <c r="BA196" s="400"/>
      <c r="BB196" s="400"/>
      <c r="BC196" s="400"/>
      <c r="BD196" s="400"/>
      <c r="BE196" s="400"/>
      <c r="BF196" s="400"/>
      <c r="BG196" s="400"/>
      <c r="BH196" s="400"/>
      <c r="BI196" s="400"/>
      <c r="BJ196" s="400"/>
      <c r="BK196" s="400"/>
      <c r="BL196" s="400"/>
      <c r="BM196" s="400"/>
      <c r="BN196" s="400"/>
      <c r="BO196" s="400"/>
    </row>
    <row r="197" spans="2:67" ht="12.75" customHeight="1">
      <c r="B197" s="400"/>
      <c r="C197" s="400"/>
      <c r="D197" s="400"/>
      <c r="E197" s="400"/>
      <c r="F197" s="400"/>
      <c r="G197" s="400"/>
      <c r="H197" s="400"/>
      <c r="I197" s="400"/>
      <c r="J197" s="400"/>
      <c r="K197" s="400"/>
      <c r="L197" s="400"/>
      <c r="M197" s="400"/>
      <c r="N197" s="400"/>
      <c r="O197" s="400"/>
      <c r="P197" s="400"/>
      <c r="Q197" s="400"/>
      <c r="R197" s="400"/>
      <c r="S197" s="400"/>
      <c r="T197" s="400"/>
      <c r="U197" s="400"/>
      <c r="V197" s="400"/>
      <c r="W197" s="400"/>
      <c r="X197" s="418"/>
      <c r="Y197" s="418"/>
      <c r="Z197" s="418"/>
      <c r="AA197" s="418"/>
      <c r="AB197" s="418"/>
      <c r="AC197" s="418"/>
      <c r="AD197" s="418"/>
      <c r="AE197" s="418"/>
      <c r="AF197" s="418"/>
      <c r="AG197" s="418"/>
      <c r="AH197" s="418"/>
      <c r="AI197" s="418"/>
      <c r="AJ197" s="418"/>
      <c r="AK197" s="418"/>
      <c r="AL197" s="400"/>
      <c r="AM197" s="400"/>
      <c r="AN197" s="400"/>
      <c r="AO197" s="400"/>
      <c r="AP197" s="400"/>
      <c r="AQ197" s="400"/>
      <c r="AR197" s="400"/>
      <c r="AS197" s="423"/>
      <c r="AT197" s="418"/>
      <c r="AU197" s="400"/>
      <c r="AV197" s="400"/>
      <c r="AW197" s="400"/>
      <c r="AX197" s="400"/>
      <c r="AY197" s="400"/>
      <c r="AZ197" s="400"/>
      <c r="BA197" s="400"/>
      <c r="BB197" s="400"/>
      <c r="BC197" s="400"/>
      <c r="BD197" s="400"/>
      <c r="BE197" s="400"/>
      <c r="BF197" s="400"/>
      <c r="BG197" s="400"/>
      <c r="BH197" s="400"/>
      <c r="BI197" s="400"/>
      <c r="BJ197" s="400"/>
      <c r="BK197" s="400"/>
      <c r="BL197" s="400"/>
      <c r="BM197" s="400"/>
      <c r="BN197" s="400"/>
      <c r="BO197" s="400"/>
    </row>
    <row r="198" spans="2:67" ht="12.75" customHeight="1">
      <c r="B198" s="400"/>
      <c r="C198" s="400"/>
      <c r="D198" s="400"/>
      <c r="E198" s="400"/>
      <c r="F198" s="400"/>
      <c r="G198" s="400"/>
      <c r="H198" s="400"/>
      <c r="I198" s="400"/>
      <c r="J198" s="400"/>
      <c r="K198" s="400"/>
      <c r="L198" s="400"/>
      <c r="M198" s="400"/>
      <c r="N198" s="400"/>
      <c r="O198" s="400"/>
      <c r="P198" s="400"/>
      <c r="Q198" s="400"/>
      <c r="R198" s="400"/>
      <c r="S198" s="400"/>
      <c r="T198" s="400"/>
      <c r="U198" s="400"/>
      <c r="V198" s="400"/>
      <c r="W198" s="400"/>
      <c r="X198" s="418"/>
      <c r="Y198" s="418"/>
      <c r="Z198" s="418"/>
      <c r="AA198" s="418"/>
      <c r="AB198" s="418"/>
      <c r="AC198" s="418"/>
      <c r="AD198" s="418"/>
      <c r="AE198" s="418"/>
      <c r="AF198" s="418"/>
      <c r="AG198" s="418"/>
      <c r="AH198" s="418"/>
      <c r="AI198" s="418"/>
      <c r="AJ198" s="418"/>
      <c r="AK198" s="418"/>
      <c r="AL198" s="400"/>
      <c r="AM198" s="400"/>
      <c r="AN198" s="400"/>
      <c r="AO198" s="400"/>
      <c r="AP198" s="400"/>
      <c r="AQ198" s="400"/>
      <c r="AR198" s="400"/>
      <c r="AS198" s="423"/>
      <c r="AT198" s="418"/>
      <c r="AU198" s="400"/>
      <c r="AV198" s="400"/>
      <c r="AW198" s="400"/>
      <c r="AX198" s="400"/>
      <c r="AY198" s="400"/>
      <c r="AZ198" s="400"/>
      <c r="BA198" s="400"/>
      <c r="BB198" s="400"/>
      <c r="BC198" s="400"/>
      <c r="BD198" s="400"/>
      <c r="BE198" s="400"/>
      <c r="BF198" s="400"/>
      <c r="BG198" s="400"/>
      <c r="BH198" s="400"/>
      <c r="BI198" s="400"/>
      <c r="BJ198" s="400"/>
      <c r="BK198" s="400"/>
      <c r="BL198" s="400"/>
      <c r="BM198" s="400"/>
      <c r="BN198" s="400"/>
      <c r="BO198" s="400"/>
    </row>
    <row r="199" spans="2:67" ht="12.75" customHeight="1">
      <c r="B199" s="400"/>
      <c r="C199" s="400"/>
      <c r="D199" s="400"/>
      <c r="E199" s="400"/>
      <c r="F199" s="400"/>
      <c r="G199" s="400"/>
      <c r="H199" s="400"/>
      <c r="I199" s="400"/>
      <c r="J199" s="400"/>
      <c r="K199" s="400"/>
      <c r="L199" s="400"/>
      <c r="M199" s="400"/>
      <c r="N199" s="400"/>
      <c r="O199" s="400"/>
      <c r="P199" s="400"/>
      <c r="Q199" s="400"/>
      <c r="R199" s="400"/>
      <c r="S199" s="400"/>
      <c r="T199" s="400"/>
      <c r="U199" s="400"/>
      <c r="V199" s="400"/>
      <c r="W199" s="400"/>
      <c r="X199" s="418"/>
      <c r="Y199" s="418"/>
      <c r="Z199" s="418"/>
      <c r="AA199" s="418"/>
      <c r="AB199" s="418"/>
      <c r="AC199" s="418"/>
      <c r="AD199" s="418"/>
      <c r="AE199" s="418"/>
      <c r="AF199" s="418"/>
      <c r="AG199" s="418"/>
      <c r="AH199" s="418"/>
      <c r="AI199" s="418"/>
      <c r="AJ199" s="418"/>
      <c r="AK199" s="418"/>
      <c r="AL199" s="400"/>
      <c r="AM199" s="400"/>
      <c r="AN199" s="400"/>
      <c r="AO199" s="400"/>
      <c r="AP199" s="400"/>
      <c r="AQ199" s="400"/>
      <c r="AR199" s="400"/>
      <c r="AS199" s="423"/>
      <c r="AT199" s="418"/>
      <c r="AU199" s="400"/>
      <c r="AV199" s="400"/>
      <c r="AW199" s="400"/>
      <c r="AX199" s="400"/>
      <c r="AY199" s="400"/>
      <c r="AZ199" s="400"/>
      <c r="BA199" s="400"/>
      <c r="BB199" s="400"/>
      <c r="BC199" s="400"/>
      <c r="BD199" s="400"/>
      <c r="BE199" s="400"/>
      <c r="BF199" s="400"/>
      <c r="BG199" s="400"/>
      <c r="BH199" s="400"/>
      <c r="BI199" s="400"/>
      <c r="BJ199" s="400"/>
      <c r="BK199" s="400"/>
      <c r="BL199" s="400"/>
      <c r="BM199" s="400"/>
      <c r="BN199" s="400"/>
      <c r="BO199" s="400"/>
    </row>
    <row r="200" spans="2:67" ht="12.75" customHeight="1">
      <c r="B200" s="400"/>
      <c r="C200" s="400"/>
      <c r="D200" s="400"/>
      <c r="E200" s="400"/>
      <c r="F200" s="400"/>
      <c r="G200" s="400"/>
      <c r="H200" s="400"/>
      <c r="I200" s="400"/>
      <c r="J200" s="400"/>
      <c r="K200" s="400"/>
      <c r="L200" s="400"/>
      <c r="M200" s="400"/>
      <c r="N200" s="400"/>
      <c r="O200" s="400"/>
      <c r="P200" s="400"/>
      <c r="Q200" s="400"/>
      <c r="R200" s="400"/>
      <c r="S200" s="400"/>
      <c r="T200" s="400"/>
      <c r="U200" s="400"/>
      <c r="V200" s="400"/>
      <c r="W200" s="400"/>
      <c r="X200" s="418"/>
      <c r="Y200" s="418"/>
      <c r="Z200" s="418"/>
      <c r="AA200" s="418"/>
      <c r="AB200" s="418"/>
      <c r="AC200" s="418"/>
      <c r="AD200" s="418"/>
      <c r="AE200" s="418"/>
      <c r="AF200" s="418"/>
      <c r="AG200" s="418"/>
      <c r="AH200" s="418"/>
      <c r="AI200" s="418"/>
      <c r="AJ200" s="418"/>
      <c r="AK200" s="418"/>
      <c r="AL200" s="400"/>
      <c r="AM200" s="400"/>
      <c r="AN200" s="400"/>
      <c r="AO200" s="400"/>
      <c r="AP200" s="400"/>
      <c r="AQ200" s="400"/>
      <c r="AR200" s="400"/>
      <c r="AS200" s="423"/>
      <c r="AT200" s="418"/>
      <c r="AU200" s="400"/>
      <c r="AV200" s="400"/>
      <c r="AW200" s="400"/>
      <c r="AX200" s="400"/>
      <c r="AY200" s="400"/>
      <c r="AZ200" s="400"/>
      <c r="BA200" s="400"/>
      <c r="BB200" s="400"/>
      <c r="BC200" s="400"/>
      <c r="BD200" s="400"/>
      <c r="BE200" s="400"/>
      <c r="BF200" s="400"/>
      <c r="BG200" s="400"/>
      <c r="BH200" s="400"/>
      <c r="BI200" s="400"/>
      <c r="BJ200" s="400"/>
      <c r="BK200" s="400"/>
      <c r="BL200" s="400"/>
      <c r="BM200" s="400"/>
      <c r="BN200" s="400"/>
      <c r="BO200" s="400"/>
    </row>
    <row r="201" spans="2:67" ht="12.75" customHeight="1">
      <c r="B201" s="400"/>
      <c r="C201" s="400"/>
      <c r="D201" s="400"/>
      <c r="E201" s="400"/>
      <c r="F201" s="400"/>
      <c r="G201" s="400"/>
      <c r="H201" s="400"/>
      <c r="I201" s="400"/>
      <c r="J201" s="400"/>
      <c r="K201" s="400"/>
      <c r="L201" s="400"/>
      <c r="M201" s="400"/>
      <c r="N201" s="400"/>
      <c r="O201" s="400"/>
      <c r="P201" s="400"/>
      <c r="Q201" s="400"/>
      <c r="R201" s="400"/>
      <c r="S201" s="400"/>
      <c r="T201" s="400"/>
      <c r="U201" s="400"/>
      <c r="V201" s="400"/>
      <c r="W201" s="400"/>
      <c r="X201" s="418"/>
      <c r="Y201" s="418"/>
      <c r="Z201" s="418"/>
      <c r="AA201" s="418"/>
      <c r="AB201" s="418"/>
      <c r="AC201" s="418"/>
      <c r="AD201" s="418"/>
      <c r="AE201" s="418"/>
      <c r="AF201" s="418"/>
      <c r="AG201" s="418"/>
      <c r="AH201" s="418"/>
      <c r="AI201" s="418"/>
      <c r="AJ201" s="418"/>
      <c r="AK201" s="418"/>
      <c r="AL201" s="400"/>
      <c r="AM201" s="400"/>
      <c r="AN201" s="400"/>
      <c r="AO201" s="400"/>
      <c r="AP201" s="400"/>
      <c r="AQ201" s="400"/>
      <c r="AR201" s="400"/>
      <c r="AS201" s="423"/>
      <c r="AT201" s="418"/>
      <c r="AU201" s="400"/>
      <c r="AV201" s="400"/>
      <c r="AW201" s="400"/>
      <c r="AX201" s="400"/>
      <c r="AY201" s="400"/>
      <c r="AZ201" s="400"/>
      <c r="BA201" s="400"/>
      <c r="BB201" s="400"/>
      <c r="BC201" s="400"/>
      <c r="BD201" s="400"/>
      <c r="BE201" s="400"/>
      <c r="BF201" s="400"/>
      <c r="BG201" s="400"/>
      <c r="BH201" s="400"/>
      <c r="BI201" s="400"/>
      <c r="BJ201" s="400"/>
      <c r="BK201" s="400"/>
      <c r="BL201" s="400"/>
      <c r="BM201" s="400"/>
      <c r="BN201" s="400"/>
      <c r="BO201" s="400"/>
    </row>
    <row r="202" spans="2:67" ht="12.75" customHeight="1">
      <c r="B202" s="400"/>
      <c r="C202" s="400"/>
      <c r="D202" s="400"/>
      <c r="E202" s="400"/>
      <c r="F202" s="400"/>
      <c r="G202" s="400"/>
      <c r="H202" s="400"/>
      <c r="I202" s="400"/>
      <c r="J202" s="400"/>
      <c r="K202" s="400"/>
      <c r="L202" s="400"/>
      <c r="M202" s="400"/>
      <c r="N202" s="400"/>
      <c r="O202" s="400"/>
      <c r="P202" s="400"/>
      <c r="Q202" s="400"/>
      <c r="R202" s="400"/>
      <c r="S202" s="400"/>
      <c r="T202" s="400"/>
      <c r="U202" s="400"/>
      <c r="V202" s="400"/>
      <c r="W202" s="400"/>
      <c r="X202" s="418"/>
      <c r="Y202" s="418"/>
      <c r="Z202" s="418"/>
      <c r="AA202" s="418"/>
      <c r="AB202" s="418"/>
      <c r="AC202" s="418"/>
      <c r="AD202" s="418"/>
      <c r="AE202" s="418"/>
      <c r="AF202" s="418"/>
      <c r="AG202" s="418"/>
      <c r="AH202" s="418"/>
      <c r="AI202" s="418"/>
      <c r="AJ202" s="418"/>
      <c r="AK202" s="418"/>
      <c r="AL202" s="400"/>
      <c r="AM202" s="400"/>
      <c r="AN202" s="400"/>
      <c r="AO202" s="400"/>
      <c r="AP202" s="400"/>
      <c r="AQ202" s="400"/>
      <c r="AR202" s="400"/>
      <c r="AS202" s="423"/>
      <c r="AT202" s="418"/>
      <c r="AU202" s="400"/>
      <c r="AV202" s="400"/>
      <c r="AW202" s="400"/>
      <c r="AX202" s="400"/>
      <c r="AY202" s="400"/>
      <c r="AZ202" s="400"/>
      <c r="BA202" s="400"/>
      <c r="BB202" s="400"/>
      <c r="BC202" s="400"/>
      <c r="BD202" s="400"/>
      <c r="BE202" s="400"/>
      <c r="BF202" s="400"/>
      <c r="BG202" s="400"/>
      <c r="BH202" s="400"/>
      <c r="BI202" s="400"/>
      <c r="BJ202" s="400"/>
      <c r="BK202" s="400"/>
      <c r="BL202" s="400"/>
      <c r="BM202" s="400"/>
      <c r="BN202" s="400"/>
      <c r="BO202" s="400"/>
    </row>
    <row r="203" spans="2:67" ht="12.75" customHeight="1">
      <c r="B203" s="400"/>
      <c r="C203" s="400"/>
      <c r="D203" s="400"/>
      <c r="E203" s="400"/>
      <c r="F203" s="400"/>
      <c r="G203" s="400"/>
      <c r="H203" s="400"/>
      <c r="I203" s="400"/>
      <c r="J203" s="400"/>
      <c r="K203" s="400"/>
      <c r="L203" s="400"/>
      <c r="M203" s="400"/>
      <c r="N203" s="400"/>
      <c r="O203" s="400"/>
      <c r="P203" s="400"/>
      <c r="Q203" s="400"/>
      <c r="R203" s="400"/>
      <c r="S203" s="400"/>
      <c r="T203" s="400"/>
      <c r="U203" s="400"/>
      <c r="V203" s="400"/>
      <c r="W203" s="400"/>
      <c r="X203" s="418"/>
      <c r="Y203" s="418"/>
      <c r="Z203" s="418"/>
      <c r="AA203" s="418"/>
      <c r="AB203" s="418"/>
      <c r="AC203" s="418"/>
      <c r="AD203" s="418"/>
      <c r="AE203" s="418"/>
      <c r="AF203" s="418"/>
      <c r="AG203" s="418"/>
      <c r="AH203" s="418"/>
      <c r="AI203" s="418"/>
      <c r="AJ203" s="418"/>
      <c r="AK203" s="418"/>
      <c r="AL203" s="400"/>
      <c r="AM203" s="400"/>
      <c r="AN203" s="400"/>
      <c r="AO203" s="400"/>
      <c r="AP203" s="400"/>
      <c r="AQ203" s="400"/>
      <c r="AR203" s="400"/>
      <c r="AS203" s="423"/>
      <c r="AT203" s="418"/>
      <c r="AU203" s="400"/>
      <c r="AV203" s="400"/>
      <c r="AW203" s="400"/>
      <c r="AX203" s="400"/>
      <c r="AY203" s="400"/>
      <c r="AZ203" s="400"/>
      <c r="BA203" s="400"/>
      <c r="BB203" s="400"/>
      <c r="BC203" s="400"/>
      <c r="BD203" s="400"/>
      <c r="BE203" s="400"/>
      <c r="BF203" s="400"/>
      <c r="BG203" s="400"/>
      <c r="BH203" s="400"/>
      <c r="BI203" s="400"/>
      <c r="BJ203" s="400"/>
      <c r="BK203" s="400"/>
      <c r="BL203" s="400"/>
      <c r="BM203" s="400"/>
      <c r="BN203" s="400"/>
      <c r="BO203" s="400"/>
    </row>
    <row r="204" spans="2:67" ht="12.75" customHeight="1">
      <c r="B204" s="400"/>
      <c r="C204" s="400"/>
      <c r="D204" s="400"/>
      <c r="E204" s="400"/>
      <c r="F204" s="400"/>
      <c r="G204" s="400"/>
      <c r="H204" s="400"/>
      <c r="I204" s="400"/>
      <c r="J204" s="400"/>
      <c r="K204" s="400"/>
      <c r="L204" s="400"/>
      <c r="M204" s="400"/>
      <c r="N204" s="400"/>
      <c r="O204" s="400"/>
      <c r="P204" s="400"/>
      <c r="Q204" s="400"/>
      <c r="R204" s="400"/>
      <c r="S204" s="400"/>
      <c r="T204" s="400"/>
      <c r="U204" s="400"/>
      <c r="V204" s="400"/>
      <c r="W204" s="400"/>
      <c r="X204" s="418"/>
      <c r="Y204" s="418"/>
      <c r="Z204" s="418"/>
      <c r="AA204" s="418"/>
      <c r="AB204" s="418"/>
      <c r="AC204" s="418"/>
      <c r="AD204" s="418"/>
      <c r="AE204" s="418"/>
      <c r="AF204" s="418"/>
      <c r="AG204" s="418"/>
      <c r="AH204" s="418"/>
      <c r="AI204" s="418"/>
      <c r="AJ204" s="418"/>
      <c r="AK204" s="418"/>
      <c r="AL204" s="400"/>
      <c r="AM204" s="400"/>
      <c r="AN204" s="400"/>
      <c r="AO204" s="400"/>
      <c r="AP204" s="400"/>
      <c r="AQ204" s="400"/>
      <c r="AR204" s="400"/>
      <c r="AS204" s="423"/>
      <c r="AT204" s="418"/>
      <c r="AU204" s="400"/>
      <c r="AV204" s="400"/>
      <c r="AW204" s="400"/>
      <c r="AX204" s="400"/>
      <c r="AY204" s="400"/>
      <c r="AZ204" s="400"/>
      <c r="BA204" s="400"/>
      <c r="BB204" s="400"/>
      <c r="BC204" s="400"/>
      <c r="BD204" s="400"/>
      <c r="BE204" s="400"/>
      <c r="BF204" s="400"/>
      <c r="BG204" s="400"/>
      <c r="BH204" s="400"/>
      <c r="BI204" s="400"/>
      <c r="BJ204" s="400"/>
      <c r="BK204" s="400"/>
      <c r="BL204" s="400"/>
      <c r="BM204" s="400"/>
      <c r="BN204" s="400"/>
      <c r="BO204" s="400"/>
    </row>
    <row r="205" spans="2:67" ht="12.75" customHeight="1">
      <c r="B205" s="400"/>
      <c r="C205" s="400"/>
      <c r="D205" s="400"/>
      <c r="E205" s="400"/>
      <c r="F205" s="400"/>
      <c r="G205" s="400"/>
      <c r="H205" s="400"/>
      <c r="I205" s="400"/>
      <c r="J205" s="400"/>
      <c r="K205" s="400"/>
      <c r="L205" s="400"/>
      <c r="M205" s="400"/>
      <c r="N205" s="400"/>
      <c r="O205" s="400"/>
      <c r="P205" s="400"/>
      <c r="Q205" s="400"/>
      <c r="R205" s="400"/>
      <c r="S205" s="400"/>
      <c r="T205" s="400"/>
      <c r="U205" s="400"/>
      <c r="V205" s="400"/>
      <c r="W205" s="400"/>
      <c r="X205" s="418"/>
      <c r="Y205" s="418"/>
      <c r="Z205" s="418"/>
      <c r="AA205" s="418"/>
      <c r="AB205" s="418"/>
      <c r="AC205" s="418"/>
      <c r="AD205" s="418"/>
      <c r="AE205" s="418"/>
      <c r="AF205" s="418"/>
      <c r="AG205" s="418"/>
      <c r="AH205" s="418"/>
      <c r="AI205" s="418"/>
      <c r="AJ205" s="418"/>
      <c r="AK205" s="418"/>
      <c r="AL205" s="400"/>
      <c r="AM205" s="400"/>
      <c r="AN205" s="400"/>
      <c r="AO205" s="400"/>
      <c r="AP205" s="400"/>
      <c r="AQ205" s="400"/>
      <c r="AR205" s="400"/>
      <c r="AS205" s="423"/>
      <c r="AT205" s="418"/>
      <c r="AU205" s="400"/>
      <c r="AV205" s="400"/>
      <c r="AW205" s="400"/>
      <c r="AX205" s="400"/>
      <c r="AY205" s="400"/>
      <c r="AZ205" s="400"/>
      <c r="BA205" s="400"/>
      <c r="BB205" s="400"/>
      <c r="BC205" s="400"/>
      <c r="BD205" s="400"/>
      <c r="BE205" s="400"/>
      <c r="BF205" s="400"/>
      <c r="BG205" s="400"/>
      <c r="BH205" s="400"/>
      <c r="BI205" s="400"/>
      <c r="BJ205" s="400"/>
      <c r="BK205" s="400"/>
      <c r="BL205" s="400"/>
      <c r="BM205" s="400"/>
      <c r="BN205" s="400"/>
      <c r="BO205" s="400"/>
    </row>
    <row r="206" spans="2:67" ht="12.75" customHeight="1">
      <c r="B206" s="400"/>
      <c r="C206" s="400"/>
      <c r="D206" s="400"/>
      <c r="E206" s="400"/>
      <c r="F206" s="400"/>
      <c r="G206" s="400"/>
      <c r="H206" s="400"/>
      <c r="I206" s="400"/>
      <c r="J206" s="400"/>
      <c r="K206" s="400"/>
      <c r="L206" s="400"/>
      <c r="M206" s="400"/>
      <c r="N206" s="400"/>
      <c r="O206" s="400"/>
      <c r="P206" s="400"/>
      <c r="Q206" s="400"/>
      <c r="R206" s="400"/>
      <c r="S206" s="400"/>
      <c r="T206" s="400"/>
      <c r="U206" s="400"/>
      <c r="V206" s="400"/>
      <c r="W206" s="400"/>
      <c r="X206" s="418"/>
      <c r="Y206" s="418"/>
      <c r="Z206" s="418"/>
      <c r="AA206" s="418"/>
      <c r="AB206" s="418"/>
      <c r="AC206" s="418"/>
      <c r="AD206" s="418"/>
      <c r="AE206" s="418"/>
      <c r="AF206" s="418"/>
      <c r="AG206" s="418"/>
      <c r="AH206" s="418"/>
      <c r="AI206" s="418"/>
      <c r="AJ206" s="418"/>
      <c r="AK206" s="418"/>
      <c r="AL206" s="400"/>
      <c r="AM206" s="400"/>
      <c r="AN206" s="400"/>
      <c r="AO206" s="400"/>
      <c r="AP206" s="400"/>
      <c r="AQ206" s="400"/>
      <c r="AR206" s="400"/>
      <c r="AS206" s="423"/>
      <c r="AT206" s="418"/>
      <c r="AU206" s="400"/>
      <c r="AV206" s="400"/>
      <c r="AW206" s="400"/>
      <c r="AX206" s="400"/>
      <c r="AY206" s="400"/>
      <c r="AZ206" s="400"/>
      <c r="BA206" s="400"/>
      <c r="BB206" s="400"/>
      <c r="BC206" s="400"/>
      <c r="BD206" s="400"/>
      <c r="BE206" s="400"/>
      <c r="BF206" s="400"/>
      <c r="BG206" s="400"/>
      <c r="BH206" s="400"/>
      <c r="BI206" s="400"/>
      <c r="BJ206" s="400"/>
      <c r="BK206" s="400"/>
      <c r="BL206" s="400"/>
      <c r="BM206" s="400"/>
      <c r="BN206" s="400"/>
      <c r="BO206" s="400"/>
    </row>
    <row r="207" spans="2:67" ht="12.75" customHeight="1">
      <c r="B207" s="400"/>
      <c r="C207" s="400"/>
      <c r="D207" s="400"/>
      <c r="E207" s="400"/>
      <c r="F207" s="400"/>
      <c r="G207" s="400"/>
      <c r="H207" s="400"/>
      <c r="I207" s="400"/>
      <c r="J207" s="400"/>
      <c r="K207" s="400"/>
      <c r="L207" s="400"/>
      <c r="M207" s="400"/>
      <c r="N207" s="400"/>
      <c r="O207" s="400"/>
      <c r="P207" s="400"/>
      <c r="Q207" s="400"/>
      <c r="R207" s="400"/>
      <c r="S207" s="400"/>
      <c r="T207" s="400"/>
      <c r="U207" s="400"/>
      <c r="V207" s="400"/>
      <c r="W207" s="400"/>
      <c r="X207" s="418"/>
      <c r="Y207" s="418"/>
      <c r="Z207" s="418"/>
      <c r="AA207" s="418"/>
      <c r="AB207" s="418"/>
      <c r="AC207" s="418"/>
      <c r="AD207" s="418"/>
      <c r="AE207" s="418"/>
      <c r="AF207" s="418"/>
      <c r="AG207" s="418"/>
      <c r="AH207" s="418"/>
      <c r="AI207" s="418"/>
      <c r="AJ207" s="418"/>
      <c r="AK207" s="418"/>
      <c r="AL207" s="400"/>
      <c r="AM207" s="400"/>
      <c r="AN207" s="400"/>
      <c r="AO207" s="400"/>
      <c r="AP207" s="400"/>
      <c r="AQ207" s="400"/>
      <c r="AR207" s="400"/>
      <c r="AS207" s="423"/>
      <c r="AT207" s="418"/>
      <c r="AU207" s="400"/>
      <c r="AV207" s="400"/>
      <c r="AW207" s="400"/>
      <c r="AX207" s="400"/>
      <c r="AY207" s="400"/>
      <c r="AZ207" s="400"/>
      <c r="BA207" s="400"/>
      <c r="BB207" s="400"/>
      <c r="BC207" s="400"/>
      <c r="BD207" s="400"/>
      <c r="BE207" s="400"/>
      <c r="BF207" s="400"/>
      <c r="BG207" s="400"/>
      <c r="BH207" s="400"/>
      <c r="BI207" s="400"/>
      <c r="BJ207" s="400"/>
      <c r="BK207" s="400"/>
      <c r="BL207" s="400"/>
      <c r="BM207" s="400"/>
      <c r="BN207" s="400"/>
      <c r="BO207" s="400"/>
    </row>
    <row r="208" spans="2:67" ht="12.75" customHeight="1">
      <c r="B208" s="400"/>
      <c r="C208" s="400"/>
      <c r="D208" s="400"/>
      <c r="E208" s="400"/>
      <c r="F208" s="400"/>
      <c r="G208" s="400"/>
      <c r="H208" s="400"/>
      <c r="I208" s="400"/>
      <c r="J208" s="400"/>
      <c r="K208" s="400"/>
      <c r="L208" s="400"/>
      <c r="M208" s="400"/>
      <c r="N208" s="400"/>
      <c r="O208" s="400"/>
      <c r="P208" s="400"/>
      <c r="Q208" s="400"/>
      <c r="R208" s="400"/>
      <c r="S208" s="400"/>
      <c r="T208" s="400"/>
      <c r="U208" s="400"/>
      <c r="V208" s="400"/>
      <c r="W208" s="400"/>
      <c r="X208" s="418"/>
      <c r="Y208" s="418"/>
      <c r="Z208" s="418"/>
      <c r="AA208" s="418"/>
      <c r="AB208" s="418"/>
      <c r="AC208" s="418"/>
      <c r="AD208" s="418"/>
      <c r="AE208" s="418"/>
      <c r="AF208" s="418"/>
      <c r="AG208" s="418"/>
      <c r="AH208" s="418"/>
      <c r="AI208" s="418"/>
      <c r="AJ208" s="418"/>
      <c r="AK208" s="418"/>
      <c r="AL208" s="400"/>
      <c r="AM208" s="400"/>
      <c r="AN208" s="400"/>
      <c r="AO208" s="400"/>
      <c r="AP208" s="400"/>
      <c r="AQ208" s="400"/>
      <c r="AR208" s="400"/>
      <c r="AS208" s="423"/>
      <c r="AT208" s="418"/>
      <c r="AU208" s="400"/>
      <c r="AV208" s="400"/>
      <c r="AW208" s="400"/>
      <c r="AX208" s="400"/>
      <c r="AY208" s="400"/>
      <c r="AZ208" s="400"/>
      <c r="BA208" s="400"/>
      <c r="BB208" s="400"/>
      <c r="BC208" s="400"/>
      <c r="BD208" s="400"/>
      <c r="BE208" s="400"/>
      <c r="BF208" s="400"/>
      <c r="BG208" s="400"/>
      <c r="BH208" s="400"/>
      <c r="BI208" s="400"/>
      <c r="BJ208" s="400"/>
      <c r="BK208" s="400"/>
      <c r="BL208" s="400"/>
      <c r="BM208" s="400"/>
      <c r="BN208" s="400"/>
      <c r="BO208" s="400"/>
    </row>
    <row r="209" spans="2:67" ht="12.75" customHeight="1">
      <c r="B209" s="400"/>
      <c r="C209" s="400"/>
      <c r="D209" s="400"/>
      <c r="E209" s="400"/>
      <c r="F209" s="400"/>
      <c r="G209" s="400"/>
      <c r="H209" s="400"/>
      <c r="I209" s="400"/>
      <c r="J209" s="400"/>
      <c r="K209" s="400"/>
      <c r="L209" s="400"/>
      <c r="M209" s="400"/>
      <c r="N209" s="400"/>
      <c r="O209" s="400"/>
      <c r="P209" s="400"/>
      <c r="Q209" s="400"/>
      <c r="R209" s="400"/>
      <c r="S209" s="400"/>
      <c r="T209" s="400"/>
      <c r="U209" s="400"/>
      <c r="V209" s="400"/>
      <c r="W209" s="400"/>
      <c r="X209" s="418"/>
      <c r="Y209" s="418"/>
      <c r="Z209" s="418"/>
      <c r="AA209" s="418"/>
      <c r="AB209" s="418"/>
      <c r="AC209" s="418"/>
      <c r="AD209" s="418"/>
      <c r="AE209" s="418"/>
      <c r="AF209" s="418"/>
      <c r="AG209" s="418"/>
      <c r="AH209" s="418"/>
      <c r="AI209" s="418"/>
      <c r="AJ209" s="418"/>
      <c r="AK209" s="418"/>
      <c r="AL209" s="400"/>
      <c r="AM209" s="400"/>
      <c r="AN209" s="400"/>
      <c r="AO209" s="400"/>
      <c r="AP209" s="400"/>
      <c r="AQ209" s="400"/>
      <c r="AR209" s="400"/>
      <c r="AS209" s="423"/>
      <c r="AT209" s="418"/>
      <c r="AU209" s="400"/>
      <c r="AV209" s="400"/>
      <c r="AW209" s="400"/>
      <c r="AX209" s="400"/>
      <c r="AY209" s="400"/>
      <c r="AZ209" s="400"/>
      <c r="BA209" s="400"/>
      <c r="BB209" s="400"/>
      <c r="BC209" s="400"/>
      <c r="BD209" s="400"/>
      <c r="BE209" s="400"/>
      <c r="BF209" s="400"/>
      <c r="BG209" s="400"/>
      <c r="BH209" s="400"/>
      <c r="BI209" s="400"/>
      <c r="BJ209" s="400"/>
      <c r="BK209" s="400"/>
      <c r="BL209" s="400"/>
      <c r="BM209" s="400"/>
      <c r="BN209" s="400"/>
      <c r="BO209" s="400"/>
    </row>
    <row r="210" spans="2:67" ht="12.75" customHeight="1">
      <c r="B210" s="400"/>
      <c r="C210" s="400"/>
      <c r="D210" s="400"/>
      <c r="E210" s="400"/>
      <c r="F210" s="400"/>
      <c r="G210" s="400"/>
      <c r="H210" s="400"/>
      <c r="I210" s="400"/>
      <c r="J210" s="400"/>
      <c r="K210" s="400"/>
      <c r="L210" s="400"/>
      <c r="M210" s="400"/>
      <c r="N210" s="400"/>
      <c r="O210" s="400"/>
      <c r="P210" s="400"/>
      <c r="Q210" s="400"/>
      <c r="R210" s="400"/>
      <c r="S210" s="400"/>
      <c r="T210" s="400"/>
      <c r="U210" s="400"/>
      <c r="V210" s="400"/>
      <c r="W210" s="400"/>
      <c r="X210" s="418"/>
      <c r="Y210" s="418"/>
      <c r="Z210" s="418"/>
      <c r="AA210" s="418"/>
      <c r="AB210" s="418"/>
      <c r="AC210" s="418"/>
      <c r="AD210" s="418"/>
      <c r="AE210" s="418"/>
      <c r="AF210" s="418"/>
      <c r="AG210" s="418"/>
      <c r="AH210" s="418"/>
      <c r="AI210" s="418"/>
      <c r="AJ210" s="418"/>
      <c r="AK210" s="418"/>
      <c r="AL210" s="400"/>
      <c r="AM210" s="400"/>
      <c r="AN210" s="400"/>
      <c r="AO210" s="400"/>
      <c r="AP210" s="400"/>
      <c r="AQ210" s="400"/>
      <c r="AR210" s="400"/>
      <c r="AS210" s="423"/>
      <c r="AT210" s="418"/>
      <c r="AU210" s="400"/>
      <c r="AV210" s="400"/>
      <c r="AW210" s="400"/>
      <c r="AX210" s="400"/>
      <c r="AY210" s="400"/>
      <c r="AZ210" s="400"/>
      <c r="BA210" s="400"/>
      <c r="BB210" s="400"/>
      <c r="BC210" s="400"/>
      <c r="BD210" s="400"/>
      <c r="BE210" s="400"/>
      <c r="BF210" s="400"/>
      <c r="BG210" s="400"/>
      <c r="BH210" s="400"/>
      <c r="BI210" s="400"/>
      <c r="BJ210" s="400"/>
      <c r="BK210" s="400"/>
      <c r="BL210" s="400"/>
      <c r="BM210" s="400"/>
      <c r="BN210" s="400"/>
      <c r="BO210" s="400"/>
    </row>
    <row r="211" spans="2:67" ht="12.75" customHeight="1">
      <c r="B211" s="400"/>
      <c r="C211" s="400"/>
      <c r="D211" s="400"/>
      <c r="E211" s="400"/>
      <c r="F211" s="400"/>
      <c r="G211" s="400"/>
      <c r="H211" s="400"/>
      <c r="I211" s="400"/>
      <c r="J211" s="400"/>
      <c r="K211" s="400"/>
      <c r="L211" s="400"/>
      <c r="M211" s="400"/>
      <c r="N211" s="400"/>
      <c r="O211" s="400"/>
      <c r="P211" s="400"/>
      <c r="Q211" s="400"/>
      <c r="R211" s="400"/>
      <c r="S211" s="400"/>
      <c r="T211" s="400"/>
      <c r="U211" s="400"/>
      <c r="V211" s="400"/>
      <c r="W211" s="400"/>
      <c r="X211" s="418"/>
      <c r="Y211" s="418"/>
      <c r="Z211" s="418"/>
      <c r="AA211" s="418"/>
      <c r="AB211" s="418"/>
      <c r="AC211" s="418"/>
      <c r="AD211" s="418"/>
      <c r="AE211" s="418"/>
      <c r="AF211" s="418"/>
      <c r="AG211" s="418"/>
      <c r="AH211" s="418"/>
      <c r="AI211" s="418"/>
      <c r="AJ211" s="418"/>
      <c r="AK211" s="418"/>
      <c r="AL211" s="400"/>
      <c r="AM211" s="400"/>
      <c r="AN211" s="400"/>
      <c r="AO211" s="400"/>
      <c r="AP211" s="400"/>
      <c r="AQ211" s="400"/>
      <c r="AR211" s="400"/>
      <c r="AS211" s="423"/>
      <c r="AT211" s="418"/>
      <c r="AU211" s="400"/>
      <c r="AV211" s="400"/>
      <c r="AW211" s="400"/>
      <c r="AX211" s="400"/>
      <c r="AY211" s="400"/>
      <c r="AZ211" s="400"/>
      <c r="BA211" s="400"/>
      <c r="BB211" s="400"/>
      <c r="BC211" s="400"/>
      <c r="BD211" s="400"/>
      <c r="BE211" s="400"/>
      <c r="BF211" s="400"/>
      <c r="BG211" s="400"/>
      <c r="BH211" s="400"/>
      <c r="BI211" s="400"/>
      <c r="BJ211" s="400"/>
      <c r="BK211" s="400"/>
      <c r="BL211" s="400"/>
      <c r="BM211" s="400"/>
      <c r="BN211" s="400"/>
      <c r="BO211" s="400"/>
    </row>
    <row r="212" spans="2:67" ht="12.75" customHeight="1">
      <c r="B212" s="400"/>
      <c r="C212" s="400"/>
      <c r="D212" s="400"/>
      <c r="E212" s="400"/>
      <c r="F212" s="400"/>
      <c r="G212" s="400"/>
      <c r="H212" s="400"/>
      <c r="I212" s="400"/>
      <c r="J212" s="400"/>
      <c r="K212" s="400"/>
      <c r="L212" s="400"/>
      <c r="M212" s="400"/>
      <c r="N212" s="400"/>
      <c r="O212" s="400"/>
      <c r="P212" s="400"/>
      <c r="Q212" s="400"/>
      <c r="R212" s="400"/>
      <c r="S212" s="400"/>
      <c r="T212" s="400"/>
      <c r="U212" s="400"/>
      <c r="V212" s="400"/>
      <c r="W212" s="400"/>
      <c r="X212" s="418"/>
      <c r="Y212" s="418"/>
      <c r="Z212" s="418"/>
      <c r="AA212" s="418"/>
      <c r="AB212" s="418"/>
      <c r="AC212" s="418"/>
      <c r="AD212" s="418"/>
      <c r="AE212" s="418"/>
      <c r="AF212" s="418"/>
      <c r="AG212" s="418"/>
      <c r="AH212" s="418"/>
      <c r="AI212" s="418"/>
      <c r="AJ212" s="418"/>
      <c r="AK212" s="418"/>
      <c r="AL212" s="400"/>
      <c r="AM212" s="400"/>
      <c r="AN212" s="400"/>
      <c r="AO212" s="400"/>
      <c r="AP212" s="400"/>
      <c r="AQ212" s="400"/>
      <c r="AR212" s="400"/>
      <c r="AS212" s="423"/>
      <c r="AT212" s="418"/>
      <c r="AU212" s="400"/>
      <c r="AV212" s="400"/>
      <c r="AW212" s="400"/>
      <c r="AX212" s="400"/>
      <c r="AY212" s="400"/>
      <c r="AZ212" s="400"/>
      <c r="BA212" s="400"/>
      <c r="BB212" s="400"/>
      <c r="BC212" s="400"/>
      <c r="BD212" s="400"/>
      <c r="BE212" s="400"/>
      <c r="BF212" s="400"/>
      <c r="BG212" s="400"/>
      <c r="BH212" s="400"/>
      <c r="BI212" s="400"/>
      <c r="BJ212" s="400"/>
      <c r="BK212" s="400"/>
      <c r="BL212" s="400"/>
      <c r="BM212" s="400"/>
      <c r="BN212" s="400"/>
      <c r="BO212" s="400"/>
    </row>
    <row r="213" spans="2:67" ht="12.75" customHeight="1">
      <c r="B213" s="400"/>
      <c r="C213" s="400"/>
      <c r="D213" s="400"/>
      <c r="E213" s="400"/>
      <c r="F213" s="400"/>
      <c r="G213" s="400"/>
      <c r="H213" s="400"/>
      <c r="I213" s="400"/>
      <c r="J213" s="400"/>
      <c r="K213" s="400"/>
      <c r="L213" s="400"/>
      <c r="M213" s="400"/>
      <c r="N213" s="400"/>
      <c r="O213" s="400"/>
      <c r="P213" s="400"/>
      <c r="Q213" s="400"/>
      <c r="R213" s="400"/>
      <c r="S213" s="400"/>
      <c r="T213" s="400"/>
      <c r="U213" s="400"/>
      <c r="V213" s="400"/>
      <c r="W213" s="400"/>
      <c r="X213" s="418"/>
      <c r="Y213" s="418"/>
      <c r="Z213" s="418"/>
      <c r="AA213" s="418"/>
      <c r="AB213" s="418"/>
      <c r="AC213" s="418"/>
      <c r="AD213" s="418"/>
      <c r="AE213" s="418"/>
      <c r="AF213" s="418"/>
      <c r="AG213" s="418"/>
      <c r="AH213" s="418"/>
      <c r="AI213" s="418"/>
      <c r="AJ213" s="418"/>
      <c r="AK213" s="418"/>
      <c r="AL213" s="400"/>
      <c r="AM213" s="400"/>
      <c r="AN213" s="400"/>
      <c r="AO213" s="400"/>
      <c r="AP213" s="400"/>
      <c r="AQ213" s="400"/>
      <c r="AR213" s="400"/>
      <c r="AS213" s="423"/>
      <c r="AT213" s="418"/>
      <c r="AU213" s="400"/>
      <c r="AV213" s="400"/>
      <c r="AW213" s="400"/>
      <c r="AX213" s="400"/>
      <c r="AY213" s="400"/>
      <c r="AZ213" s="400"/>
      <c r="BA213" s="400"/>
      <c r="BB213" s="400"/>
      <c r="BC213" s="400"/>
      <c r="BD213" s="400"/>
      <c r="BE213" s="400"/>
      <c r="BF213" s="400"/>
      <c r="BG213" s="400"/>
      <c r="BH213" s="400"/>
      <c r="BI213" s="400"/>
      <c r="BJ213" s="400"/>
      <c r="BK213" s="400"/>
      <c r="BL213" s="400"/>
      <c r="BM213" s="400"/>
      <c r="BN213" s="400"/>
      <c r="BO213" s="400"/>
    </row>
    <row r="214" spans="2:67" ht="12.75" customHeight="1">
      <c r="B214" s="400"/>
      <c r="C214" s="400"/>
      <c r="D214" s="400"/>
      <c r="E214" s="400"/>
      <c r="F214" s="400"/>
      <c r="G214" s="400"/>
      <c r="H214" s="400"/>
      <c r="I214" s="400"/>
      <c r="J214" s="400"/>
      <c r="K214" s="400"/>
      <c r="L214" s="400"/>
      <c r="M214" s="400"/>
      <c r="N214" s="400"/>
      <c r="O214" s="400"/>
      <c r="P214" s="400"/>
      <c r="Q214" s="400"/>
      <c r="R214" s="400"/>
      <c r="S214" s="400"/>
      <c r="T214" s="400"/>
      <c r="U214" s="400"/>
      <c r="V214" s="400"/>
      <c r="W214" s="400"/>
      <c r="X214" s="418"/>
      <c r="Y214" s="418"/>
      <c r="Z214" s="418"/>
      <c r="AA214" s="418"/>
      <c r="AB214" s="418"/>
      <c r="AC214" s="418"/>
      <c r="AD214" s="418"/>
      <c r="AE214" s="418"/>
      <c r="AF214" s="418"/>
      <c r="AG214" s="418"/>
      <c r="AH214" s="418"/>
      <c r="AI214" s="418"/>
      <c r="AJ214" s="418"/>
      <c r="AK214" s="418"/>
      <c r="AL214" s="400"/>
      <c r="AM214" s="400"/>
      <c r="AN214" s="400"/>
      <c r="AO214" s="400"/>
      <c r="AP214" s="400"/>
      <c r="AQ214" s="400"/>
      <c r="AR214" s="400"/>
      <c r="AS214" s="423"/>
      <c r="AT214" s="418"/>
      <c r="AU214" s="400"/>
      <c r="AV214" s="400"/>
      <c r="AW214" s="400"/>
      <c r="AX214" s="400"/>
      <c r="AY214" s="400"/>
      <c r="AZ214" s="400"/>
      <c r="BA214" s="400"/>
      <c r="BB214" s="400"/>
      <c r="BC214" s="400"/>
      <c r="BD214" s="400"/>
      <c r="BE214" s="400"/>
      <c r="BF214" s="400"/>
      <c r="BG214" s="400"/>
      <c r="BH214" s="400"/>
      <c r="BI214" s="400"/>
      <c r="BJ214" s="400"/>
      <c r="BK214" s="400"/>
      <c r="BL214" s="400"/>
      <c r="BM214" s="400"/>
      <c r="BN214" s="400"/>
      <c r="BO214" s="400"/>
    </row>
    <row r="215" spans="2:67" ht="12.75" customHeight="1">
      <c r="B215" s="400"/>
      <c r="C215" s="400"/>
      <c r="D215" s="400"/>
      <c r="E215" s="400"/>
      <c r="F215" s="400"/>
      <c r="G215" s="400"/>
      <c r="H215" s="400"/>
      <c r="I215" s="400"/>
      <c r="J215" s="400"/>
      <c r="K215" s="400"/>
      <c r="L215" s="400"/>
      <c r="M215" s="400"/>
      <c r="N215" s="400"/>
      <c r="O215" s="400"/>
      <c r="P215" s="400"/>
      <c r="Q215" s="400"/>
      <c r="R215" s="400"/>
      <c r="S215" s="400"/>
      <c r="T215" s="400"/>
      <c r="U215" s="400"/>
      <c r="V215" s="400"/>
      <c r="W215" s="400"/>
      <c r="X215" s="418"/>
      <c r="Y215" s="418"/>
      <c r="Z215" s="418"/>
      <c r="AA215" s="418"/>
      <c r="AB215" s="418"/>
      <c r="AC215" s="418"/>
      <c r="AD215" s="418"/>
      <c r="AE215" s="418"/>
      <c r="AF215" s="418"/>
      <c r="AG215" s="418"/>
      <c r="AH215" s="418"/>
      <c r="AI215" s="418"/>
      <c r="AJ215" s="418"/>
      <c r="AK215" s="418"/>
      <c r="AL215" s="400"/>
      <c r="AM215" s="400"/>
      <c r="AN215" s="400"/>
      <c r="AO215" s="400"/>
      <c r="AP215" s="400"/>
      <c r="AQ215" s="400"/>
      <c r="AR215" s="400"/>
      <c r="AS215" s="423"/>
      <c r="AT215" s="418"/>
      <c r="AU215" s="400"/>
      <c r="AV215" s="400"/>
      <c r="AW215" s="400"/>
      <c r="AX215" s="400"/>
      <c r="AY215" s="400"/>
      <c r="AZ215" s="400"/>
      <c r="BA215" s="400"/>
      <c r="BB215" s="400"/>
      <c r="BC215" s="400"/>
      <c r="BD215" s="400"/>
      <c r="BE215" s="400"/>
      <c r="BF215" s="400"/>
      <c r="BG215" s="400"/>
      <c r="BH215" s="400"/>
      <c r="BI215" s="400"/>
      <c r="BJ215" s="400"/>
      <c r="BK215" s="400"/>
      <c r="BL215" s="400"/>
      <c r="BM215" s="400"/>
      <c r="BN215" s="400"/>
      <c r="BO215" s="400"/>
    </row>
    <row r="216" spans="2:67" ht="12.75" customHeight="1">
      <c r="B216" s="400"/>
      <c r="C216" s="400"/>
      <c r="D216" s="400"/>
      <c r="E216" s="400"/>
      <c r="F216" s="400"/>
      <c r="G216" s="400"/>
      <c r="H216" s="400"/>
      <c r="I216" s="400"/>
      <c r="J216" s="400"/>
      <c r="K216" s="400"/>
      <c r="L216" s="400"/>
      <c r="M216" s="400"/>
      <c r="N216" s="400"/>
      <c r="O216" s="400"/>
      <c r="P216" s="400"/>
      <c r="Q216" s="400"/>
      <c r="R216" s="400"/>
      <c r="S216" s="400"/>
      <c r="T216" s="400"/>
      <c r="U216" s="400"/>
      <c r="V216" s="400"/>
      <c r="W216" s="400"/>
      <c r="X216" s="400"/>
      <c r="Y216" s="400"/>
      <c r="Z216" s="400"/>
      <c r="AA216" s="400"/>
      <c r="AB216" s="400"/>
      <c r="AC216" s="400"/>
      <c r="AD216" s="400"/>
      <c r="AE216" s="400"/>
      <c r="AF216" s="400"/>
      <c r="AG216" s="400"/>
      <c r="AH216" s="400"/>
      <c r="AI216" s="400"/>
      <c r="AJ216" s="400"/>
      <c r="AK216" s="400"/>
      <c r="AL216" s="400"/>
      <c r="AM216" s="400"/>
      <c r="AN216" s="400"/>
      <c r="AO216" s="400"/>
      <c r="AP216" s="400"/>
      <c r="AQ216" s="400"/>
      <c r="AR216" s="400"/>
      <c r="AS216" s="400"/>
      <c r="AT216" s="400"/>
      <c r="AU216" s="400"/>
      <c r="AV216" s="400"/>
      <c r="AW216" s="400"/>
      <c r="AX216" s="400"/>
      <c r="AY216" s="400"/>
      <c r="AZ216" s="400"/>
      <c r="BA216" s="400"/>
      <c r="BB216" s="400"/>
      <c r="BC216" s="400"/>
      <c r="BD216" s="400"/>
      <c r="BE216" s="400"/>
      <c r="BF216" s="400"/>
      <c r="BG216" s="400"/>
      <c r="BH216" s="400"/>
      <c r="BI216" s="400"/>
      <c r="BJ216" s="400"/>
      <c r="BK216" s="400"/>
      <c r="BL216" s="400"/>
      <c r="BM216" s="400"/>
      <c r="BN216" s="400"/>
      <c r="BO216" s="400"/>
    </row>
    <row r="217" spans="2:67" ht="12.75" customHeight="1">
      <c r="B217" s="400"/>
      <c r="C217" s="400"/>
      <c r="D217" s="400"/>
      <c r="E217" s="400"/>
      <c r="F217" s="400"/>
      <c r="G217" s="400"/>
      <c r="H217" s="400"/>
      <c r="I217" s="400"/>
      <c r="J217" s="400"/>
      <c r="K217" s="400"/>
      <c r="L217" s="400"/>
      <c r="M217" s="400"/>
      <c r="N217" s="400"/>
      <c r="O217" s="400"/>
      <c r="P217" s="400"/>
      <c r="Q217" s="400"/>
      <c r="R217" s="400"/>
      <c r="S217" s="400"/>
      <c r="T217" s="400"/>
      <c r="U217" s="400"/>
      <c r="V217" s="400"/>
      <c r="W217" s="400"/>
      <c r="X217" s="400"/>
      <c r="Y217" s="400"/>
      <c r="Z217" s="400"/>
      <c r="AA217" s="400"/>
      <c r="AB217" s="400"/>
      <c r="AC217" s="400"/>
      <c r="AD217" s="400"/>
      <c r="AE217" s="400"/>
      <c r="AF217" s="400"/>
      <c r="AG217" s="400"/>
      <c r="AH217" s="400"/>
      <c r="AI217" s="400"/>
      <c r="AJ217" s="400"/>
      <c r="AK217" s="400"/>
      <c r="AL217" s="400"/>
      <c r="AM217" s="400"/>
      <c r="AN217" s="400"/>
      <c r="AO217" s="400"/>
      <c r="AP217" s="400"/>
      <c r="AQ217" s="400"/>
      <c r="AR217" s="400"/>
      <c r="AS217" s="400"/>
      <c r="AT217" s="400"/>
      <c r="AU217" s="400"/>
      <c r="AV217" s="400"/>
      <c r="AW217" s="400"/>
      <c r="AX217" s="400"/>
      <c r="AY217" s="400"/>
      <c r="AZ217" s="400"/>
      <c r="BA217" s="400"/>
      <c r="BB217" s="400"/>
      <c r="BC217" s="400"/>
      <c r="BD217" s="400"/>
      <c r="BE217" s="400"/>
      <c r="BF217" s="400"/>
      <c r="BG217" s="400"/>
      <c r="BH217" s="400"/>
      <c r="BI217" s="400"/>
      <c r="BJ217" s="400"/>
      <c r="BK217" s="400"/>
      <c r="BL217" s="400"/>
      <c r="BM217" s="400"/>
      <c r="BN217" s="400"/>
      <c r="BO217" s="400"/>
    </row>
    <row r="218" spans="2:67" ht="12.75" customHeight="1">
      <c r="B218" s="400"/>
      <c r="C218" s="400"/>
      <c r="D218" s="400"/>
      <c r="E218" s="400"/>
      <c r="F218" s="400"/>
      <c r="G218" s="400"/>
      <c r="H218" s="400"/>
      <c r="I218" s="400"/>
      <c r="J218" s="400"/>
      <c r="K218" s="400"/>
      <c r="L218" s="400"/>
      <c r="M218" s="400"/>
      <c r="N218" s="400"/>
      <c r="O218" s="400"/>
      <c r="P218" s="400"/>
      <c r="Q218" s="400"/>
      <c r="R218" s="400"/>
      <c r="S218" s="400"/>
      <c r="T218" s="400"/>
      <c r="U218" s="400"/>
      <c r="V218" s="400"/>
      <c r="W218" s="400"/>
      <c r="X218" s="400"/>
      <c r="Y218" s="400"/>
      <c r="Z218" s="400"/>
      <c r="AA218" s="400"/>
      <c r="AB218" s="400"/>
      <c r="AC218" s="400"/>
      <c r="AD218" s="400"/>
      <c r="AE218" s="400"/>
      <c r="AF218" s="400"/>
      <c r="AG218" s="400"/>
      <c r="AH218" s="400"/>
      <c r="AI218" s="400"/>
      <c r="AJ218" s="400"/>
      <c r="AK218" s="400"/>
      <c r="AL218" s="400"/>
      <c r="AM218" s="400"/>
      <c r="AN218" s="400"/>
      <c r="AO218" s="400"/>
      <c r="AP218" s="400"/>
      <c r="AQ218" s="400"/>
      <c r="AR218" s="400"/>
      <c r="AS218" s="400"/>
      <c r="AT218" s="400"/>
      <c r="AU218" s="400"/>
      <c r="AV218" s="400"/>
      <c r="AW218" s="400"/>
      <c r="AX218" s="400"/>
      <c r="AY218" s="400"/>
      <c r="AZ218" s="400"/>
      <c r="BA218" s="400"/>
      <c r="BB218" s="400"/>
      <c r="BC218" s="400"/>
      <c r="BD218" s="400"/>
      <c r="BE218" s="400"/>
      <c r="BF218" s="400"/>
      <c r="BG218" s="400"/>
      <c r="BH218" s="400"/>
      <c r="BI218" s="400"/>
      <c r="BJ218" s="400"/>
      <c r="BK218" s="400"/>
      <c r="BL218" s="400"/>
      <c r="BM218" s="400"/>
      <c r="BN218" s="400"/>
      <c r="BO218" s="400"/>
    </row>
    <row r="219" spans="2:67" ht="12.75" customHeight="1">
      <c r="B219" s="400"/>
      <c r="C219" s="400"/>
      <c r="D219" s="400"/>
      <c r="E219" s="400"/>
      <c r="F219" s="400"/>
      <c r="G219" s="400"/>
      <c r="H219" s="400"/>
      <c r="I219" s="400"/>
      <c r="J219" s="400"/>
      <c r="K219" s="400"/>
      <c r="L219" s="400"/>
      <c r="M219" s="400"/>
      <c r="N219" s="400"/>
      <c r="O219" s="400"/>
      <c r="P219" s="400"/>
      <c r="Q219" s="400"/>
      <c r="R219" s="400"/>
      <c r="S219" s="400"/>
      <c r="T219" s="400"/>
      <c r="U219" s="400"/>
      <c r="V219" s="400"/>
      <c r="W219" s="400"/>
      <c r="X219" s="400"/>
      <c r="Y219" s="400"/>
      <c r="Z219" s="400"/>
      <c r="AA219" s="400"/>
      <c r="AB219" s="400"/>
      <c r="AC219" s="400"/>
      <c r="AD219" s="400"/>
      <c r="AE219" s="400"/>
      <c r="AF219" s="400"/>
      <c r="AG219" s="400"/>
      <c r="AH219" s="400"/>
      <c r="AI219" s="400"/>
      <c r="AJ219" s="400"/>
      <c r="AK219" s="400"/>
      <c r="AL219" s="400"/>
      <c r="AM219" s="400"/>
      <c r="AN219" s="400"/>
      <c r="AO219" s="400"/>
      <c r="AP219" s="400"/>
      <c r="AQ219" s="400"/>
      <c r="AR219" s="400"/>
      <c r="AS219" s="400"/>
      <c r="AT219" s="400"/>
      <c r="AU219" s="400"/>
      <c r="AV219" s="400"/>
      <c r="AW219" s="400"/>
      <c r="AX219" s="400"/>
      <c r="AY219" s="400"/>
      <c r="AZ219" s="400"/>
      <c r="BA219" s="400"/>
      <c r="BB219" s="400"/>
      <c r="BC219" s="400"/>
      <c r="BD219" s="400"/>
      <c r="BE219" s="400"/>
      <c r="BF219" s="400"/>
      <c r="BG219" s="400"/>
      <c r="BH219" s="400"/>
      <c r="BI219" s="400"/>
      <c r="BJ219" s="400"/>
      <c r="BK219" s="400"/>
      <c r="BL219" s="400"/>
      <c r="BM219" s="400"/>
      <c r="BN219" s="400"/>
      <c r="BO219" s="400"/>
    </row>
    <row r="220" spans="2:67" ht="12.75" customHeight="1">
      <c r="B220" s="400"/>
      <c r="C220" s="400"/>
      <c r="D220" s="400"/>
      <c r="E220" s="400"/>
      <c r="F220" s="400"/>
      <c r="G220" s="400"/>
      <c r="H220" s="400"/>
      <c r="I220" s="400"/>
      <c r="J220" s="400"/>
      <c r="K220" s="400"/>
      <c r="L220" s="400"/>
      <c r="M220" s="400"/>
      <c r="N220" s="400"/>
      <c r="O220" s="400"/>
      <c r="P220" s="400"/>
      <c r="Q220" s="400"/>
      <c r="R220" s="400"/>
      <c r="S220" s="400"/>
      <c r="T220" s="400"/>
      <c r="U220" s="400"/>
      <c r="V220" s="400"/>
      <c r="W220" s="400"/>
      <c r="X220" s="400"/>
      <c r="Y220" s="400"/>
      <c r="Z220" s="400"/>
      <c r="AA220" s="400"/>
      <c r="AB220" s="400"/>
      <c r="AC220" s="400"/>
      <c r="AD220" s="400"/>
      <c r="AE220" s="400"/>
      <c r="AF220" s="400"/>
      <c r="AG220" s="400"/>
      <c r="AH220" s="400"/>
      <c r="AI220" s="400"/>
      <c r="AJ220" s="400"/>
      <c r="AK220" s="400"/>
      <c r="AL220" s="400"/>
      <c r="AM220" s="400"/>
      <c r="AN220" s="400"/>
      <c r="AO220" s="400"/>
      <c r="AP220" s="400"/>
      <c r="AQ220" s="400"/>
      <c r="AR220" s="400"/>
      <c r="AS220" s="400"/>
      <c r="AT220" s="400"/>
      <c r="AU220" s="400"/>
      <c r="AV220" s="400"/>
      <c r="AW220" s="400"/>
      <c r="AX220" s="400"/>
      <c r="AY220" s="400"/>
      <c r="AZ220" s="400"/>
      <c r="BA220" s="400"/>
      <c r="BB220" s="400"/>
      <c r="BC220" s="400"/>
      <c r="BD220" s="400"/>
      <c r="BE220" s="400"/>
      <c r="BF220" s="400"/>
      <c r="BG220" s="400"/>
      <c r="BH220" s="400"/>
      <c r="BI220" s="400"/>
      <c r="BJ220" s="400"/>
      <c r="BK220" s="400"/>
      <c r="BL220" s="400"/>
      <c r="BM220" s="400"/>
      <c r="BN220" s="400"/>
      <c r="BO220" s="400"/>
    </row>
    <row r="221" spans="2:67" ht="12.75" customHeight="1">
      <c r="B221" s="400"/>
      <c r="C221" s="400"/>
      <c r="D221" s="400"/>
      <c r="E221" s="400"/>
      <c r="F221" s="400"/>
      <c r="G221" s="400"/>
      <c r="H221" s="400"/>
      <c r="I221" s="400"/>
      <c r="J221" s="400"/>
      <c r="K221" s="400"/>
      <c r="L221" s="400"/>
      <c r="M221" s="400"/>
      <c r="N221" s="400"/>
      <c r="O221" s="400"/>
      <c r="P221" s="400"/>
      <c r="Q221" s="400"/>
      <c r="R221" s="400"/>
      <c r="S221" s="400"/>
      <c r="T221" s="400"/>
      <c r="U221" s="400"/>
      <c r="V221" s="400"/>
      <c r="W221" s="400"/>
      <c r="X221" s="400"/>
      <c r="Y221" s="400"/>
      <c r="Z221" s="400"/>
      <c r="AA221" s="400"/>
      <c r="AB221" s="400"/>
      <c r="AC221" s="400"/>
      <c r="AD221" s="400"/>
      <c r="AE221" s="400"/>
      <c r="AF221" s="400"/>
      <c r="AG221" s="400"/>
      <c r="AH221" s="400"/>
      <c r="AI221" s="400"/>
      <c r="AJ221" s="400"/>
      <c r="AK221" s="400"/>
      <c r="AL221" s="400"/>
      <c r="AM221" s="400"/>
      <c r="AN221" s="400"/>
      <c r="AO221" s="400"/>
      <c r="AP221" s="400"/>
      <c r="AQ221" s="400"/>
      <c r="AR221" s="400"/>
      <c r="AS221" s="400"/>
      <c r="AT221" s="400"/>
      <c r="AU221" s="400"/>
      <c r="AV221" s="400"/>
      <c r="AW221" s="400"/>
      <c r="AX221" s="400"/>
      <c r="AY221" s="400"/>
      <c r="AZ221" s="400"/>
      <c r="BA221" s="400"/>
      <c r="BB221" s="400"/>
      <c r="BC221" s="400"/>
      <c r="BD221" s="400"/>
      <c r="BE221" s="400"/>
      <c r="BF221" s="400"/>
      <c r="BG221" s="400"/>
      <c r="BH221" s="400"/>
      <c r="BI221" s="400"/>
      <c r="BJ221" s="400"/>
      <c r="BK221" s="400"/>
      <c r="BL221" s="400"/>
      <c r="BM221" s="400"/>
      <c r="BN221" s="400"/>
      <c r="BO221" s="400"/>
    </row>
    <row r="222" spans="2:67" ht="12.75" customHeight="1">
      <c r="B222" s="400"/>
      <c r="C222" s="400"/>
      <c r="D222" s="400"/>
      <c r="E222" s="400"/>
      <c r="F222" s="400"/>
      <c r="G222" s="400"/>
      <c r="H222" s="400"/>
      <c r="I222" s="400"/>
      <c r="J222" s="400"/>
      <c r="K222" s="400"/>
      <c r="L222" s="400"/>
      <c r="M222" s="400"/>
      <c r="N222" s="400"/>
      <c r="O222" s="400"/>
      <c r="P222" s="400"/>
      <c r="Q222" s="400"/>
      <c r="R222" s="400"/>
      <c r="S222" s="400"/>
      <c r="T222" s="400"/>
      <c r="U222" s="400"/>
      <c r="V222" s="400"/>
      <c r="W222" s="400"/>
      <c r="X222" s="400"/>
      <c r="Y222" s="400"/>
      <c r="Z222" s="400"/>
      <c r="AA222" s="400"/>
      <c r="AB222" s="400"/>
      <c r="AC222" s="400"/>
      <c r="AD222" s="400"/>
      <c r="AE222" s="400"/>
      <c r="AF222" s="400"/>
      <c r="AG222" s="400"/>
      <c r="AH222" s="400"/>
      <c r="AI222" s="400"/>
      <c r="AJ222" s="400"/>
      <c r="AK222" s="400"/>
      <c r="AL222" s="400"/>
      <c r="AM222" s="400"/>
      <c r="AN222" s="400"/>
      <c r="AO222" s="400"/>
      <c r="AP222" s="400"/>
      <c r="AQ222" s="400"/>
      <c r="AR222" s="400"/>
      <c r="AS222" s="400"/>
      <c r="AT222" s="400"/>
      <c r="AU222" s="400"/>
      <c r="AV222" s="400"/>
      <c r="AW222" s="400"/>
      <c r="AX222" s="400"/>
      <c r="AY222" s="400"/>
      <c r="AZ222" s="400"/>
      <c r="BA222" s="400"/>
      <c r="BB222" s="400"/>
      <c r="BC222" s="400"/>
      <c r="BD222" s="400"/>
      <c r="BE222" s="400"/>
      <c r="BF222" s="400"/>
      <c r="BG222" s="400"/>
      <c r="BH222" s="400"/>
      <c r="BI222" s="400"/>
      <c r="BJ222" s="400"/>
      <c r="BK222" s="400"/>
      <c r="BL222" s="400"/>
      <c r="BM222" s="400"/>
      <c r="BN222" s="400"/>
      <c r="BO222" s="400"/>
    </row>
    <row r="223" spans="2:67" ht="12.75" customHeight="1">
      <c r="B223" s="400"/>
      <c r="C223" s="400"/>
      <c r="D223" s="400"/>
      <c r="E223" s="400"/>
      <c r="F223" s="400"/>
      <c r="G223" s="400"/>
      <c r="H223" s="400"/>
      <c r="I223" s="400"/>
      <c r="J223" s="400"/>
      <c r="K223" s="400"/>
      <c r="L223" s="400"/>
      <c r="M223" s="400"/>
      <c r="N223" s="400"/>
      <c r="O223" s="400"/>
      <c r="P223" s="400"/>
      <c r="Q223" s="400"/>
      <c r="R223" s="400"/>
      <c r="S223" s="400"/>
      <c r="T223" s="400"/>
      <c r="U223" s="400"/>
      <c r="V223" s="400"/>
      <c r="W223" s="400"/>
      <c r="X223" s="400"/>
      <c r="Y223" s="400"/>
      <c r="Z223" s="400"/>
      <c r="AA223" s="400"/>
      <c r="AB223" s="400"/>
      <c r="AC223" s="400"/>
      <c r="AD223" s="400"/>
      <c r="AE223" s="400"/>
      <c r="AF223" s="400"/>
      <c r="AG223" s="400"/>
      <c r="AH223" s="400"/>
      <c r="AI223" s="400"/>
      <c r="AJ223" s="400"/>
      <c r="AK223" s="400"/>
      <c r="AL223" s="400"/>
      <c r="AM223" s="400"/>
      <c r="AN223" s="400"/>
      <c r="AO223" s="400"/>
      <c r="AP223" s="400"/>
      <c r="AQ223" s="400"/>
      <c r="AR223" s="400"/>
      <c r="AS223" s="400"/>
      <c r="AT223" s="400"/>
      <c r="AU223" s="400"/>
      <c r="AV223" s="400"/>
      <c r="AW223" s="400"/>
      <c r="AX223" s="400"/>
      <c r="AY223" s="400"/>
      <c r="AZ223" s="400"/>
      <c r="BA223" s="400"/>
      <c r="BB223" s="400"/>
      <c r="BC223" s="400"/>
      <c r="BD223" s="400"/>
      <c r="BE223" s="400"/>
      <c r="BF223" s="400"/>
      <c r="BG223" s="400"/>
      <c r="BH223" s="400"/>
      <c r="BI223" s="400"/>
      <c r="BJ223" s="400"/>
      <c r="BK223" s="400"/>
      <c r="BL223" s="400"/>
      <c r="BM223" s="400"/>
      <c r="BN223" s="400"/>
      <c r="BO223" s="400"/>
    </row>
    <row r="224" spans="2:67" ht="12.75" customHeight="1">
      <c r="B224" s="400"/>
      <c r="C224" s="400"/>
      <c r="D224" s="400"/>
      <c r="E224" s="400"/>
      <c r="F224" s="400"/>
      <c r="G224" s="400"/>
      <c r="H224" s="400"/>
      <c r="I224" s="400"/>
      <c r="J224" s="400"/>
      <c r="K224" s="400"/>
      <c r="L224" s="400"/>
      <c r="M224" s="400"/>
      <c r="N224" s="400"/>
      <c r="O224" s="400"/>
      <c r="P224" s="400"/>
      <c r="Q224" s="400"/>
      <c r="R224" s="400"/>
      <c r="S224" s="400"/>
      <c r="T224" s="400"/>
      <c r="U224" s="400"/>
      <c r="V224" s="400"/>
      <c r="W224" s="400"/>
      <c r="X224" s="400"/>
      <c r="Y224" s="400"/>
      <c r="Z224" s="400"/>
      <c r="AA224" s="400"/>
      <c r="AB224" s="400"/>
      <c r="AC224" s="400"/>
      <c r="AD224" s="400"/>
      <c r="AE224" s="400"/>
      <c r="AF224" s="400"/>
      <c r="AG224" s="400"/>
      <c r="AH224" s="400"/>
      <c r="AI224" s="400"/>
      <c r="AJ224" s="400"/>
      <c r="AK224" s="400"/>
      <c r="AL224" s="400"/>
      <c r="AM224" s="400"/>
      <c r="AN224" s="400"/>
      <c r="AO224" s="400"/>
      <c r="AP224" s="400"/>
      <c r="AQ224" s="400"/>
      <c r="AR224" s="400"/>
      <c r="AS224" s="400"/>
      <c r="AT224" s="400"/>
      <c r="AU224" s="400"/>
      <c r="AV224" s="400"/>
      <c r="AW224" s="400"/>
      <c r="AX224" s="400"/>
      <c r="AY224" s="400"/>
      <c r="AZ224" s="400"/>
      <c r="BA224" s="400"/>
      <c r="BB224" s="400"/>
      <c r="BC224" s="400"/>
      <c r="BD224" s="400"/>
      <c r="BE224" s="400"/>
      <c r="BF224" s="400"/>
      <c r="BG224" s="400"/>
      <c r="BH224" s="400"/>
      <c r="BI224" s="400"/>
      <c r="BJ224" s="400"/>
      <c r="BK224" s="400"/>
      <c r="BL224" s="400"/>
      <c r="BM224" s="400"/>
      <c r="BN224" s="400"/>
      <c r="BO224" s="400"/>
    </row>
    <row r="225" spans="2:67" ht="12.75" customHeight="1">
      <c r="B225" s="400"/>
      <c r="C225" s="400"/>
      <c r="D225" s="400"/>
      <c r="E225" s="400"/>
      <c r="F225" s="400"/>
      <c r="G225" s="400"/>
      <c r="H225" s="400"/>
      <c r="I225" s="400"/>
      <c r="J225" s="400"/>
      <c r="K225" s="400"/>
      <c r="L225" s="400"/>
      <c r="M225" s="400"/>
      <c r="N225" s="400"/>
      <c r="O225" s="400"/>
      <c r="P225" s="400"/>
      <c r="Q225" s="400"/>
      <c r="R225" s="400"/>
      <c r="S225" s="400"/>
      <c r="T225" s="400"/>
      <c r="U225" s="400"/>
      <c r="V225" s="400"/>
      <c r="W225" s="400"/>
      <c r="X225" s="400"/>
      <c r="Y225" s="400"/>
      <c r="Z225" s="400"/>
      <c r="AA225" s="400"/>
      <c r="AB225" s="400"/>
      <c r="AC225" s="400"/>
      <c r="AD225" s="400"/>
      <c r="AE225" s="400"/>
      <c r="AF225" s="400"/>
      <c r="AG225" s="400"/>
      <c r="AH225" s="400"/>
      <c r="AI225" s="400"/>
      <c r="AJ225" s="400"/>
      <c r="AK225" s="400"/>
      <c r="AL225" s="400"/>
      <c r="AM225" s="400"/>
      <c r="AN225" s="400"/>
      <c r="AO225" s="400"/>
      <c r="AP225" s="400"/>
      <c r="AQ225" s="400"/>
      <c r="AR225" s="400"/>
      <c r="AS225" s="400"/>
      <c r="AT225" s="400"/>
      <c r="AU225" s="400"/>
      <c r="AV225" s="400"/>
      <c r="AW225" s="400"/>
      <c r="AX225" s="400"/>
      <c r="AY225" s="400"/>
      <c r="AZ225" s="400"/>
      <c r="BA225" s="400"/>
      <c r="BB225" s="400"/>
      <c r="BC225" s="400"/>
      <c r="BD225" s="400"/>
      <c r="BE225" s="400"/>
      <c r="BF225" s="400"/>
      <c r="BG225" s="400"/>
      <c r="BH225" s="400"/>
      <c r="BI225" s="400"/>
      <c r="BJ225" s="400"/>
      <c r="BK225" s="400"/>
      <c r="BL225" s="400"/>
      <c r="BM225" s="400"/>
      <c r="BN225" s="400"/>
      <c r="BO225" s="400"/>
    </row>
    <row r="226" spans="2:67" ht="12.75" customHeight="1">
      <c r="B226" s="400"/>
      <c r="C226" s="400"/>
      <c r="D226" s="400"/>
      <c r="E226" s="400"/>
      <c r="F226" s="400"/>
      <c r="G226" s="400"/>
      <c r="H226" s="400"/>
      <c r="I226" s="400"/>
      <c r="J226" s="400"/>
      <c r="K226" s="400"/>
      <c r="L226" s="400"/>
      <c r="M226" s="400"/>
      <c r="N226" s="400"/>
      <c r="O226" s="400"/>
      <c r="P226" s="400"/>
      <c r="Q226" s="400"/>
      <c r="R226" s="400"/>
      <c r="S226" s="400"/>
      <c r="T226" s="400"/>
      <c r="U226" s="400"/>
      <c r="V226" s="400"/>
      <c r="W226" s="400"/>
      <c r="X226" s="400"/>
      <c r="Y226" s="400"/>
      <c r="Z226" s="400"/>
      <c r="AA226" s="400"/>
      <c r="AB226" s="400"/>
      <c r="AC226" s="400"/>
      <c r="AD226" s="400"/>
      <c r="AE226" s="400"/>
      <c r="AF226" s="400"/>
      <c r="AG226" s="400"/>
      <c r="AH226" s="400"/>
      <c r="AI226" s="400"/>
      <c r="AJ226" s="400"/>
      <c r="AK226" s="400"/>
      <c r="AL226" s="400"/>
      <c r="AM226" s="400"/>
      <c r="AN226" s="400"/>
      <c r="AO226" s="400"/>
      <c r="AP226" s="400"/>
      <c r="AQ226" s="400"/>
      <c r="AR226" s="400"/>
      <c r="AS226" s="400"/>
      <c r="AT226" s="400"/>
      <c r="AU226" s="400"/>
      <c r="AV226" s="400"/>
      <c r="AW226" s="400"/>
      <c r="AX226" s="400"/>
      <c r="AY226" s="400"/>
      <c r="AZ226" s="400"/>
      <c r="BA226" s="400"/>
      <c r="BB226" s="400"/>
      <c r="BC226" s="400"/>
      <c r="BD226" s="400"/>
      <c r="BE226" s="400"/>
      <c r="BF226" s="400"/>
      <c r="BG226" s="400"/>
      <c r="BH226" s="400"/>
      <c r="BI226" s="400"/>
      <c r="BJ226" s="400"/>
      <c r="BK226" s="400"/>
      <c r="BL226" s="400"/>
      <c r="BM226" s="400"/>
      <c r="BN226" s="400"/>
      <c r="BO226" s="400"/>
    </row>
    <row r="227" spans="2:67" ht="12.75" customHeight="1">
      <c r="B227" s="400"/>
      <c r="C227" s="400"/>
      <c r="D227" s="400"/>
      <c r="E227" s="400"/>
      <c r="F227" s="400"/>
      <c r="G227" s="400"/>
      <c r="H227" s="400"/>
      <c r="I227" s="400"/>
      <c r="J227" s="400"/>
      <c r="K227" s="400"/>
      <c r="L227" s="400"/>
      <c r="M227" s="400"/>
      <c r="N227" s="400"/>
      <c r="O227" s="400"/>
      <c r="P227" s="400"/>
      <c r="Q227" s="400"/>
      <c r="R227" s="400"/>
      <c r="S227" s="400"/>
      <c r="T227" s="400"/>
      <c r="U227" s="400"/>
      <c r="V227" s="400"/>
      <c r="W227" s="400"/>
      <c r="X227" s="400"/>
      <c r="Y227" s="400"/>
      <c r="Z227" s="400"/>
      <c r="AA227" s="400"/>
      <c r="AB227" s="400"/>
      <c r="AC227" s="400"/>
      <c r="AD227" s="400"/>
      <c r="AE227" s="400"/>
      <c r="AF227" s="400"/>
      <c r="AG227" s="400"/>
      <c r="AH227" s="400"/>
      <c r="AI227" s="400"/>
      <c r="AJ227" s="400"/>
      <c r="AK227" s="400"/>
      <c r="AL227" s="400"/>
      <c r="AM227" s="400"/>
      <c r="AN227" s="400"/>
      <c r="AO227" s="400"/>
      <c r="AP227" s="400"/>
      <c r="AQ227" s="400"/>
      <c r="AR227" s="400"/>
      <c r="AS227" s="400"/>
      <c r="AT227" s="400"/>
      <c r="AU227" s="400"/>
      <c r="AV227" s="400"/>
      <c r="AW227" s="400"/>
      <c r="AX227" s="400"/>
      <c r="AY227" s="400"/>
      <c r="AZ227" s="400"/>
      <c r="BA227" s="400"/>
      <c r="BB227" s="400"/>
      <c r="BC227" s="400"/>
      <c r="BD227" s="400"/>
      <c r="BE227" s="400"/>
      <c r="BF227" s="400"/>
      <c r="BG227" s="400"/>
      <c r="BH227" s="400"/>
      <c r="BI227" s="400"/>
      <c r="BJ227" s="400"/>
      <c r="BK227" s="400"/>
      <c r="BL227" s="400"/>
      <c r="BM227" s="400"/>
      <c r="BN227" s="400"/>
      <c r="BO227" s="400"/>
    </row>
    <row r="228" spans="2:67" ht="12.75" customHeight="1">
      <c r="B228" s="400"/>
      <c r="C228" s="400"/>
      <c r="D228" s="400"/>
      <c r="E228" s="400"/>
      <c r="F228" s="400"/>
      <c r="G228" s="400"/>
      <c r="H228" s="400"/>
      <c r="I228" s="400"/>
      <c r="J228" s="400"/>
      <c r="K228" s="400"/>
      <c r="L228" s="400"/>
      <c r="M228" s="400"/>
      <c r="N228" s="400"/>
      <c r="O228" s="400"/>
      <c r="P228" s="400"/>
      <c r="Q228" s="400"/>
      <c r="R228" s="400"/>
      <c r="S228" s="400"/>
      <c r="T228" s="400"/>
      <c r="U228" s="400"/>
      <c r="V228" s="400"/>
      <c r="W228" s="400"/>
      <c r="X228" s="400"/>
      <c r="Y228" s="400"/>
      <c r="Z228" s="400"/>
      <c r="AA228" s="400"/>
      <c r="AB228" s="400"/>
      <c r="AC228" s="400"/>
      <c r="AD228" s="400"/>
      <c r="AE228" s="400"/>
      <c r="AF228" s="400"/>
      <c r="AG228" s="400"/>
      <c r="AH228" s="400"/>
      <c r="AI228" s="400"/>
      <c r="AJ228" s="400"/>
      <c r="AK228" s="400"/>
      <c r="AL228" s="400"/>
      <c r="AM228" s="400"/>
      <c r="AN228" s="400"/>
      <c r="AO228" s="400"/>
      <c r="AP228" s="400"/>
      <c r="AQ228" s="400"/>
      <c r="AR228" s="400"/>
      <c r="AS228" s="400"/>
      <c r="AT228" s="400"/>
      <c r="AU228" s="400"/>
      <c r="AV228" s="400"/>
      <c r="AW228" s="400"/>
      <c r="AX228" s="400"/>
      <c r="AY228" s="400"/>
      <c r="AZ228" s="400"/>
      <c r="BA228" s="400"/>
      <c r="BB228" s="400"/>
      <c r="BC228" s="400"/>
      <c r="BD228" s="400"/>
      <c r="BE228" s="400"/>
      <c r="BF228" s="400"/>
      <c r="BG228" s="400"/>
      <c r="BH228" s="400"/>
      <c r="BI228" s="400"/>
      <c r="BJ228" s="400"/>
      <c r="BK228" s="400"/>
      <c r="BL228" s="400"/>
      <c r="BM228" s="400"/>
      <c r="BN228" s="400"/>
      <c r="BO228" s="400"/>
    </row>
    <row r="229" spans="2:67" ht="12.75" customHeight="1">
      <c r="B229" s="400"/>
      <c r="C229" s="400"/>
      <c r="D229" s="400"/>
      <c r="E229" s="400"/>
      <c r="F229" s="400"/>
      <c r="G229" s="400"/>
      <c r="H229" s="400"/>
      <c r="I229" s="400"/>
      <c r="J229" s="400"/>
      <c r="K229" s="400"/>
      <c r="L229" s="400"/>
      <c r="M229" s="400"/>
      <c r="N229" s="400"/>
      <c r="O229" s="400"/>
      <c r="P229" s="400"/>
      <c r="Q229" s="400"/>
      <c r="R229" s="400"/>
      <c r="S229" s="400"/>
      <c r="T229" s="400"/>
      <c r="U229" s="400"/>
      <c r="V229" s="400"/>
      <c r="W229" s="400"/>
      <c r="X229" s="400"/>
      <c r="Y229" s="400"/>
      <c r="Z229" s="400"/>
      <c r="AA229" s="400"/>
      <c r="AB229" s="400"/>
      <c r="AC229" s="400"/>
      <c r="AD229" s="400"/>
      <c r="AE229" s="400"/>
      <c r="AF229" s="400"/>
      <c r="AG229" s="400"/>
      <c r="AH229" s="400"/>
      <c r="AI229" s="400"/>
      <c r="AJ229" s="400"/>
      <c r="AK229" s="400"/>
      <c r="AL229" s="400"/>
      <c r="AM229" s="400"/>
      <c r="AN229" s="400"/>
      <c r="AO229" s="400"/>
      <c r="AP229" s="400"/>
      <c r="AQ229" s="400"/>
      <c r="AR229" s="400"/>
      <c r="AS229" s="400"/>
      <c r="AT229" s="400"/>
      <c r="AU229" s="400"/>
      <c r="AV229" s="400"/>
      <c r="AW229" s="400"/>
      <c r="AX229" s="400"/>
      <c r="AY229" s="400"/>
      <c r="AZ229" s="400"/>
      <c r="BA229" s="400"/>
      <c r="BB229" s="400"/>
      <c r="BC229" s="400"/>
      <c r="BD229" s="400"/>
      <c r="BE229" s="400"/>
      <c r="BF229" s="400"/>
      <c r="BG229" s="400"/>
      <c r="BH229" s="400"/>
      <c r="BI229" s="400"/>
      <c r="BJ229" s="400"/>
      <c r="BK229" s="400"/>
      <c r="BL229" s="400"/>
      <c r="BM229" s="400"/>
      <c r="BN229" s="400"/>
      <c r="BO229" s="400"/>
    </row>
    <row r="230" spans="2:67" ht="12.75" customHeight="1">
      <c r="B230" s="400"/>
      <c r="C230" s="400"/>
      <c r="D230" s="400"/>
      <c r="E230" s="400"/>
      <c r="F230" s="400"/>
      <c r="G230" s="400"/>
      <c r="H230" s="400"/>
      <c r="I230" s="400"/>
      <c r="J230" s="400"/>
      <c r="K230" s="400"/>
      <c r="L230" s="400"/>
      <c r="M230" s="400"/>
      <c r="N230" s="400"/>
      <c r="O230" s="400"/>
      <c r="P230" s="400"/>
      <c r="Q230" s="400"/>
      <c r="R230" s="400"/>
      <c r="S230" s="400"/>
      <c r="T230" s="400"/>
      <c r="U230" s="400"/>
      <c r="V230" s="400"/>
      <c r="W230" s="400"/>
      <c r="X230" s="400"/>
      <c r="Y230" s="400"/>
      <c r="Z230" s="400"/>
      <c r="AA230" s="400"/>
      <c r="AB230" s="400"/>
      <c r="AC230" s="400"/>
      <c r="AD230" s="400"/>
      <c r="AE230" s="400"/>
      <c r="AF230" s="400"/>
      <c r="AG230" s="400"/>
      <c r="AH230" s="400"/>
      <c r="AI230" s="400"/>
      <c r="AJ230" s="400"/>
      <c r="AK230" s="400"/>
      <c r="AL230" s="400"/>
      <c r="AM230" s="400"/>
      <c r="AN230" s="400"/>
      <c r="AO230" s="400"/>
      <c r="AP230" s="400"/>
      <c r="AQ230" s="400"/>
      <c r="AR230" s="400"/>
      <c r="AS230" s="400"/>
      <c r="AT230" s="400"/>
      <c r="AU230" s="400"/>
      <c r="AV230" s="400"/>
      <c r="AW230" s="400"/>
      <c r="AX230" s="400"/>
      <c r="AY230" s="400"/>
      <c r="AZ230" s="400"/>
      <c r="BA230" s="400"/>
      <c r="BB230" s="400"/>
      <c r="BC230" s="400"/>
      <c r="BD230" s="400"/>
      <c r="BE230" s="400"/>
      <c r="BF230" s="400"/>
      <c r="BG230" s="400"/>
      <c r="BH230" s="400"/>
      <c r="BI230" s="400"/>
      <c r="BJ230" s="400"/>
      <c r="BK230" s="400"/>
      <c r="BL230" s="400"/>
      <c r="BM230" s="400"/>
      <c r="BN230" s="400"/>
      <c r="BO230" s="400"/>
    </row>
    <row r="231" spans="2:67" ht="12.75" customHeight="1">
      <c r="B231" s="400"/>
      <c r="C231" s="400"/>
      <c r="D231" s="400"/>
      <c r="E231" s="400"/>
      <c r="F231" s="400"/>
      <c r="G231" s="400"/>
      <c r="H231" s="400"/>
      <c r="I231" s="400"/>
      <c r="J231" s="400"/>
      <c r="K231" s="400"/>
      <c r="L231" s="400"/>
      <c r="M231" s="400"/>
      <c r="N231" s="400"/>
      <c r="O231" s="400"/>
      <c r="P231" s="400"/>
      <c r="Q231" s="400"/>
      <c r="R231" s="400"/>
      <c r="S231" s="400"/>
      <c r="T231" s="400"/>
      <c r="U231" s="400"/>
      <c r="V231" s="400"/>
      <c r="W231" s="400"/>
      <c r="X231" s="400"/>
      <c r="Y231" s="400"/>
      <c r="Z231" s="400"/>
      <c r="AA231" s="400"/>
      <c r="AB231" s="400"/>
      <c r="AC231" s="400"/>
      <c r="AD231" s="400"/>
      <c r="AE231" s="400"/>
      <c r="AF231" s="400"/>
      <c r="AG231" s="400"/>
      <c r="AH231" s="400"/>
      <c r="AI231" s="400"/>
      <c r="AJ231" s="400"/>
      <c r="AK231" s="400"/>
      <c r="AL231" s="400"/>
      <c r="AM231" s="400"/>
      <c r="AN231" s="400"/>
      <c r="AO231" s="400"/>
      <c r="AP231" s="400"/>
      <c r="AQ231" s="400"/>
      <c r="AR231" s="400"/>
      <c r="AS231" s="400"/>
      <c r="AT231" s="400"/>
      <c r="AU231" s="400"/>
      <c r="AV231" s="400"/>
      <c r="AW231" s="400"/>
      <c r="AX231" s="400"/>
      <c r="AY231" s="400"/>
      <c r="AZ231" s="400"/>
      <c r="BA231" s="400"/>
      <c r="BB231" s="400"/>
      <c r="BC231" s="400"/>
      <c r="BD231" s="400"/>
      <c r="BE231" s="400"/>
      <c r="BF231" s="400"/>
      <c r="BG231" s="400"/>
      <c r="BH231" s="400"/>
      <c r="BI231" s="400"/>
      <c r="BJ231" s="400"/>
      <c r="BK231" s="400"/>
      <c r="BL231" s="400"/>
      <c r="BM231" s="400"/>
      <c r="BN231" s="400"/>
      <c r="BO231" s="400"/>
    </row>
    <row r="232" spans="2:67" ht="12.75" customHeight="1">
      <c r="B232" s="400"/>
      <c r="C232" s="400"/>
      <c r="D232" s="400"/>
      <c r="E232" s="400"/>
      <c r="F232" s="400"/>
      <c r="G232" s="400"/>
      <c r="H232" s="400"/>
      <c r="I232" s="400"/>
      <c r="J232" s="400"/>
      <c r="K232" s="400"/>
      <c r="L232" s="400"/>
      <c r="M232" s="400"/>
      <c r="N232" s="400"/>
      <c r="O232" s="400"/>
      <c r="P232" s="400"/>
      <c r="Q232" s="400"/>
      <c r="R232" s="400"/>
      <c r="S232" s="400"/>
      <c r="T232" s="400"/>
      <c r="U232" s="400"/>
      <c r="V232" s="400"/>
      <c r="W232" s="400"/>
      <c r="X232" s="400"/>
      <c r="Y232" s="400"/>
      <c r="Z232" s="400"/>
      <c r="AA232" s="400"/>
      <c r="AB232" s="400"/>
      <c r="AC232" s="400"/>
      <c r="AD232" s="400"/>
      <c r="AE232" s="400"/>
      <c r="AF232" s="400"/>
      <c r="AG232" s="400"/>
      <c r="AH232" s="400"/>
      <c r="AI232" s="400"/>
      <c r="AJ232" s="400"/>
      <c r="AK232" s="400"/>
      <c r="AL232" s="400"/>
      <c r="AM232" s="400"/>
      <c r="AN232" s="400"/>
      <c r="AO232" s="400"/>
      <c r="AP232" s="400"/>
      <c r="AQ232" s="400"/>
      <c r="AR232" s="400"/>
      <c r="AS232" s="400"/>
      <c r="AT232" s="400"/>
      <c r="AU232" s="400"/>
      <c r="AV232" s="400"/>
      <c r="AW232" s="400"/>
      <c r="AX232" s="400"/>
      <c r="AY232" s="400"/>
      <c r="AZ232" s="400"/>
      <c r="BA232" s="400"/>
      <c r="BB232" s="400"/>
      <c r="BC232" s="400"/>
      <c r="BD232" s="400"/>
      <c r="BE232" s="400"/>
      <c r="BF232" s="400"/>
      <c r="BG232" s="400"/>
      <c r="BH232" s="400"/>
      <c r="BI232" s="400"/>
      <c r="BJ232" s="400"/>
      <c r="BK232" s="400"/>
      <c r="BL232" s="400"/>
      <c r="BM232" s="400"/>
      <c r="BN232" s="400"/>
      <c r="BO232" s="400"/>
    </row>
    <row r="233" spans="2:67" ht="12.75" customHeight="1">
      <c r="B233" s="400"/>
      <c r="C233" s="400"/>
      <c r="D233" s="400"/>
      <c r="E233" s="400"/>
      <c r="F233" s="400"/>
      <c r="G233" s="400"/>
      <c r="H233" s="400"/>
      <c r="I233" s="400"/>
      <c r="J233" s="400"/>
      <c r="K233" s="400"/>
      <c r="L233" s="400"/>
      <c r="M233" s="400"/>
      <c r="N233" s="400"/>
      <c r="O233" s="400"/>
      <c r="P233" s="400"/>
      <c r="Q233" s="400"/>
      <c r="R233" s="400"/>
      <c r="S233" s="400"/>
      <c r="T233" s="400"/>
      <c r="U233" s="400"/>
      <c r="V233" s="400"/>
      <c r="W233" s="400"/>
      <c r="X233" s="400"/>
      <c r="Y233" s="400"/>
      <c r="Z233" s="400"/>
      <c r="AA233" s="400"/>
      <c r="AB233" s="400"/>
      <c r="AC233" s="400"/>
      <c r="AD233" s="400"/>
      <c r="AE233" s="400"/>
      <c r="AF233" s="400"/>
      <c r="AG233" s="400"/>
      <c r="AH233" s="400"/>
      <c r="AI233" s="400"/>
      <c r="AJ233" s="400"/>
      <c r="AK233" s="400"/>
      <c r="AL233" s="400"/>
      <c r="AM233" s="400"/>
      <c r="AN233" s="400"/>
      <c r="AO233" s="400"/>
      <c r="AP233" s="400"/>
      <c r="AQ233" s="400"/>
      <c r="AR233" s="400"/>
      <c r="AS233" s="400"/>
      <c r="AT233" s="400"/>
      <c r="AU233" s="400"/>
      <c r="AV233" s="400"/>
      <c r="AW233" s="400"/>
      <c r="AX233" s="400"/>
      <c r="AY233" s="400"/>
      <c r="AZ233" s="400"/>
      <c r="BA233" s="400"/>
      <c r="BB233" s="400"/>
      <c r="BC233" s="400"/>
      <c r="BD233" s="400"/>
      <c r="BE233" s="400"/>
      <c r="BF233" s="400"/>
      <c r="BG233" s="400"/>
      <c r="BH233" s="400"/>
      <c r="BI233" s="400"/>
      <c r="BJ233" s="400"/>
      <c r="BK233" s="400"/>
      <c r="BL233" s="400"/>
      <c r="BM233" s="400"/>
      <c r="BN233" s="400"/>
      <c r="BO233" s="400"/>
    </row>
    <row r="234" spans="2:67" ht="12.75" customHeight="1">
      <c r="B234" s="400"/>
      <c r="C234" s="400"/>
      <c r="D234" s="400"/>
      <c r="E234" s="400"/>
      <c r="F234" s="400"/>
      <c r="G234" s="400"/>
      <c r="H234" s="400"/>
      <c r="I234" s="400"/>
      <c r="J234" s="400"/>
      <c r="K234" s="400"/>
      <c r="L234" s="400"/>
      <c r="M234" s="400"/>
      <c r="N234" s="400"/>
      <c r="O234" s="400"/>
      <c r="P234" s="400"/>
      <c r="Q234" s="400"/>
      <c r="R234" s="400"/>
      <c r="S234" s="400"/>
      <c r="T234" s="400"/>
      <c r="U234" s="400"/>
      <c r="V234" s="400"/>
      <c r="W234" s="400"/>
      <c r="X234" s="400"/>
      <c r="Y234" s="400"/>
      <c r="Z234" s="400"/>
      <c r="AA234" s="400"/>
      <c r="AB234" s="400"/>
      <c r="AC234" s="400"/>
      <c r="AD234" s="400"/>
      <c r="AE234" s="400"/>
      <c r="AF234" s="400"/>
      <c r="AG234" s="400"/>
      <c r="AH234" s="400"/>
      <c r="AI234" s="400"/>
      <c r="AJ234" s="400"/>
      <c r="AK234" s="400"/>
      <c r="AL234" s="400"/>
      <c r="AM234" s="400"/>
      <c r="AN234" s="400"/>
      <c r="AO234" s="400"/>
      <c r="AP234" s="400"/>
      <c r="AQ234" s="400"/>
      <c r="AR234" s="400"/>
      <c r="AS234" s="400"/>
      <c r="AT234" s="400"/>
      <c r="AU234" s="400"/>
      <c r="AV234" s="400"/>
      <c r="AW234" s="400"/>
      <c r="AX234" s="400"/>
      <c r="AY234" s="400"/>
      <c r="AZ234" s="400"/>
      <c r="BA234" s="400"/>
      <c r="BB234" s="400"/>
      <c r="BC234" s="400"/>
      <c r="BD234" s="400"/>
      <c r="BE234" s="400"/>
      <c r="BF234" s="400"/>
      <c r="BG234" s="400"/>
      <c r="BH234" s="400"/>
      <c r="BI234" s="400"/>
      <c r="BJ234" s="400"/>
      <c r="BK234" s="400"/>
      <c r="BL234" s="400"/>
      <c r="BM234" s="400"/>
      <c r="BN234" s="400"/>
      <c r="BO234" s="400"/>
    </row>
    <row r="235" spans="2:67" ht="12.75" customHeight="1">
      <c r="B235" s="400"/>
      <c r="C235" s="400"/>
      <c r="D235" s="400"/>
      <c r="E235" s="400"/>
      <c r="F235" s="400"/>
      <c r="G235" s="400"/>
      <c r="H235" s="400"/>
      <c r="I235" s="400"/>
      <c r="J235" s="400"/>
      <c r="K235" s="400"/>
      <c r="L235" s="400"/>
      <c r="M235" s="400"/>
      <c r="N235" s="400"/>
      <c r="O235" s="400"/>
      <c r="P235" s="400"/>
      <c r="Q235" s="400"/>
      <c r="R235" s="400"/>
      <c r="S235" s="400"/>
      <c r="T235" s="400"/>
      <c r="U235" s="400"/>
      <c r="V235" s="400"/>
      <c r="W235" s="400"/>
      <c r="X235" s="400"/>
      <c r="Y235" s="400"/>
      <c r="Z235" s="400"/>
      <c r="AA235" s="400"/>
      <c r="AB235" s="400"/>
      <c r="AC235" s="400"/>
      <c r="AD235" s="400"/>
      <c r="AE235" s="400"/>
      <c r="AF235" s="400"/>
      <c r="AG235" s="400"/>
      <c r="AH235" s="400"/>
      <c r="AI235" s="400"/>
      <c r="AJ235" s="400"/>
      <c r="AK235" s="400"/>
      <c r="AL235" s="400"/>
      <c r="AM235" s="400"/>
      <c r="AN235" s="400"/>
      <c r="AO235" s="400"/>
      <c r="AP235" s="400"/>
      <c r="AQ235" s="400"/>
      <c r="AR235" s="400"/>
      <c r="AS235" s="400"/>
      <c r="AT235" s="400"/>
      <c r="AU235" s="400"/>
      <c r="AV235" s="400"/>
      <c r="AW235" s="400"/>
      <c r="AX235" s="400"/>
      <c r="AY235" s="400"/>
      <c r="AZ235" s="400"/>
      <c r="BA235" s="400"/>
      <c r="BB235" s="400"/>
      <c r="BC235" s="400"/>
      <c r="BD235" s="400"/>
      <c r="BE235" s="400"/>
      <c r="BF235" s="400"/>
      <c r="BG235" s="400"/>
      <c r="BH235" s="400"/>
      <c r="BI235" s="400"/>
      <c r="BJ235" s="400"/>
      <c r="BK235" s="400"/>
      <c r="BL235" s="400"/>
      <c r="BM235" s="400"/>
      <c r="BN235" s="400"/>
      <c r="BO235" s="400"/>
    </row>
    <row r="236" spans="2:67" ht="12.75" customHeight="1">
      <c r="B236" s="400"/>
      <c r="C236" s="400"/>
      <c r="D236" s="400"/>
      <c r="E236" s="400"/>
      <c r="F236" s="400"/>
      <c r="G236" s="400"/>
      <c r="H236" s="400"/>
      <c r="I236" s="400"/>
      <c r="J236" s="400"/>
      <c r="K236" s="400"/>
      <c r="L236" s="400"/>
      <c r="M236" s="400"/>
      <c r="N236" s="400"/>
      <c r="O236" s="400"/>
      <c r="P236" s="400"/>
      <c r="Q236" s="400"/>
      <c r="R236" s="400"/>
      <c r="S236" s="400"/>
      <c r="T236" s="400"/>
      <c r="U236" s="400"/>
      <c r="V236" s="400"/>
      <c r="W236" s="400"/>
      <c r="X236" s="400"/>
      <c r="Y236" s="400"/>
      <c r="Z236" s="400"/>
      <c r="AA236" s="400"/>
      <c r="AB236" s="400"/>
      <c r="AC236" s="400"/>
      <c r="AD236" s="400"/>
      <c r="AE236" s="400"/>
      <c r="AF236" s="400"/>
      <c r="AG236" s="400"/>
      <c r="AH236" s="400"/>
      <c r="AI236" s="400"/>
      <c r="AJ236" s="400"/>
      <c r="AK236" s="400"/>
      <c r="AL236" s="400"/>
      <c r="AM236" s="400"/>
      <c r="AN236" s="400"/>
      <c r="AO236" s="400"/>
      <c r="AP236" s="400"/>
      <c r="AQ236" s="400"/>
      <c r="AR236" s="400"/>
      <c r="AS236" s="400"/>
      <c r="AT236" s="400"/>
      <c r="AU236" s="400"/>
      <c r="AV236" s="400"/>
      <c r="AW236" s="400"/>
      <c r="AX236" s="400"/>
      <c r="AY236" s="400"/>
      <c r="AZ236" s="400"/>
      <c r="BA236" s="400"/>
      <c r="BB236" s="400"/>
      <c r="BC236" s="400"/>
      <c r="BD236" s="400"/>
      <c r="BE236" s="400"/>
      <c r="BF236" s="400"/>
      <c r="BG236" s="400"/>
      <c r="BH236" s="400"/>
      <c r="BI236" s="400"/>
      <c r="BJ236" s="400"/>
      <c r="BK236" s="400"/>
      <c r="BL236" s="400"/>
      <c r="BM236" s="400"/>
      <c r="BN236" s="400"/>
      <c r="BO236" s="400"/>
    </row>
    <row r="237" spans="2:67" ht="12.75" customHeight="1">
      <c r="B237" s="400"/>
      <c r="C237" s="400"/>
      <c r="D237" s="400"/>
      <c r="E237" s="400"/>
      <c r="F237" s="400"/>
      <c r="G237" s="400"/>
      <c r="H237" s="400"/>
      <c r="I237" s="400"/>
      <c r="J237" s="400"/>
      <c r="K237" s="400"/>
      <c r="L237" s="400"/>
      <c r="M237" s="400"/>
      <c r="N237" s="400"/>
      <c r="O237" s="400"/>
      <c r="P237" s="400"/>
      <c r="Q237" s="400"/>
      <c r="R237" s="400"/>
      <c r="S237" s="400"/>
      <c r="T237" s="400"/>
      <c r="U237" s="400"/>
      <c r="V237" s="400"/>
      <c r="W237" s="400"/>
      <c r="X237" s="400"/>
      <c r="Y237" s="400"/>
      <c r="Z237" s="400"/>
      <c r="AA237" s="400"/>
      <c r="AB237" s="400"/>
      <c r="AC237" s="400"/>
      <c r="AD237" s="400"/>
      <c r="AE237" s="400"/>
      <c r="AF237" s="400"/>
      <c r="AG237" s="400"/>
      <c r="AH237" s="400"/>
      <c r="AI237" s="400"/>
      <c r="AJ237" s="400"/>
      <c r="AK237" s="400"/>
      <c r="AL237" s="400"/>
      <c r="AM237" s="400"/>
      <c r="AN237" s="400"/>
      <c r="AO237" s="400"/>
      <c r="AP237" s="400"/>
      <c r="AQ237" s="400"/>
      <c r="AR237" s="400"/>
      <c r="AS237" s="400"/>
      <c r="AT237" s="400"/>
      <c r="AU237" s="400"/>
      <c r="AV237" s="400"/>
      <c r="AW237" s="400"/>
      <c r="AX237" s="400"/>
      <c r="AY237" s="400"/>
      <c r="AZ237" s="400"/>
      <c r="BA237" s="400"/>
      <c r="BB237" s="400"/>
      <c r="BC237" s="400"/>
      <c r="BD237" s="400"/>
      <c r="BE237" s="400"/>
      <c r="BF237" s="400"/>
      <c r="BG237" s="400"/>
      <c r="BH237" s="400"/>
      <c r="BI237" s="400"/>
      <c r="BJ237" s="400"/>
      <c r="BK237" s="400"/>
      <c r="BL237" s="400"/>
      <c r="BM237" s="400"/>
      <c r="BN237" s="400"/>
      <c r="BO237" s="400"/>
    </row>
    <row r="238" spans="2:67" ht="12.75" customHeight="1">
      <c r="B238" s="400"/>
      <c r="C238" s="400"/>
      <c r="D238" s="400"/>
      <c r="E238" s="400"/>
      <c r="F238" s="400"/>
      <c r="G238" s="400"/>
      <c r="H238" s="400"/>
      <c r="I238" s="400"/>
      <c r="J238" s="400"/>
      <c r="K238" s="400"/>
      <c r="L238" s="400"/>
      <c r="M238" s="400"/>
      <c r="N238" s="400"/>
      <c r="O238" s="400"/>
      <c r="P238" s="400"/>
      <c r="Q238" s="400"/>
      <c r="R238" s="400"/>
      <c r="S238" s="400"/>
      <c r="T238" s="400"/>
      <c r="U238" s="400"/>
      <c r="V238" s="400"/>
      <c r="W238" s="400"/>
      <c r="X238" s="400"/>
      <c r="Y238" s="400"/>
      <c r="Z238" s="400"/>
      <c r="AA238" s="400"/>
      <c r="AB238" s="400"/>
      <c r="AC238" s="400"/>
      <c r="AD238" s="400"/>
      <c r="AE238" s="400"/>
      <c r="AF238" s="400"/>
      <c r="AG238" s="400"/>
      <c r="AH238" s="400"/>
      <c r="AI238" s="400"/>
      <c r="AJ238" s="400"/>
      <c r="AK238" s="400"/>
      <c r="AL238" s="400"/>
      <c r="AM238" s="400"/>
      <c r="AN238" s="400"/>
      <c r="AO238" s="400"/>
      <c r="AP238" s="400"/>
      <c r="AQ238" s="400"/>
      <c r="AR238" s="400"/>
      <c r="AS238" s="400"/>
      <c r="AT238" s="400"/>
      <c r="AU238" s="400"/>
      <c r="AV238" s="400"/>
      <c r="AW238" s="400"/>
      <c r="AX238" s="400"/>
      <c r="AY238" s="400"/>
      <c r="AZ238" s="400"/>
      <c r="BA238" s="400"/>
      <c r="BB238" s="400"/>
      <c r="BC238" s="400"/>
      <c r="BD238" s="400"/>
      <c r="BE238" s="400"/>
      <c r="BF238" s="400"/>
      <c r="BG238" s="400"/>
      <c r="BH238" s="400"/>
      <c r="BI238" s="400"/>
      <c r="BJ238" s="400"/>
      <c r="BK238" s="400"/>
      <c r="BL238" s="400"/>
      <c r="BM238" s="400"/>
      <c r="BN238" s="400"/>
      <c r="BO238" s="400"/>
    </row>
    <row r="239" spans="2:67" ht="12.75" customHeight="1">
      <c r="B239" s="400"/>
      <c r="C239" s="400"/>
      <c r="D239" s="400"/>
      <c r="E239" s="400"/>
      <c r="F239" s="400"/>
      <c r="G239" s="400"/>
      <c r="H239" s="400"/>
      <c r="I239" s="400"/>
      <c r="J239" s="400"/>
      <c r="K239" s="400"/>
      <c r="L239" s="400"/>
      <c r="M239" s="400"/>
      <c r="N239" s="400"/>
      <c r="O239" s="400"/>
      <c r="P239" s="400"/>
      <c r="Q239" s="400"/>
      <c r="R239" s="400"/>
      <c r="S239" s="400"/>
      <c r="T239" s="400"/>
      <c r="U239" s="400"/>
      <c r="V239" s="400"/>
      <c r="W239" s="400"/>
      <c r="X239" s="400"/>
      <c r="Y239" s="400"/>
      <c r="Z239" s="400"/>
      <c r="AA239" s="400"/>
      <c r="AB239" s="400"/>
      <c r="AC239" s="400"/>
      <c r="AD239" s="400"/>
      <c r="AE239" s="400"/>
      <c r="AF239" s="400"/>
      <c r="AG239" s="400"/>
      <c r="AH239" s="400"/>
      <c r="AI239" s="400"/>
      <c r="AJ239" s="400"/>
      <c r="AK239" s="400"/>
      <c r="AL239" s="400"/>
      <c r="AM239" s="400"/>
      <c r="AN239" s="400"/>
      <c r="AO239" s="400"/>
      <c r="AP239" s="400"/>
      <c r="AQ239" s="400"/>
      <c r="AR239" s="400"/>
      <c r="AS239" s="400"/>
      <c r="AT239" s="400"/>
      <c r="AU239" s="400"/>
      <c r="AV239" s="400"/>
      <c r="AW239" s="400"/>
      <c r="AX239" s="400"/>
      <c r="AY239" s="400"/>
      <c r="AZ239" s="400"/>
      <c r="BA239" s="400"/>
      <c r="BB239" s="400"/>
      <c r="BC239" s="400"/>
      <c r="BD239" s="400"/>
      <c r="BE239" s="400"/>
      <c r="BF239" s="400"/>
      <c r="BG239" s="400"/>
      <c r="BH239" s="400"/>
      <c r="BI239" s="400"/>
      <c r="BJ239" s="400"/>
      <c r="BK239" s="400"/>
      <c r="BL239" s="400"/>
      <c r="BM239" s="400"/>
      <c r="BN239" s="400"/>
      <c r="BO239" s="400"/>
    </row>
    <row r="240" spans="2:67" ht="12.75" customHeight="1">
      <c r="B240" s="400"/>
      <c r="C240" s="400"/>
      <c r="D240" s="400"/>
      <c r="E240" s="400"/>
      <c r="F240" s="400"/>
      <c r="G240" s="400"/>
      <c r="H240" s="400"/>
      <c r="I240" s="400"/>
      <c r="J240" s="400"/>
      <c r="K240" s="400"/>
      <c r="L240" s="400"/>
      <c r="M240" s="400"/>
      <c r="N240" s="400"/>
      <c r="O240" s="400"/>
      <c r="P240" s="400"/>
      <c r="Q240" s="400"/>
      <c r="R240" s="400"/>
      <c r="S240" s="400"/>
      <c r="T240" s="400"/>
      <c r="U240" s="400"/>
      <c r="V240" s="400"/>
      <c r="W240" s="400"/>
      <c r="X240" s="400"/>
      <c r="Y240" s="400"/>
      <c r="Z240" s="400"/>
      <c r="AA240" s="400"/>
      <c r="AB240" s="400"/>
      <c r="AC240" s="400"/>
      <c r="AD240" s="400"/>
      <c r="AE240" s="400"/>
      <c r="AF240" s="400"/>
      <c r="AG240" s="400"/>
      <c r="AH240" s="400"/>
      <c r="AI240" s="400"/>
      <c r="AJ240" s="400"/>
      <c r="AK240" s="400"/>
      <c r="AL240" s="400"/>
      <c r="AM240" s="400"/>
      <c r="AN240" s="400"/>
      <c r="AO240" s="400"/>
      <c r="AP240" s="400"/>
      <c r="AQ240" s="400"/>
      <c r="AR240" s="400"/>
      <c r="AS240" s="400"/>
      <c r="AT240" s="400"/>
      <c r="AU240" s="400"/>
      <c r="AV240" s="400"/>
      <c r="AW240" s="400"/>
      <c r="AX240" s="400"/>
      <c r="AY240" s="400"/>
      <c r="AZ240" s="400"/>
      <c r="BA240" s="400"/>
      <c r="BB240" s="400"/>
      <c r="BC240" s="400"/>
      <c r="BD240" s="400"/>
      <c r="BE240" s="400"/>
      <c r="BF240" s="400"/>
      <c r="BG240" s="400"/>
      <c r="BH240" s="400"/>
      <c r="BI240" s="400"/>
      <c r="BJ240" s="400"/>
      <c r="BK240" s="400"/>
      <c r="BL240" s="400"/>
      <c r="BM240" s="400"/>
      <c r="BN240" s="400"/>
      <c r="BO240" s="400"/>
    </row>
    <row r="241" spans="2:67" ht="12.75" customHeight="1">
      <c r="B241" s="400"/>
      <c r="C241" s="400"/>
      <c r="D241" s="400"/>
      <c r="E241" s="400"/>
      <c r="F241" s="400"/>
      <c r="G241" s="400"/>
      <c r="H241" s="400"/>
      <c r="I241" s="400"/>
      <c r="J241" s="400"/>
      <c r="K241" s="400"/>
      <c r="L241" s="400"/>
      <c r="M241" s="400"/>
      <c r="N241" s="400"/>
      <c r="O241" s="400"/>
      <c r="P241" s="400"/>
      <c r="Q241" s="400"/>
      <c r="R241" s="400"/>
      <c r="S241" s="400"/>
      <c r="T241" s="400"/>
      <c r="U241" s="400"/>
      <c r="V241" s="400"/>
      <c r="W241" s="400"/>
      <c r="X241" s="400"/>
      <c r="Y241" s="400"/>
      <c r="Z241" s="400"/>
      <c r="AA241" s="400"/>
      <c r="AB241" s="400"/>
      <c r="AC241" s="400"/>
      <c r="AD241" s="400"/>
      <c r="AE241" s="400"/>
      <c r="AF241" s="400"/>
      <c r="AG241" s="400"/>
      <c r="AH241" s="400"/>
      <c r="AI241" s="400"/>
      <c r="AJ241" s="400"/>
      <c r="AK241" s="400"/>
      <c r="AL241" s="400"/>
      <c r="AM241" s="400"/>
      <c r="AN241" s="400"/>
      <c r="AO241" s="400"/>
      <c r="AP241" s="400"/>
      <c r="AQ241" s="400"/>
      <c r="AR241" s="400"/>
      <c r="AS241" s="400"/>
      <c r="AT241" s="400"/>
      <c r="AU241" s="400"/>
      <c r="AV241" s="400"/>
      <c r="AW241" s="400"/>
      <c r="AX241" s="400"/>
      <c r="AY241" s="400"/>
      <c r="AZ241" s="400"/>
      <c r="BA241" s="400"/>
      <c r="BB241" s="400"/>
      <c r="BC241" s="400"/>
      <c r="BD241" s="400"/>
      <c r="BE241" s="400"/>
      <c r="BF241" s="400"/>
      <c r="BG241" s="400"/>
      <c r="BH241" s="400"/>
      <c r="BI241" s="400"/>
      <c r="BJ241" s="400"/>
      <c r="BK241" s="400"/>
      <c r="BL241" s="400"/>
      <c r="BM241" s="400"/>
      <c r="BN241" s="400"/>
      <c r="BO241" s="400"/>
    </row>
    <row r="242" spans="2:67" ht="12.75" customHeight="1">
      <c r="B242" s="400"/>
      <c r="C242" s="400"/>
      <c r="D242" s="400"/>
      <c r="E242" s="400"/>
      <c r="F242" s="400"/>
      <c r="G242" s="400"/>
      <c r="H242" s="400"/>
      <c r="I242" s="400"/>
      <c r="J242" s="400"/>
      <c r="K242" s="400"/>
      <c r="L242" s="400"/>
      <c r="M242" s="400"/>
      <c r="N242" s="400"/>
      <c r="O242" s="400"/>
      <c r="P242" s="400"/>
      <c r="Q242" s="400"/>
      <c r="R242" s="400"/>
      <c r="S242" s="400"/>
      <c r="T242" s="400"/>
      <c r="U242" s="400"/>
      <c r="V242" s="400"/>
      <c r="W242" s="400"/>
      <c r="X242" s="400"/>
      <c r="Y242" s="400"/>
      <c r="Z242" s="400"/>
      <c r="AA242" s="400"/>
      <c r="AB242" s="400"/>
      <c r="AC242" s="400"/>
      <c r="AD242" s="400"/>
      <c r="AE242" s="400"/>
      <c r="AF242" s="400"/>
      <c r="AG242" s="400"/>
      <c r="AH242" s="400"/>
      <c r="AI242" s="400"/>
      <c r="AJ242" s="400"/>
      <c r="AK242" s="400"/>
      <c r="AL242" s="400"/>
      <c r="AM242" s="400"/>
      <c r="AN242" s="400"/>
      <c r="AO242" s="400"/>
      <c r="AP242" s="400"/>
      <c r="AQ242" s="400"/>
      <c r="AR242" s="400"/>
      <c r="AS242" s="400"/>
      <c r="AT242" s="400"/>
      <c r="AU242" s="400"/>
      <c r="AV242" s="400"/>
      <c r="AW242" s="400"/>
      <c r="AX242" s="400"/>
      <c r="AY242" s="400"/>
      <c r="AZ242" s="400"/>
      <c r="BA242" s="400"/>
      <c r="BB242" s="400"/>
      <c r="BC242" s="400"/>
      <c r="BD242" s="400"/>
      <c r="BE242" s="400"/>
      <c r="BF242" s="400"/>
      <c r="BG242" s="400"/>
      <c r="BH242" s="400"/>
      <c r="BI242" s="400"/>
      <c r="BJ242" s="400"/>
      <c r="BK242" s="400"/>
      <c r="BL242" s="400"/>
      <c r="BM242" s="400"/>
      <c r="BN242" s="400"/>
      <c r="BO242" s="400"/>
    </row>
    <row r="243" spans="2:67" ht="12.75" customHeight="1">
      <c r="B243" s="400"/>
      <c r="C243" s="400"/>
      <c r="D243" s="400"/>
      <c r="E243" s="400"/>
      <c r="F243" s="400"/>
      <c r="G243" s="400"/>
      <c r="H243" s="400"/>
      <c r="I243" s="400"/>
      <c r="J243" s="400"/>
      <c r="K243" s="400"/>
      <c r="L243" s="400"/>
      <c r="M243" s="400"/>
      <c r="N243" s="400"/>
      <c r="O243" s="400"/>
      <c r="P243" s="400"/>
      <c r="Q243" s="400"/>
      <c r="R243" s="400"/>
      <c r="S243" s="400"/>
      <c r="T243" s="400"/>
      <c r="U243" s="400"/>
      <c r="V243" s="400"/>
      <c r="W243" s="400"/>
      <c r="X243" s="400"/>
      <c r="Y243" s="400"/>
      <c r="Z243" s="400"/>
      <c r="AA243" s="400"/>
      <c r="AB243" s="400"/>
      <c r="AC243" s="400"/>
      <c r="AD243" s="400"/>
      <c r="AE243" s="400"/>
      <c r="AF243" s="400"/>
      <c r="AG243" s="400"/>
      <c r="AH243" s="400"/>
      <c r="AI243" s="400"/>
      <c r="AJ243" s="400"/>
      <c r="AK243" s="400"/>
      <c r="AL243" s="400"/>
      <c r="AM243" s="400"/>
      <c r="AN243" s="400"/>
      <c r="AO243" s="400"/>
      <c r="AP243" s="400"/>
      <c r="AQ243" s="400"/>
      <c r="AR243" s="400"/>
      <c r="AS243" s="400"/>
      <c r="AT243" s="400"/>
      <c r="AU243" s="400"/>
      <c r="AV243" s="400"/>
      <c r="AW243" s="400"/>
      <c r="AX243" s="400"/>
      <c r="AY243" s="400"/>
      <c r="AZ243" s="400"/>
      <c r="BA243" s="400"/>
      <c r="BB243" s="400"/>
      <c r="BC243" s="400"/>
      <c r="BD243" s="400"/>
      <c r="BE243" s="400"/>
      <c r="BF243" s="400"/>
      <c r="BG243" s="400"/>
      <c r="BH243" s="400"/>
      <c r="BI243" s="400"/>
      <c r="BJ243" s="400"/>
      <c r="BK243" s="400"/>
      <c r="BL243" s="400"/>
      <c r="BM243" s="400"/>
      <c r="BN243" s="400"/>
      <c r="BO243" s="400"/>
    </row>
    <row r="244" spans="2:67" ht="12.75" customHeight="1">
      <c r="B244" s="400"/>
      <c r="C244" s="400"/>
      <c r="D244" s="400"/>
      <c r="E244" s="400"/>
      <c r="F244" s="400"/>
      <c r="G244" s="400"/>
      <c r="H244" s="400"/>
      <c r="I244" s="400"/>
      <c r="J244" s="400"/>
      <c r="K244" s="400"/>
      <c r="L244" s="400"/>
      <c r="M244" s="400"/>
      <c r="N244" s="400"/>
      <c r="O244" s="400"/>
      <c r="P244" s="400"/>
      <c r="Q244" s="400"/>
      <c r="R244" s="400"/>
      <c r="S244" s="400"/>
      <c r="T244" s="400"/>
      <c r="U244" s="400"/>
      <c r="V244" s="400"/>
      <c r="W244" s="400"/>
      <c r="X244" s="400"/>
      <c r="Y244" s="400"/>
      <c r="Z244" s="400"/>
      <c r="AA244" s="400"/>
      <c r="AB244" s="400"/>
      <c r="AC244" s="400"/>
      <c r="AD244" s="400"/>
      <c r="AE244" s="400"/>
      <c r="AF244" s="400"/>
      <c r="AG244" s="400"/>
      <c r="AH244" s="400"/>
      <c r="AI244" s="400"/>
      <c r="AJ244" s="400"/>
      <c r="AK244" s="400"/>
      <c r="AL244" s="400"/>
      <c r="AM244" s="400"/>
      <c r="AN244" s="400"/>
      <c r="AO244" s="400"/>
      <c r="AP244" s="400"/>
      <c r="AQ244" s="400"/>
      <c r="AR244" s="400"/>
      <c r="AS244" s="400"/>
      <c r="AT244" s="400"/>
      <c r="AU244" s="400"/>
      <c r="AV244" s="400"/>
      <c r="AW244" s="400"/>
      <c r="AX244" s="400"/>
      <c r="AY244" s="400"/>
      <c r="AZ244" s="400"/>
      <c r="BA244" s="400"/>
      <c r="BB244" s="400"/>
      <c r="BC244" s="400"/>
      <c r="BD244" s="400"/>
      <c r="BE244" s="400"/>
      <c r="BF244" s="400"/>
      <c r="BG244" s="400"/>
      <c r="BH244" s="400"/>
      <c r="BI244" s="400"/>
      <c r="BJ244" s="400"/>
      <c r="BK244" s="400"/>
      <c r="BL244" s="400"/>
      <c r="BM244" s="400"/>
      <c r="BN244" s="400"/>
      <c r="BO244" s="400"/>
    </row>
    <row r="245" spans="2:67" ht="12.75" customHeight="1">
      <c r="B245" s="400"/>
      <c r="C245" s="400"/>
      <c r="D245" s="400"/>
      <c r="E245" s="400"/>
      <c r="F245" s="400"/>
      <c r="G245" s="400"/>
      <c r="H245" s="400"/>
      <c r="I245" s="400"/>
      <c r="J245" s="400"/>
      <c r="K245" s="400"/>
      <c r="L245" s="400"/>
      <c r="M245" s="400"/>
      <c r="N245" s="400"/>
      <c r="O245" s="400"/>
      <c r="P245" s="400"/>
      <c r="Q245" s="400"/>
      <c r="R245" s="400"/>
      <c r="S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0"/>
      <c r="AN245" s="400"/>
      <c r="AO245" s="400"/>
      <c r="AP245" s="400"/>
      <c r="AQ245" s="400"/>
      <c r="AR245" s="400"/>
      <c r="AS245" s="400"/>
      <c r="AT245" s="400"/>
      <c r="AU245" s="400"/>
      <c r="AV245" s="400"/>
      <c r="AW245" s="400"/>
      <c r="AX245" s="400"/>
      <c r="AY245" s="400"/>
      <c r="AZ245" s="400"/>
      <c r="BA245" s="400"/>
      <c r="BB245" s="400"/>
      <c r="BC245" s="400"/>
      <c r="BD245" s="400"/>
      <c r="BE245" s="400"/>
      <c r="BF245" s="400"/>
      <c r="BG245" s="400"/>
      <c r="BH245" s="400"/>
      <c r="BI245" s="400"/>
      <c r="BJ245" s="400"/>
      <c r="BK245" s="400"/>
      <c r="BL245" s="400"/>
      <c r="BM245" s="400"/>
      <c r="BN245" s="400"/>
      <c r="BO245" s="400"/>
    </row>
    <row r="246" spans="2:67" ht="12.75" customHeight="1">
      <c r="B246" s="400"/>
      <c r="C246" s="400"/>
      <c r="D246" s="400"/>
      <c r="E246" s="400"/>
      <c r="F246" s="400"/>
      <c r="G246" s="400"/>
      <c r="H246" s="400"/>
      <c r="I246" s="400"/>
      <c r="J246" s="400"/>
      <c r="K246" s="400"/>
      <c r="L246" s="400"/>
      <c r="M246" s="400"/>
      <c r="N246" s="400"/>
      <c r="O246" s="400"/>
      <c r="P246" s="400"/>
      <c r="Q246" s="400"/>
      <c r="R246" s="400"/>
      <c r="S246" s="400"/>
      <c r="T246" s="400"/>
      <c r="U246" s="400"/>
      <c r="V246" s="400"/>
      <c r="W246" s="400"/>
      <c r="X246" s="400"/>
      <c r="Y246" s="400"/>
      <c r="Z246" s="400"/>
      <c r="AA246" s="400"/>
      <c r="AB246" s="400"/>
      <c r="AC246" s="400"/>
      <c r="AD246" s="400"/>
      <c r="AE246" s="400"/>
      <c r="AF246" s="400"/>
      <c r="AG246" s="400"/>
      <c r="AH246" s="400"/>
      <c r="AI246" s="400"/>
      <c r="AJ246" s="400"/>
      <c r="AK246" s="400"/>
      <c r="AL246" s="400"/>
      <c r="AM246" s="400"/>
      <c r="AN246" s="400"/>
      <c r="AO246" s="400"/>
      <c r="AP246" s="400"/>
      <c r="AQ246" s="400"/>
      <c r="AR246" s="400"/>
      <c r="AS246" s="400"/>
      <c r="AT246" s="400"/>
      <c r="AU246" s="400"/>
      <c r="AV246" s="400"/>
      <c r="AW246" s="400"/>
      <c r="AX246" s="400"/>
      <c r="AY246" s="400"/>
      <c r="AZ246" s="400"/>
      <c r="BA246" s="400"/>
      <c r="BB246" s="400"/>
      <c r="BC246" s="400"/>
      <c r="BD246" s="400"/>
      <c r="BE246" s="400"/>
      <c r="BF246" s="400"/>
      <c r="BG246" s="400"/>
      <c r="BH246" s="400"/>
      <c r="BI246" s="400"/>
      <c r="BJ246" s="400"/>
      <c r="BK246" s="400"/>
      <c r="BL246" s="400"/>
      <c r="BM246" s="400"/>
      <c r="BN246" s="400"/>
      <c r="BO246" s="400"/>
    </row>
    <row r="247" spans="2:67" ht="12.75" customHeight="1">
      <c r="B247" s="400"/>
      <c r="C247" s="400"/>
      <c r="D247" s="400"/>
      <c r="E247" s="400"/>
      <c r="F247" s="400"/>
      <c r="G247" s="400"/>
      <c r="H247" s="400"/>
      <c r="I247" s="400"/>
      <c r="J247" s="400"/>
      <c r="K247" s="400"/>
      <c r="L247" s="400"/>
      <c r="M247" s="400"/>
      <c r="N247" s="400"/>
      <c r="O247" s="400"/>
      <c r="P247" s="400"/>
      <c r="Q247" s="400"/>
      <c r="R247" s="400"/>
      <c r="S247" s="400"/>
      <c r="T247" s="400"/>
      <c r="U247" s="400"/>
      <c r="V247" s="400"/>
      <c r="W247" s="400"/>
      <c r="X247" s="400"/>
      <c r="Y247" s="400"/>
      <c r="Z247" s="400"/>
      <c r="AA247" s="400"/>
      <c r="AB247" s="400"/>
      <c r="AC247" s="400"/>
      <c r="AD247" s="400"/>
      <c r="AE247" s="400"/>
      <c r="AF247" s="400"/>
      <c r="AG247" s="400"/>
      <c r="AH247" s="400"/>
      <c r="AI247" s="400"/>
      <c r="AJ247" s="400"/>
      <c r="AK247" s="400"/>
      <c r="AL247" s="400"/>
      <c r="AM247" s="400"/>
      <c r="AN247" s="400"/>
      <c r="AO247" s="400"/>
      <c r="AP247" s="400"/>
      <c r="AQ247" s="400"/>
      <c r="AR247" s="400"/>
      <c r="AS247" s="400"/>
      <c r="AT247" s="400"/>
      <c r="AU247" s="400"/>
      <c r="AV247" s="400"/>
      <c r="AW247" s="400"/>
      <c r="AX247" s="400"/>
      <c r="AY247" s="400"/>
      <c r="AZ247" s="400"/>
      <c r="BA247" s="400"/>
      <c r="BB247" s="400"/>
      <c r="BC247" s="400"/>
      <c r="BD247" s="400"/>
      <c r="BE247" s="400"/>
      <c r="BF247" s="400"/>
      <c r="BG247" s="400"/>
      <c r="BH247" s="400"/>
      <c r="BI247" s="400"/>
      <c r="BJ247" s="400"/>
      <c r="BK247" s="400"/>
      <c r="BL247" s="400"/>
      <c r="BM247" s="400"/>
      <c r="BN247" s="400"/>
      <c r="BO247" s="400"/>
    </row>
    <row r="248" spans="2:67" ht="12.75" customHeight="1">
      <c r="B248" s="400"/>
      <c r="C248" s="400"/>
      <c r="D248" s="400"/>
      <c r="E248" s="400"/>
      <c r="F248" s="400"/>
      <c r="G248" s="400"/>
      <c r="H248" s="400"/>
      <c r="I248" s="400"/>
      <c r="J248" s="400"/>
      <c r="K248" s="400"/>
      <c r="L248" s="400"/>
      <c r="M248" s="400"/>
      <c r="N248" s="400"/>
      <c r="O248" s="400"/>
      <c r="P248" s="400"/>
      <c r="Q248" s="400"/>
      <c r="R248" s="400"/>
      <c r="S248" s="400"/>
      <c r="T248" s="400"/>
      <c r="U248" s="400"/>
      <c r="V248" s="400"/>
      <c r="W248" s="400"/>
      <c r="X248" s="400"/>
      <c r="Y248" s="400"/>
      <c r="Z248" s="400"/>
      <c r="AA248" s="400"/>
      <c r="AB248" s="400"/>
      <c r="AC248" s="400"/>
      <c r="AD248" s="400"/>
      <c r="AE248" s="400"/>
      <c r="AF248" s="400"/>
      <c r="AG248" s="400"/>
      <c r="AH248" s="400"/>
      <c r="AI248" s="400"/>
      <c r="AJ248" s="400"/>
      <c r="AK248" s="400"/>
      <c r="AL248" s="400"/>
      <c r="AM248" s="400"/>
      <c r="AN248" s="400"/>
      <c r="AO248" s="400"/>
      <c r="AP248" s="400"/>
      <c r="AQ248" s="400"/>
      <c r="AR248" s="400"/>
      <c r="AS248" s="400"/>
      <c r="AT248" s="400"/>
      <c r="AU248" s="400"/>
      <c r="AV248" s="400"/>
      <c r="AW248" s="400"/>
      <c r="AX248" s="400"/>
      <c r="AY248" s="400"/>
      <c r="AZ248" s="400"/>
      <c r="BA248" s="400"/>
      <c r="BB248" s="400"/>
      <c r="BC248" s="400"/>
      <c r="BD248" s="400"/>
      <c r="BE248" s="400"/>
      <c r="BF248" s="400"/>
      <c r="BG248" s="400"/>
      <c r="BH248" s="400"/>
      <c r="BI248" s="400"/>
      <c r="BJ248" s="400"/>
      <c r="BK248" s="400"/>
      <c r="BL248" s="400"/>
      <c r="BM248" s="400"/>
      <c r="BN248" s="400"/>
      <c r="BO248" s="400"/>
    </row>
    <row r="249" spans="2:67" ht="12.75" customHeight="1">
      <c r="B249" s="400"/>
      <c r="C249" s="400"/>
      <c r="D249" s="400"/>
      <c r="E249" s="400"/>
      <c r="F249" s="400"/>
      <c r="G249" s="400"/>
      <c r="H249" s="400"/>
      <c r="I249" s="400"/>
      <c r="J249" s="400"/>
      <c r="K249" s="400"/>
      <c r="L249" s="400"/>
      <c r="M249" s="400"/>
      <c r="N249" s="400"/>
      <c r="O249" s="400"/>
      <c r="P249" s="400"/>
      <c r="Q249" s="400"/>
      <c r="R249" s="400"/>
      <c r="S249" s="400"/>
      <c r="T249" s="400"/>
      <c r="U249" s="400"/>
      <c r="V249" s="400"/>
      <c r="W249" s="400"/>
      <c r="X249" s="400"/>
      <c r="Y249" s="400"/>
      <c r="Z249" s="400"/>
      <c r="AA249" s="400"/>
      <c r="AB249" s="400"/>
      <c r="AC249" s="400"/>
      <c r="AD249" s="400"/>
      <c r="AE249" s="400"/>
      <c r="AF249" s="400"/>
      <c r="AG249" s="400"/>
      <c r="AH249" s="400"/>
      <c r="AI249" s="400"/>
      <c r="AJ249" s="400"/>
      <c r="AK249" s="400"/>
      <c r="AL249" s="400"/>
      <c r="AM249" s="400"/>
      <c r="AN249" s="400"/>
      <c r="AO249" s="400"/>
      <c r="AP249" s="400"/>
      <c r="AQ249" s="400"/>
      <c r="AR249" s="400"/>
      <c r="AS249" s="400"/>
      <c r="AT249" s="400"/>
      <c r="AU249" s="400"/>
      <c r="AV249" s="400"/>
      <c r="AW249" s="400"/>
      <c r="AX249" s="400"/>
      <c r="AY249" s="400"/>
      <c r="AZ249" s="400"/>
      <c r="BA249" s="400"/>
      <c r="BB249" s="400"/>
      <c r="BC249" s="400"/>
      <c r="BD249" s="400"/>
      <c r="BE249" s="400"/>
      <c r="BF249" s="400"/>
      <c r="BG249" s="400"/>
      <c r="BH249" s="400"/>
      <c r="BI249" s="400"/>
      <c r="BJ249" s="400"/>
      <c r="BK249" s="400"/>
      <c r="BL249" s="400"/>
      <c r="BM249" s="400"/>
      <c r="BN249" s="400"/>
      <c r="BO249" s="400"/>
    </row>
    <row r="250" spans="2:67" ht="12.75" customHeight="1">
      <c r="B250" s="400"/>
      <c r="C250" s="400"/>
      <c r="D250" s="400"/>
      <c r="E250" s="400"/>
      <c r="F250" s="400"/>
      <c r="G250" s="400"/>
      <c r="H250" s="400"/>
      <c r="I250" s="400"/>
      <c r="J250" s="400"/>
      <c r="K250" s="400"/>
      <c r="L250" s="400"/>
      <c r="M250" s="400"/>
      <c r="N250" s="400"/>
      <c r="O250" s="400"/>
      <c r="P250" s="400"/>
      <c r="Q250" s="400"/>
      <c r="R250" s="400"/>
      <c r="S250" s="400"/>
      <c r="T250" s="400"/>
      <c r="U250" s="400"/>
      <c r="V250" s="400"/>
      <c r="W250" s="400"/>
      <c r="X250" s="400"/>
      <c r="Y250" s="400"/>
      <c r="Z250" s="400"/>
      <c r="AA250" s="400"/>
      <c r="AB250" s="400"/>
      <c r="AC250" s="400"/>
      <c r="AD250" s="400"/>
      <c r="AE250" s="400"/>
      <c r="AF250" s="400"/>
      <c r="AG250" s="400"/>
      <c r="AH250" s="400"/>
      <c r="AI250" s="400"/>
      <c r="AJ250" s="400"/>
      <c r="AK250" s="400"/>
      <c r="AL250" s="400"/>
      <c r="AM250" s="400"/>
      <c r="AN250" s="400"/>
      <c r="AO250" s="400"/>
      <c r="AP250" s="400"/>
      <c r="AQ250" s="400"/>
      <c r="AR250" s="400"/>
      <c r="AS250" s="400"/>
      <c r="AT250" s="400"/>
      <c r="AU250" s="400"/>
      <c r="AV250" s="400"/>
      <c r="AW250" s="400"/>
      <c r="AX250" s="400"/>
      <c r="AY250" s="400"/>
      <c r="AZ250" s="400"/>
      <c r="BA250" s="400"/>
      <c r="BB250" s="400"/>
      <c r="BC250" s="400"/>
      <c r="BD250" s="400"/>
      <c r="BE250" s="400"/>
      <c r="BF250" s="400"/>
      <c r="BG250" s="400"/>
      <c r="BH250" s="400"/>
      <c r="BI250" s="400"/>
      <c r="BJ250" s="400"/>
      <c r="BK250" s="400"/>
      <c r="BL250" s="400"/>
      <c r="BM250" s="400"/>
      <c r="BN250" s="400"/>
      <c r="BO250" s="400"/>
    </row>
    <row r="251" spans="2:67" ht="12.75" customHeight="1">
      <c r="B251" s="400"/>
      <c r="C251" s="400"/>
      <c r="D251" s="400"/>
      <c r="E251" s="400"/>
      <c r="F251" s="400"/>
      <c r="G251" s="400"/>
      <c r="H251" s="400"/>
      <c r="I251" s="400"/>
      <c r="J251" s="400"/>
      <c r="K251" s="400"/>
      <c r="L251" s="400"/>
      <c r="M251" s="400"/>
      <c r="N251" s="400"/>
      <c r="O251" s="400"/>
      <c r="P251" s="400"/>
      <c r="Q251" s="400"/>
      <c r="R251" s="400"/>
      <c r="S251" s="400"/>
      <c r="T251" s="400"/>
      <c r="U251" s="400"/>
      <c r="V251" s="400"/>
      <c r="W251" s="400"/>
      <c r="X251" s="400"/>
      <c r="Y251" s="400"/>
      <c r="Z251" s="400"/>
      <c r="AA251" s="400"/>
      <c r="AB251" s="400"/>
      <c r="AC251" s="400"/>
      <c r="AD251" s="400"/>
      <c r="AE251" s="400"/>
      <c r="AF251" s="400"/>
      <c r="AG251" s="400"/>
      <c r="AH251" s="400"/>
      <c r="AI251" s="400"/>
      <c r="AJ251" s="400"/>
      <c r="AK251" s="400"/>
      <c r="AL251" s="400"/>
      <c r="AM251" s="400"/>
      <c r="AN251" s="400"/>
      <c r="AO251" s="400"/>
      <c r="AP251" s="400"/>
      <c r="AQ251" s="400"/>
      <c r="AR251" s="400"/>
      <c r="AS251" s="400"/>
      <c r="AT251" s="400"/>
      <c r="AU251" s="400"/>
      <c r="AV251" s="400"/>
      <c r="AW251" s="400"/>
      <c r="AX251" s="400"/>
      <c r="AY251" s="400"/>
      <c r="AZ251" s="400"/>
      <c r="BA251" s="400"/>
      <c r="BB251" s="400"/>
      <c r="BC251" s="400"/>
      <c r="BD251" s="400"/>
      <c r="BE251" s="400"/>
      <c r="BF251" s="400"/>
      <c r="BG251" s="400"/>
      <c r="BH251" s="400"/>
      <c r="BI251" s="400"/>
      <c r="BJ251" s="400"/>
      <c r="BK251" s="400"/>
      <c r="BL251" s="400"/>
      <c r="BM251" s="400"/>
      <c r="BN251" s="400"/>
      <c r="BO251" s="400"/>
    </row>
    <row r="252" spans="2:67" ht="12.75" customHeight="1">
      <c r="B252" s="400"/>
      <c r="C252" s="400"/>
      <c r="D252" s="400"/>
      <c r="E252" s="400"/>
      <c r="F252" s="400"/>
      <c r="G252" s="400"/>
      <c r="H252" s="400"/>
      <c r="I252" s="400"/>
      <c r="J252" s="400"/>
      <c r="K252" s="400"/>
      <c r="L252" s="400"/>
      <c r="M252" s="400"/>
      <c r="N252" s="400"/>
      <c r="O252" s="400"/>
      <c r="P252" s="400"/>
      <c r="Q252" s="400"/>
      <c r="R252" s="400"/>
      <c r="S252" s="400"/>
      <c r="T252" s="400"/>
      <c r="U252" s="400"/>
      <c r="V252" s="400"/>
      <c r="W252" s="400"/>
      <c r="X252" s="400"/>
      <c r="Y252" s="400"/>
      <c r="Z252" s="400"/>
      <c r="AA252" s="400"/>
      <c r="AB252" s="400"/>
      <c r="AC252" s="400"/>
      <c r="AD252" s="400"/>
      <c r="AE252" s="400"/>
      <c r="AF252" s="400"/>
      <c r="AG252" s="400"/>
      <c r="AH252" s="400"/>
      <c r="AI252" s="400"/>
      <c r="AJ252" s="400"/>
      <c r="AK252" s="400"/>
      <c r="AL252" s="400"/>
      <c r="AM252" s="400"/>
      <c r="AN252" s="400"/>
      <c r="AO252" s="400"/>
      <c r="AP252" s="400"/>
      <c r="AQ252" s="400"/>
      <c r="AR252" s="400"/>
      <c r="AS252" s="400"/>
      <c r="AT252" s="400"/>
      <c r="AU252" s="400"/>
      <c r="AV252" s="400"/>
      <c r="AW252" s="400"/>
      <c r="AX252" s="400"/>
      <c r="AY252" s="400"/>
      <c r="AZ252" s="400"/>
      <c r="BA252" s="400"/>
      <c r="BB252" s="400"/>
      <c r="BC252" s="400"/>
      <c r="BD252" s="400"/>
      <c r="BE252" s="400"/>
      <c r="BF252" s="400"/>
      <c r="BG252" s="400"/>
      <c r="BH252" s="400"/>
      <c r="BI252" s="400"/>
      <c r="BJ252" s="400"/>
      <c r="BK252" s="400"/>
      <c r="BL252" s="400"/>
      <c r="BM252" s="400"/>
      <c r="BN252" s="400"/>
      <c r="BO252" s="400"/>
    </row>
    <row r="253" spans="2:67" ht="12.75" customHeight="1">
      <c r="B253" s="400"/>
      <c r="C253" s="400"/>
      <c r="D253" s="400"/>
      <c r="E253" s="400"/>
      <c r="F253" s="400"/>
      <c r="G253" s="400"/>
      <c r="H253" s="400"/>
      <c r="I253" s="400"/>
      <c r="J253" s="400"/>
      <c r="K253" s="400"/>
      <c r="L253" s="400"/>
      <c r="M253" s="400"/>
      <c r="N253" s="400"/>
      <c r="O253" s="400"/>
      <c r="P253" s="400"/>
      <c r="Q253" s="400"/>
      <c r="R253" s="400"/>
      <c r="S253" s="400"/>
      <c r="T253" s="400"/>
      <c r="U253" s="400"/>
      <c r="V253" s="400"/>
      <c r="W253" s="400"/>
      <c r="X253" s="400"/>
      <c r="Y253" s="400"/>
      <c r="Z253" s="400"/>
      <c r="AA253" s="400"/>
      <c r="AB253" s="400"/>
      <c r="AC253" s="400"/>
      <c r="AD253" s="400"/>
      <c r="AE253" s="400"/>
      <c r="AF253" s="400"/>
      <c r="AG253" s="400"/>
      <c r="AH253" s="400"/>
      <c r="AI253" s="400"/>
      <c r="AJ253" s="400"/>
      <c r="AK253" s="400"/>
      <c r="AL253" s="400"/>
      <c r="AM253" s="400"/>
      <c r="AN253" s="400"/>
      <c r="AO253" s="400"/>
      <c r="AP253" s="400"/>
      <c r="AQ253" s="400"/>
      <c r="AR253" s="400"/>
      <c r="AS253" s="400"/>
      <c r="AT253" s="400"/>
      <c r="AU253" s="400"/>
      <c r="AV253" s="400"/>
      <c r="AW253" s="400"/>
      <c r="AX253" s="400"/>
      <c r="AY253" s="400"/>
      <c r="AZ253" s="400"/>
      <c r="BA253" s="400"/>
      <c r="BB253" s="400"/>
      <c r="BC253" s="400"/>
      <c r="BD253" s="400"/>
      <c r="BE253" s="400"/>
      <c r="BF253" s="400"/>
      <c r="BG253" s="400"/>
      <c r="BH253" s="400"/>
      <c r="BI253" s="400"/>
      <c r="BJ253" s="400"/>
      <c r="BK253" s="400"/>
      <c r="BL253" s="400"/>
      <c r="BM253" s="400"/>
      <c r="BN253" s="400"/>
      <c r="BO253" s="400"/>
    </row>
    <row r="254" spans="2:67" ht="12.75" customHeight="1">
      <c r="B254" s="400"/>
      <c r="C254" s="400"/>
      <c r="D254" s="400"/>
      <c r="E254" s="400"/>
      <c r="F254" s="400"/>
      <c r="G254" s="400"/>
      <c r="H254" s="400"/>
      <c r="I254" s="400"/>
      <c r="J254" s="400"/>
      <c r="K254" s="400"/>
      <c r="L254" s="400"/>
      <c r="M254" s="400"/>
      <c r="N254" s="400"/>
      <c r="O254" s="400"/>
      <c r="P254" s="400"/>
      <c r="Q254" s="400"/>
      <c r="R254" s="400"/>
      <c r="S254" s="400"/>
      <c r="T254" s="400"/>
      <c r="U254" s="400"/>
      <c r="V254" s="400"/>
      <c r="W254" s="400"/>
      <c r="X254" s="400"/>
      <c r="Y254" s="400"/>
      <c r="Z254" s="400"/>
      <c r="AA254" s="400"/>
      <c r="AB254" s="400"/>
      <c r="AC254" s="400"/>
      <c r="AD254" s="400"/>
      <c r="AE254" s="400"/>
      <c r="AF254" s="400"/>
      <c r="AG254" s="400"/>
      <c r="AH254" s="400"/>
      <c r="AI254" s="400"/>
      <c r="AJ254" s="400"/>
      <c r="AK254" s="400"/>
      <c r="AL254" s="400"/>
      <c r="AM254" s="400"/>
      <c r="AN254" s="400"/>
      <c r="AO254" s="400"/>
      <c r="AP254" s="400"/>
      <c r="AQ254" s="400"/>
      <c r="AR254" s="400"/>
      <c r="AS254" s="400"/>
      <c r="AT254" s="400"/>
      <c r="AU254" s="400"/>
      <c r="AV254" s="400"/>
      <c r="AW254" s="400"/>
      <c r="AX254" s="400"/>
      <c r="AY254" s="400"/>
      <c r="AZ254" s="400"/>
      <c r="BA254" s="400"/>
      <c r="BB254" s="400"/>
      <c r="BC254" s="400"/>
      <c r="BD254" s="400"/>
      <c r="BE254" s="400"/>
      <c r="BF254" s="400"/>
      <c r="BG254" s="400"/>
      <c r="BH254" s="400"/>
      <c r="BI254" s="400"/>
      <c r="BJ254" s="400"/>
      <c r="BK254" s="400"/>
      <c r="BL254" s="400"/>
      <c r="BM254" s="400"/>
      <c r="BN254" s="400"/>
      <c r="BO254" s="400"/>
    </row>
    <row r="255" spans="2:67" ht="12.75" customHeight="1">
      <c r="B255" s="400"/>
      <c r="C255" s="400"/>
      <c r="D255" s="400"/>
      <c r="E255" s="400"/>
      <c r="F255" s="400"/>
      <c r="G255" s="400"/>
      <c r="H255" s="400"/>
      <c r="I255" s="400"/>
      <c r="J255" s="400"/>
      <c r="K255" s="400"/>
      <c r="L255" s="400"/>
      <c r="M255" s="400"/>
      <c r="N255" s="400"/>
      <c r="O255" s="400"/>
      <c r="P255" s="400"/>
      <c r="Q255" s="400"/>
      <c r="R255" s="400"/>
      <c r="S255" s="400"/>
      <c r="T255" s="400"/>
      <c r="U255" s="400"/>
      <c r="V255" s="400"/>
      <c r="W255" s="400"/>
      <c r="X255" s="400"/>
      <c r="Y255" s="400"/>
      <c r="Z255" s="400"/>
      <c r="AA255" s="400"/>
      <c r="AB255" s="400"/>
      <c r="AC255" s="400"/>
      <c r="AD255" s="400"/>
      <c r="AE255" s="400"/>
      <c r="AF255" s="400"/>
      <c r="AG255" s="400"/>
      <c r="AH255" s="400"/>
      <c r="AI255" s="400"/>
      <c r="AJ255" s="400"/>
      <c r="AK255" s="400"/>
      <c r="AL255" s="400"/>
      <c r="AM255" s="400"/>
      <c r="AN255" s="400"/>
      <c r="AO255" s="400"/>
      <c r="AP255" s="400"/>
      <c r="AQ255" s="400"/>
      <c r="AR255" s="400"/>
      <c r="AS255" s="400"/>
      <c r="AT255" s="400"/>
      <c r="AU255" s="400"/>
      <c r="AV255" s="400"/>
      <c r="AW255" s="400"/>
      <c r="AX255" s="400"/>
      <c r="AY255" s="400"/>
      <c r="AZ255" s="400"/>
      <c r="BA255" s="400"/>
      <c r="BB255" s="400"/>
      <c r="BC255" s="400"/>
      <c r="BD255" s="400"/>
      <c r="BE255" s="400"/>
      <c r="BF255" s="400"/>
      <c r="BG255" s="400"/>
      <c r="BH255" s="400"/>
      <c r="BI255" s="400"/>
      <c r="BJ255" s="400"/>
      <c r="BK255" s="400"/>
      <c r="BL255" s="400"/>
      <c r="BM255" s="400"/>
      <c r="BN255" s="400"/>
      <c r="BO255" s="400"/>
    </row>
    <row r="256" spans="2:67" ht="12.75" customHeight="1">
      <c r="B256" s="400"/>
      <c r="C256" s="400"/>
      <c r="D256" s="400"/>
      <c r="E256" s="400"/>
      <c r="F256" s="400"/>
      <c r="G256" s="400"/>
      <c r="H256" s="400"/>
      <c r="I256" s="400"/>
      <c r="J256" s="400"/>
      <c r="K256" s="400"/>
      <c r="L256" s="400"/>
      <c r="M256" s="400"/>
      <c r="N256" s="400"/>
      <c r="O256" s="400"/>
      <c r="P256" s="400"/>
      <c r="Q256" s="400"/>
      <c r="R256" s="400"/>
      <c r="S256" s="400"/>
      <c r="T256" s="400"/>
      <c r="U256" s="400"/>
      <c r="V256" s="400"/>
      <c r="W256" s="400"/>
      <c r="X256" s="400"/>
      <c r="Y256" s="400"/>
      <c r="Z256" s="400"/>
      <c r="AA256" s="400"/>
      <c r="AB256" s="400"/>
      <c r="AC256" s="400"/>
      <c r="AD256" s="400"/>
      <c r="AE256" s="400"/>
      <c r="AF256" s="400"/>
      <c r="AG256" s="400"/>
      <c r="AH256" s="400"/>
      <c r="AI256" s="400"/>
      <c r="AJ256" s="400"/>
      <c r="AK256" s="400"/>
      <c r="AL256" s="400"/>
      <c r="AM256" s="400"/>
      <c r="AN256" s="400"/>
      <c r="AO256" s="400"/>
      <c r="AP256" s="400"/>
      <c r="AQ256" s="400"/>
      <c r="AR256" s="400"/>
      <c r="AS256" s="400"/>
      <c r="AT256" s="400"/>
      <c r="AU256" s="400"/>
      <c r="AV256" s="400"/>
      <c r="AW256" s="400"/>
      <c r="AX256" s="400"/>
      <c r="AY256" s="400"/>
      <c r="AZ256" s="400"/>
      <c r="BA256" s="400"/>
      <c r="BB256" s="400"/>
      <c r="BC256" s="400"/>
      <c r="BD256" s="400"/>
      <c r="BE256" s="400"/>
      <c r="BF256" s="400"/>
      <c r="BG256" s="400"/>
      <c r="BH256" s="400"/>
      <c r="BI256" s="400"/>
      <c r="BJ256" s="400"/>
      <c r="BK256" s="400"/>
      <c r="BL256" s="400"/>
      <c r="BM256" s="400"/>
      <c r="BN256" s="400"/>
      <c r="BO256" s="400"/>
    </row>
    <row r="257" spans="2:67" ht="12.75" customHeight="1">
      <c r="B257" s="400"/>
      <c r="C257" s="400"/>
      <c r="D257" s="400"/>
      <c r="E257" s="400"/>
      <c r="F257" s="400"/>
      <c r="G257" s="400"/>
      <c r="H257" s="400"/>
      <c r="I257" s="400"/>
      <c r="J257" s="400"/>
      <c r="K257" s="400"/>
      <c r="L257" s="400"/>
      <c r="M257" s="400"/>
      <c r="N257" s="400"/>
      <c r="O257" s="400"/>
      <c r="P257" s="400"/>
      <c r="Q257" s="400"/>
      <c r="R257" s="400"/>
      <c r="S257" s="400"/>
      <c r="T257" s="400"/>
      <c r="U257" s="400"/>
      <c r="V257" s="400"/>
      <c r="W257" s="400"/>
      <c r="X257" s="400"/>
      <c r="Y257" s="400"/>
      <c r="Z257" s="400"/>
      <c r="AA257" s="400"/>
      <c r="AB257" s="400"/>
      <c r="AC257" s="400"/>
      <c r="AD257" s="400"/>
      <c r="AE257" s="400"/>
      <c r="AF257" s="400"/>
      <c r="AG257" s="400"/>
      <c r="AH257" s="400"/>
      <c r="AI257" s="400"/>
      <c r="AJ257" s="400"/>
      <c r="AK257" s="400"/>
      <c r="AL257" s="400"/>
      <c r="AM257" s="400"/>
      <c r="AN257" s="400"/>
      <c r="AO257" s="400"/>
      <c r="AP257" s="400"/>
      <c r="AQ257" s="400"/>
      <c r="AR257" s="400"/>
      <c r="AS257" s="400"/>
      <c r="AT257" s="400"/>
      <c r="AU257" s="400"/>
      <c r="AV257" s="400"/>
      <c r="AW257" s="400"/>
      <c r="AX257" s="400"/>
      <c r="AY257" s="400"/>
      <c r="AZ257" s="400"/>
      <c r="BA257" s="400"/>
      <c r="BB257" s="400"/>
      <c r="BC257" s="400"/>
      <c r="BD257" s="400"/>
      <c r="BE257" s="400"/>
      <c r="BF257" s="400"/>
      <c r="BG257" s="400"/>
      <c r="BH257" s="400"/>
      <c r="BI257" s="400"/>
      <c r="BJ257" s="400"/>
      <c r="BK257" s="400"/>
      <c r="BL257" s="400"/>
      <c r="BM257" s="400"/>
      <c r="BN257" s="400"/>
      <c r="BO257" s="400"/>
    </row>
    <row r="258" spans="2:67" ht="12.75" customHeight="1">
      <c r="B258" s="400"/>
      <c r="C258" s="400"/>
      <c r="D258" s="400"/>
      <c r="E258" s="400"/>
      <c r="F258" s="400"/>
      <c r="G258" s="400"/>
      <c r="H258" s="400"/>
      <c r="I258" s="400"/>
      <c r="J258" s="400"/>
      <c r="K258" s="400"/>
      <c r="L258" s="400"/>
      <c r="M258" s="400"/>
      <c r="N258" s="400"/>
      <c r="O258" s="400"/>
      <c r="P258" s="400"/>
      <c r="Q258" s="400"/>
      <c r="R258" s="400"/>
      <c r="S258" s="400"/>
      <c r="T258" s="400"/>
      <c r="U258" s="400"/>
      <c r="V258" s="400"/>
      <c r="W258" s="400"/>
      <c r="X258" s="400"/>
      <c r="Y258" s="400"/>
      <c r="Z258" s="400"/>
      <c r="AA258" s="400"/>
      <c r="AB258" s="400"/>
      <c r="AC258" s="400"/>
      <c r="AD258" s="400"/>
      <c r="AE258" s="400"/>
      <c r="AF258" s="400"/>
      <c r="AG258" s="400"/>
      <c r="AH258" s="400"/>
      <c r="AI258" s="400"/>
      <c r="AJ258" s="400"/>
      <c r="AK258" s="400"/>
      <c r="AL258" s="400"/>
      <c r="AM258" s="400"/>
      <c r="AN258" s="400"/>
      <c r="AO258" s="400"/>
      <c r="AP258" s="400"/>
      <c r="AQ258" s="400"/>
      <c r="AR258" s="400"/>
      <c r="AS258" s="400"/>
      <c r="AT258" s="400"/>
      <c r="AU258" s="400"/>
      <c r="AV258" s="400"/>
      <c r="AW258" s="400"/>
      <c r="AX258" s="400"/>
      <c r="AY258" s="400"/>
      <c r="AZ258" s="400"/>
      <c r="BA258" s="400"/>
      <c r="BB258" s="400"/>
      <c r="BC258" s="400"/>
      <c r="BD258" s="400"/>
      <c r="BE258" s="400"/>
      <c r="BF258" s="400"/>
      <c r="BG258" s="400"/>
      <c r="BH258" s="400"/>
      <c r="BI258" s="400"/>
      <c r="BJ258" s="400"/>
      <c r="BK258" s="400"/>
      <c r="BL258" s="400"/>
      <c r="BM258" s="400"/>
      <c r="BN258" s="400"/>
      <c r="BO258" s="400"/>
    </row>
    <row r="259" spans="2:67" ht="12.75" customHeight="1">
      <c r="B259" s="400"/>
      <c r="C259" s="400"/>
      <c r="D259" s="400"/>
      <c r="E259" s="400"/>
      <c r="F259" s="400"/>
      <c r="G259" s="400"/>
      <c r="H259" s="400"/>
      <c r="I259" s="400"/>
      <c r="J259" s="400"/>
      <c r="K259" s="400"/>
      <c r="L259" s="400"/>
      <c r="M259" s="400"/>
      <c r="N259" s="400"/>
      <c r="O259" s="400"/>
      <c r="P259" s="400"/>
      <c r="Q259" s="400"/>
      <c r="R259" s="400"/>
      <c r="S259" s="400"/>
      <c r="T259" s="400"/>
      <c r="U259" s="400"/>
      <c r="V259" s="400"/>
      <c r="W259" s="400"/>
      <c r="X259" s="400"/>
      <c r="Y259" s="400"/>
      <c r="Z259" s="400"/>
      <c r="AA259" s="400"/>
      <c r="AB259" s="400"/>
      <c r="AC259" s="400"/>
      <c r="AD259" s="400"/>
      <c r="AE259" s="400"/>
      <c r="AF259" s="400"/>
      <c r="AG259" s="400"/>
      <c r="AH259" s="400"/>
      <c r="AI259" s="400"/>
      <c r="AJ259" s="400"/>
      <c r="AK259" s="400"/>
      <c r="AL259" s="400"/>
      <c r="AM259" s="400"/>
      <c r="AN259" s="400"/>
      <c r="AO259" s="400"/>
      <c r="AP259" s="400"/>
      <c r="AQ259" s="400"/>
      <c r="AR259" s="400"/>
      <c r="AS259" s="400"/>
      <c r="AT259" s="400"/>
      <c r="AU259" s="400"/>
      <c r="AV259" s="400"/>
      <c r="AW259" s="400"/>
      <c r="AX259" s="400"/>
      <c r="AY259" s="400"/>
      <c r="AZ259" s="400"/>
      <c r="BA259" s="400"/>
      <c r="BB259" s="400"/>
      <c r="BC259" s="400"/>
      <c r="BD259" s="400"/>
      <c r="BE259" s="400"/>
      <c r="BF259" s="400"/>
      <c r="BG259" s="400"/>
      <c r="BH259" s="400"/>
      <c r="BI259" s="400"/>
      <c r="BJ259" s="400"/>
      <c r="BK259" s="400"/>
      <c r="BL259" s="400"/>
      <c r="BM259" s="400"/>
      <c r="BN259" s="400"/>
      <c r="BO259" s="400"/>
    </row>
    <row r="260" spans="2:67" ht="12.75" customHeight="1">
      <c r="B260" s="400"/>
      <c r="C260" s="400"/>
      <c r="D260" s="400"/>
      <c r="E260" s="400"/>
      <c r="F260" s="400"/>
      <c r="G260" s="400"/>
      <c r="H260" s="400"/>
      <c r="I260" s="400"/>
      <c r="J260" s="400"/>
      <c r="K260" s="400"/>
      <c r="L260" s="400"/>
      <c r="M260" s="400"/>
      <c r="N260" s="400"/>
      <c r="O260" s="400"/>
      <c r="P260" s="400"/>
      <c r="Q260" s="400"/>
      <c r="R260" s="400"/>
      <c r="S260" s="400"/>
      <c r="T260" s="400"/>
      <c r="U260" s="400"/>
      <c r="V260" s="400"/>
      <c r="W260" s="400"/>
      <c r="X260" s="400"/>
      <c r="Y260" s="400"/>
      <c r="Z260" s="400"/>
      <c r="AA260" s="400"/>
      <c r="AB260" s="400"/>
      <c r="AC260" s="400"/>
      <c r="AD260" s="400"/>
      <c r="AE260" s="400"/>
      <c r="AF260" s="400"/>
      <c r="AG260" s="400"/>
      <c r="AH260" s="400"/>
      <c r="AI260" s="400"/>
      <c r="AJ260" s="400"/>
      <c r="AK260" s="400"/>
      <c r="AL260" s="400"/>
      <c r="AM260" s="400"/>
      <c r="AN260" s="400"/>
      <c r="AO260" s="400"/>
      <c r="AP260" s="400"/>
      <c r="AQ260" s="400"/>
      <c r="AR260" s="400"/>
      <c r="AS260" s="400"/>
      <c r="AT260" s="400"/>
      <c r="AU260" s="400"/>
      <c r="AV260" s="400"/>
      <c r="AW260" s="400"/>
      <c r="AX260" s="400"/>
      <c r="AY260" s="400"/>
      <c r="AZ260" s="400"/>
      <c r="BA260" s="400"/>
      <c r="BB260" s="400"/>
      <c r="BC260" s="400"/>
      <c r="BD260" s="400"/>
      <c r="BE260" s="400"/>
      <c r="BF260" s="400"/>
      <c r="BG260" s="400"/>
      <c r="BH260" s="400"/>
      <c r="BI260" s="400"/>
      <c r="BJ260" s="400"/>
      <c r="BK260" s="400"/>
      <c r="BL260" s="400"/>
      <c r="BM260" s="400"/>
      <c r="BN260" s="400"/>
      <c r="BO260" s="400"/>
    </row>
    <row r="261" spans="2:67" ht="12.75" customHeight="1">
      <c r="B261" s="400"/>
      <c r="C261" s="400"/>
      <c r="D261" s="400"/>
      <c r="E261" s="400"/>
      <c r="F261" s="400"/>
      <c r="G261" s="400"/>
      <c r="H261" s="400"/>
      <c r="I261" s="400"/>
      <c r="J261" s="400"/>
      <c r="K261" s="400"/>
      <c r="L261" s="400"/>
      <c r="M261" s="400"/>
      <c r="N261" s="400"/>
      <c r="O261" s="400"/>
      <c r="P261" s="400"/>
      <c r="Q261" s="400"/>
      <c r="R261" s="400"/>
      <c r="S261" s="400"/>
      <c r="T261" s="400"/>
      <c r="U261" s="400"/>
      <c r="V261" s="400"/>
      <c r="W261" s="400"/>
      <c r="X261" s="400"/>
      <c r="Y261" s="400"/>
      <c r="Z261" s="400"/>
      <c r="AA261" s="400"/>
      <c r="AB261" s="400"/>
      <c r="AC261" s="400"/>
      <c r="AD261" s="400"/>
      <c r="AE261" s="400"/>
      <c r="AF261" s="400"/>
      <c r="AG261" s="400"/>
      <c r="AH261" s="400"/>
      <c r="AI261" s="400"/>
      <c r="AJ261" s="400"/>
      <c r="AK261" s="400"/>
      <c r="AL261" s="400"/>
      <c r="AM261" s="400"/>
      <c r="AN261" s="400"/>
      <c r="AO261" s="400"/>
      <c r="AP261" s="400"/>
      <c r="AQ261" s="400"/>
      <c r="AR261" s="400"/>
      <c r="AS261" s="400"/>
      <c r="AT261" s="400"/>
      <c r="AU261" s="400"/>
      <c r="AV261" s="400"/>
      <c r="AW261" s="400"/>
      <c r="AX261" s="400"/>
      <c r="AY261" s="400"/>
      <c r="AZ261" s="400"/>
      <c r="BA261" s="400"/>
      <c r="BB261" s="400"/>
      <c r="BC261" s="400"/>
      <c r="BD261" s="400"/>
      <c r="BE261" s="400"/>
      <c r="BF261" s="400"/>
      <c r="BG261" s="400"/>
      <c r="BH261" s="400"/>
      <c r="BI261" s="400"/>
      <c r="BJ261" s="400"/>
      <c r="BK261" s="400"/>
      <c r="BL261" s="400"/>
      <c r="BM261" s="400"/>
      <c r="BN261" s="400"/>
      <c r="BO261" s="400"/>
    </row>
    <row r="262" spans="2:67" ht="12.75" customHeight="1">
      <c r="B262" s="400"/>
      <c r="C262" s="400"/>
      <c r="D262" s="400"/>
      <c r="E262" s="400"/>
      <c r="F262" s="400"/>
      <c r="G262" s="400"/>
      <c r="H262" s="400"/>
      <c r="I262" s="400"/>
      <c r="J262" s="400"/>
      <c r="K262" s="400"/>
      <c r="L262" s="400"/>
      <c r="M262" s="400"/>
      <c r="N262" s="400"/>
      <c r="O262" s="400"/>
      <c r="P262" s="400"/>
      <c r="Q262" s="400"/>
      <c r="R262" s="400"/>
      <c r="S262" s="400"/>
      <c r="T262" s="400"/>
      <c r="U262" s="400"/>
      <c r="V262" s="400"/>
      <c r="W262" s="400"/>
      <c r="X262" s="400"/>
      <c r="Y262" s="400"/>
      <c r="Z262" s="400"/>
      <c r="AA262" s="400"/>
      <c r="AB262" s="400"/>
      <c r="AC262" s="400"/>
      <c r="AD262" s="400"/>
      <c r="AE262" s="400"/>
      <c r="AF262" s="400"/>
      <c r="AG262" s="400"/>
      <c r="AH262" s="400"/>
      <c r="AI262" s="400"/>
      <c r="AJ262" s="400"/>
      <c r="AK262" s="400"/>
      <c r="AL262" s="400"/>
      <c r="AM262" s="400"/>
      <c r="AN262" s="400"/>
      <c r="AO262" s="400"/>
      <c r="AP262" s="400"/>
      <c r="AQ262" s="400"/>
      <c r="AR262" s="400"/>
      <c r="AS262" s="400"/>
      <c r="AT262" s="400"/>
      <c r="AU262" s="400"/>
      <c r="AV262" s="400"/>
      <c r="AW262" s="400"/>
      <c r="AX262" s="400"/>
      <c r="AY262" s="400"/>
      <c r="AZ262" s="400"/>
      <c r="BA262" s="400"/>
      <c r="BB262" s="400"/>
      <c r="BC262" s="400"/>
      <c r="BD262" s="400"/>
      <c r="BE262" s="400"/>
      <c r="BF262" s="400"/>
      <c r="BG262" s="400"/>
      <c r="BH262" s="400"/>
      <c r="BI262" s="400"/>
      <c r="BJ262" s="400"/>
      <c r="BK262" s="400"/>
      <c r="BL262" s="400"/>
      <c r="BM262" s="400"/>
      <c r="BN262" s="400"/>
      <c r="BO262" s="400"/>
    </row>
    <row r="263" spans="2:67" ht="12.75" customHeight="1">
      <c r="B263" s="400"/>
      <c r="C263" s="400"/>
      <c r="D263" s="400"/>
      <c r="E263" s="400"/>
      <c r="F263" s="400"/>
      <c r="G263" s="400"/>
      <c r="H263" s="400"/>
      <c r="I263" s="400"/>
      <c r="J263" s="400"/>
      <c r="K263" s="400"/>
      <c r="L263" s="400"/>
      <c r="M263" s="400"/>
      <c r="N263" s="400"/>
      <c r="O263" s="400"/>
      <c r="P263" s="400"/>
      <c r="Q263" s="400"/>
      <c r="R263" s="400"/>
      <c r="S263" s="400"/>
      <c r="T263" s="400"/>
      <c r="U263" s="400"/>
      <c r="V263" s="400"/>
      <c r="W263" s="400"/>
      <c r="X263" s="400"/>
      <c r="Y263" s="400"/>
      <c r="Z263" s="400"/>
      <c r="AA263" s="400"/>
      <c r="AB263" s="400"/>
      <c r="AC263" s="400"/>
      <c r="AD263" s="400"/>
      <c r="AE263" s="400"/>
      <c r="AF263" s="400"/>
      <c r="AG263" s="400"/>
      <c r="AH263" s="400"/>
      <c r="AI263" s="400"/>
      <c r="AJ263" s="400"/>
      <c r="AK263" s="400"/>
      <c r="AL263" s="400"/>
      <c r="AM263" s="400"/>
      <c r="AN263" s="400"/>
      <c r="AO263" s="400"/>
      <c r="AP263" s="400"/>
      <c r="AQ263" s="400"/>
      <c r="AR263" s="400"/>
      <c r="AS263" s="400"/>
      <c r="AT263" s="400"/>
      <c r="AU263" s="400"/>
      <c r="AV263" s="400"/>
      <c r="AW263" s="400"/>
      <c r="AX263" s="400"/>
      <c r="AY263" s="400"/>
      <c r="AZ263" s="400"/>
      <c r="BA263" s="400"/>
      <c r="BB263" s="400"/>
      <c r="BC263" s="400"/>
      <c r="BD263" s="400"/>
      <c r="BE263" s="400"/>
      <c r="BF263" s="400"/>
      <c r="BG263" s="400"/>
      <c r="BH263" s="400"/>
      <c r="BI263" s="400"/>
      <c r="BJ263" s="400"/>
      <c r="BK263" s="400"/>
      <c r="BL263" s="400"/>
      <c r="BM263" s="400"/>
      <c r="BN263" s="400"/>
      <c r="BO263" s="400"/>
    </row>
    <row r="264" spans="2:67" ht="12.75" customHeight="1">
      <c r="B264" s="400"/>
      <c r="C264" s="400"/>
      <c r="D264" s="400"/>
      <c r="E264" s="400"/>
      <c r="F264" s="400"/>
      <c r="G264" s="400"/>
      <c r="H264" s="400"/>
      <c r="I264" s="400"/>
      <c r="J264" s="400"/>
      <c r="K264" s="400"/>
      <c r="L264" s="400"/>
      <c r="M264" s="400"/>
      <c r="N264" s="400"/>
      <c r="O264" s="400"/>
      <c r="P264" s="400"/>
      <c r="Q264" s="400"/>
      <c r="R264" s="400"/>
      <c r="S264" s="400"/>
      <c r="T264" s="400"/>
      <c r="U264" s="400"/>
      <c r="V264" s="400"/>
      <c r="W264" s="400"/>
      <c r="X264" s="400"/>
      <c r="Y264" s="400"/>
      <c r="Z264" s="400"/>
      <c r="AA264" s="400"/>
      <c r="AB264" s="400"/>
      <c r="AC264" s="400"/>
      <c r="AD264" s="400"/>
      <c r="AE264" s="400"/>
      <c r="AF264" s="400"/>
      <c r="AG264" s="400"/>
      <c r="AH264" s="400"/>
      <c r="AI264" s="400"/>
      <c r="AJ264" s="400"/>
      <c r="AK264" s="400"/>
      <c r="AL264" s="400"/>
      <c r="AM264" s="400"/>
      <c r="AN264" s="400"/>
      <c r="AO264" s="400"/>
      <c r="AP264" s="400"/>
      <c r="AQ264" s="400"/>
      <c r="AR264" s="400"/>
      <c r="AS264" s="400"/>
      <c r="AT264" s="400"/>
      <c r="AU264" s="400"/>
      <c r="AV264" s="400"/>
      <c r="AW264" s="400"/>
      <c r="AX264" s="400"/>
      <c r="AY264" s="400"/>
      <c r="AZ264" s="400"/>
      <c r="BA264" s="400"/>
      <c r="BB264" s="400"/>
      <c r="BC264" s="400"/>
      <c r="BD264" s="400"/>
      <c r="BE264" s="400"/>
      <c r="BF264" s="400"/>
      <c r="BG264" s="400"/>
      <c r="BH264" s="400"/>
      <c r="BI264" s="400"/>
      <c r="BJ264" s="400"/>
      <c r="BK264" s="400"/>
      <c r="BL264" s="400"/>
      <c r="BM264" s="400"/>
      <c r="BN264" s="400"/>
      <c r="BO264" s="400"/>
    </row>
    <row r="265" spans="2:67" ht="12.75" customHeight="1">
      <c r="B265" s="400"/>
      <c r="C265" s="400"/>
      <c r="D265" s="400"/>
      <c r="E265" s="400"/>
      <c r="F265" s="400"/>
      <c r="G265" s="400"/>
      <c r="H265" s="400"/>
      <c r="I265" s="400"/>
      <c r="J265" s="400"/>
      <c r="K265" s="400"/>
      <c r="L265" s="400"/>
      <c r="M265" s="400"/>
      <c r="N265" s="400"/>
      <c r="O265" s="400"/>
      <c r="P265" s="400"/>
      <c r="Q265" s="400"/>
      <c r="R265" s="400"/>
      <c r="S265" s="400"/>
      <c r="T265" s="400"/>
      <c r="U265" s="400"/>
      <c r="V265" s="400"/>
      <c r="W265" s="400"/>
      <c r="X265" s="400"/>
      <c r="Y265" s="400"/>
      <c r="Z265" s="400"/>
      <c r="AA265" s="400"/>
      <c r="AB265" s="400"/>
      <c r="AC265" s="400"/>
      <c r="AD265" s="400"/>
      <c r="AE265" s="400"/>
      <c r="AF265" s="400"/>
      <c r="AG265" s="400"/>
      <c r="AH265" s="400"/>
      <c r="AI265" s="400"/>
      <c r="AJ265" s="400"/>
      <c r="AK265" s="400"/>
      <c r="AL265" s="400"/>
      <c r="AM265" s="400"/>
      <c r="AN265" s="400"/>
      <c r="AO265" s="400"/>
      <c r="AP265" s="400"/>
      <c r="AQ265" s="400"/>
      <c r="AR265" s="400"/>
      <c r="AS265" s="400"/>
      <c r="AT265" s="400"/>
      <c r="AU265" s="400"/>
      <c r="AV265" s="400"/>
      <c r="AW265" s="400"/>
      <c r="AX265" s="400"/>
      <c r="AY265" s="400"/>
      <c r="AZ265" s="400"/>
      <c r="BA265" s="400"/>
      <c r="BB265" s="400"/>
      <c r="BC265" s="400"/>
      <c r="BD265" s="400"/>
      <c r="BE265" s="400"/>
      <c r="BF265" s="400"/>
      <c r="BG265" s="400"/>
      <c r="BH265" s="400"/>
      <c r="BI265" s="400"/>
      <c r="BJ265" s="400"/>
      <c r="BK265" s="400"/>
      <c r="BL265" s="400"/>
      <c r="BM265" s="400"/>
      <c r="BN265" s="400"/>
      <c r="BO265" s="400"/>
    </row>
    <row r="266" spans="2:67" ht="12.75" customHeight="1">
      <c r="B266" s="400"/>
      <c r="C266" s="400"/>
      <c r="D266" s="400"/>
      <c r="E266" s="400"/>
      <c r="F266" s="400"/>
      <c r="G266" s="400"/>
      <c r="H266" s="400"/>
      <c r="I266" s="400"/>
      <c r="J266" s="400"/>
      <c r="K266" s="400"/>
      <c r="L266" s="400"/>
      <c r="M266" s="400"/>
      <c r="N266" s="400"/>
      <c r="O266" s="400"/>
      <c r="P266" s="400"/>
      <c r="Q266" s="400"/>
      <c r="R266" s="400"/>
      <c r="S266" s="400"/>
      <c r="T266" s="400"/>
      <c r="U266" s="400"/>
      <c r="V266" s="400"/>
      <c r="W266" s="400"/>
      <c r="X266" s="400"/>
      <c r="Y266" s="400"/>
      <c r="Z266" s="400"/>
      <c r="AA266" s="400"/>
      <c r="AB266" s="400"/>
      <c r="AC266" s="400"/>
      <c r="AD266" s="400"/>
      <c r="AE266" s="400"/>
      <c r="AF266" s="400"/>
      <c r="AG266" s="400"/>
      <c r="AH266" s="400"/>
      <c r="AI266" s="400"/>
      <c r="AJ266" s="400"/>
      <c r="AK266" s="400"/>
      <c r="AL266" s="400"/>
      <c r="AM266" s="400"/>
      <c r="AN266" s="400"/>
      <c r="AO266" s="400"/>
      <c r="AP266" s="400"/>
      <c r="AQ266" s="400"/>
      <c r="AR266" s="400"/>
      <c r="AS266" s="400"/>
      <c r="AT266" s="400"/>
      <c r="AU266" s="400"/>
      <c r="AV266" s="400"/>
      <c r="AW266" s="400"/>
      <c r="AX266" s="400"/>
      <c r="AY266" s="400"/>
      <c r="AZ266" s="400"/>
      <c r="BA266" s="400"/>
      <c r="BB266" s="400"/>
      <c r="BC266" s="400"/>
      <c r="BD266" s="400"/>
      <c r="BE266" s="400"/>
      <c r="BF266" s="400"/>
      <c r="BG266" s="400"/>
      <c r="BH266" s="400"/>
      <c r="BI266" s="400"/>
      <c r="BJ266" s="400"/>
      <c r="BK266" s="400"/>
      <c r="BL266" s="400"/>
      <c r="BM266" s="400"/>
      <c r="BN266" s="400"/>
      <c r="BO266" s="400"/>
    </row>
    <row r="267" spans="2:67" ht="12.75" customHeight="1">
      <c r="B267" s="400"/>
      <c r="C267" s="400"/>
      <c r="D267" s="400"/>
      <c r="E267" s="400"/>
      <c r="F267" s="400"/>
      <c r="G267" s="400"/>
      <c r="H267" s="400"/>
      <c r="I267" s="400"/>
      <c r="J267" s="400"/>
      <c r="K267" s="400"/>
      <c r="L267" s="400"/>
      <c r="M267" s="400"/>
      <c r="N267" s="400"/>
      <c r="O267" s="400"/>
      <c r="P267" s="400"/>
      <c r="Q267" s="400"/>
      <c r="R267" s="400"/>
      <c r="S267" s="400"/>
      <c r="T267" s="400"/>
      <c r="U267" s="400"/>
      <c r="V267" s="400"/>
      <c r="W267" s="400"/>
      <c r="X267" s="400"/>
      <c r="Y267" s="400"/>
      <c r="Z267" s="400"/>
      <c r="AA267" s="400"/>
      <c r="AB267" s="400"/>
      <c r="AC267" s="400"/>
      <c r="AD267" s="400"/>
      <c r="AE267" s="400"/>
      <c r="AF267" s="400"/>
      <c r="AG267" s="400"/>
      <c r="AH267" s="400"/>
      <c r="AI267" s="400"/>
      <c r="AJ267" s="400"/>
      <c r="AK267" s="400"/>
      <c r="AL267" s="400"/>
      <c r="AM267" s="400"/>
      <c r="AN267" s="400"/>
      <c r="AO267" s="400"/>
      <c r="AP267" s="400"/>
      <c r="AQ267" s="400"/>
      <c r="AR267" s="400"/>
      <c r="AS267" s="400"/>
      <c r="AT267" s="400"/>
      <c r="AU267" s="400"/>
      <c r="AV267" s="400"/>
      <c r="AW267" s="400"/>
      <c r="AX267" s="400"/>
      <c r="AY267" s="400"/>
      <c r="AZ267" s="400"/>
      <c r="BA267" s="400"/>
      <c r="BB267" s="400"/>
      <c r="BC267" s="400"/>
      <c r="BD267" s="400"/>
      <c r="BE267" s="400"/>
      <c r="BF267" s="400"/>
      <c r="BG267" s="400"/>
      <c r="BH267" s="400"/>
      <c r="BI267" s="400"/>
      <c r="BJ267" s="400"/>
      <c r="BK267" s="400"/>
      <c r="BL267" s="400"/>
      <c r="BM267" s="400"/>
      <c r="BN267" s="400"/>
      <c r="BO267" s="400"/>
    </row>
    <row r="268" spans="2:67" ht="12.75" customHeight="1">
      <c r="B268" s="400"/>
      <c r="C268" s="400"/>
      <c r="D268" s="400"/>
      <c r="E268" s="400"/>
      <c r="F268" s="400"/>
      <c r="G268" s="400"/>
      <c r="H268" s="400"/>
      <c r="I268" s="400"/>
      <c r="J268" s="400"/>
      <c r="K268" s="400"/>
      <c r="L268" s="400"/>
      <c r="M268" s="400"/>
      <c r="N268" s="400"/>
      <c r="O268" s="400"/>
      <c r="P268" s="400"/>
      <c r="Q268" s="400"/>
      <c r="R268" s="400"/>
      <c r="S268" s="400"/>
      <c r="T268" s="400"/>
      <c r="U268" s="400"/>
      <c r="V268" s="400"/>
      <c r="W268" s="400"/>
      <c r="X268" s="400"/>
      <c r="Y268" s="400"/>
      <c r="Z268" s="400"/>
      <c r="AA268" s="400"/>
      <c r="AB268" s="400"/>
      <c r="AC268" s="400"/>
      <c r="AD268" s="400"/>
      <c r="AE268" s="400"/>
      <c r="AF268" s="400"/>
      <c r="AG268" s="400"/>
      <c r="AH268" s="400"/>
      <c r="AI268" s="400"/>
      <c r="AJ268" s="400"/>
      <c r="AK268" s="400"/>
      <c r="AL268" s="400"/>
      <c r="AM268" s="400"/>
      <c r="AN268" s="400"/>
      <c r="AO268" s="400"/>
      <c r="AP268" s="400"/>
      <c r="AQ268" s="400"/>
      <c r="AR268" s="400"/>
      <c r="AS268" s="400"/>
      <c r="AT268" s="400"/>
      <c r="AU268" s="400"/>
      <c r="AV268" s="400"/>
      <c r="AW268" s="400"/>
      <c r="AX268" s="400"/>
      <c r="AY268" s="400"/>
      <c r="AZ268" s="400"/>
      <c r="BA268" s="400"/>
      <c r="BB268" s="400"/>
      <c r="BC268" s="400"/>
      <c r="BD268" s="400"/>
      <c r="BE268" s="400"/>
      <c r="BF268" s="400"/>
      <c r="BG268" s="400"/>
      <c r="BH268" s="400"/>
      <c r="BI268" s="400"/>
      <c r="BJ268" s="400"/>
      <c r="BK268" s="400"/>
      <c r="BL268" s="400"/>
      <c r="BM268" s="400"/>
      <c r="BN268" s="400"/>
      <c r="BO268" s="400"/>
    </row>
    <row r="269" spans="2:67" ht="12.75" customHeight="1">
      <c r="B269" s="400"/>
      <c r="C269" s="400"/>
      <c r="D269" s="400"/>
      <c r="E269" s="400"/>
      <c r="F269" s="400"/>
      <c r="G269" s="400"/>
      <c r="H269" s="400"/>
      <c r="I269" s="400"/>
      <c r="J269" s="400"/>
      <c r="K269" s="400"/>
      <c r="L269" s="400"/>
      <c r="M269" s="400"/>
      <c r="N269" s="400"/>
      <c r="O269" s="400"/>
      <c r="P269" s="400"/>
      <c r="Q269" s="400"/>
      <c r="R269" s="400"/>
      <c r="S269" s="400"/>
      <c r="T269" s="400"/>
      <c r="U269" s="400"/>
      <c r="V269" s="400"/>
      <c r="W269" s="400"/>
      <c r="X269" s="400"/>
      <c r="Y269" s="400"/>
      <c r="Z269" s="400"/>
      <c r="AA269" s="400"/>
      <c r="AB269" s="400"/>
      <c r="AC269" s="400"/>
      <c r="AD269" s="400"/>
      <c r="AE269" s="400"/>
      <c r="AF269" s="400"/>
      <c r="AG269" s="400"/>
      <c r="AH269" s="400"/>
      <c r="AI269" s="400"/>
      <c r="AJ269" s="400"/>
      <c r="AK269" s="400"/>
      <c r="AL269" s="400"/>
      <c r="AM269" s="400"/>
      <c r="AN269" s="400"/>
      <c r="AO269" s="400"/>
      <c r="AP269" s="400"/>
      <c r="AQ269" s="400"/>
      <c r="AR269" s="400"/>
      <c r="AS269" s="400"/>
      <c r="AT269" s="400"/>
      <c r="AU269" s="400"/>
      <c r="AV269" s="400"/>
      <c r="AW269" s="400"/>
      <c r="AX269" s="400"/>
      <c r="AY269" s="400"/>
      <c r="AZ269" s="400"/>
      <c r="BA269" s="400"/>
      <c r="BB269" s="400"/>
      <c r="BC269" s="400"/>
      <c r="BD269" s="400"/>
      <c r="BE269" s="400"/>
      <c r="BF269" s="400"/>
      <c r="BG269" s="400"/>
      <c r="BH269" s="400"/>
      <c r="BI269" s="400"/>
      <c r="BJ269" s="400"/>
      <c r="BK269" s="400"/>
      <c r="BL269" s="400"/>
      <c r="BM269" s="400"/>
      <c r="BN269" s="400"/>
      <c r="BO269" s="400"/>
    </row>
    <row r="270" spans="2:67" ht="12.75" customHeight="1">
      <c r="B270" s="400"/>
      <c r="C270" s="400"/>
      <c r="D270" s="400"/>
      <c r="E270" s="400"/>
      <c r="F270" s="400"/>
      <c r="G270" s="400"/>
      <c r="H270" s="400"/>
      <c r="I270" s="400"/>
      <c r="J270" s="400"/>
      <c r="K270" s="400"/>
      <c r="L270" s="400"/>
      <c r="M270" s="400"/>
      <c r="N270" s="400"/>
      <c r="O270" s="400"/>
      <c r="P270" s="400"/>
      <c r="Q270" s="400"/>
      <c r="R270" s="400"/>
      <c r="S270" s="400"/>
      <c r="T270" s="400"/>
      <c r="U270" s="400"/>
      <c r="V270" s="400"/>
      <c r="W270" s="400"/>
      <c r="X270" s="400"/>
      <c r="Y270" s="400"/>
      <c r="Z270" s="400"/>
      <c r="AA270" s="400"/>
      <c r="AB270" s="400"/>
      <c r="AC270" s="400"/>
      <c r="AD270" s="400"/>
      <c r="AE270" s="400"/>
      <c r="AF270" s="400"/>
      <c r="AG270" s="400"/>
      <c r="AH270" s="400"/>
      <c r="AI270" s="400"/>
      <c r="AJ270" s="400"/>
      <c r="AK270" s="400"/>
      <c r="AL270" s="400"/>
      <c r="AM270" s="400"/>
      <c r="AN270" s="400"/>
      <c r="AO270" s="400"/>
      <c r="AP270" s="400"/>
      <c r="AQ270" s="400"/>
      <c r="AR270" s="400"/>
      <c r="AS270" s="400"/>
      <c r="AT270" s="400"/>
      <c r="AU270" s="400"/>
      <c r="AV270" s="400"/>
      <c r="AW270" s="400"/>
      <c r="AX270" s="400"/>
      <c r="AY270" s="400"/>
      <c r="AZ270" s="400"/>
      <c r="BA270" s="400"/>
      <c r="BB270" s="400"/>
      <c r="BC270" s="400"/>
      <c r="BD270" s="400"/>
      <c r="BE270" s="400"/>
      <c r="BF270" s="400"/>
      <c r="BG270" s="400"/>
      <c r="BH270" s="400"/>
      <c r="BI270" s="400"/>
      <c r="BJ270" s="400"/>
      <c r="BK270" s="400"/>
      <c r="BL270" s="400"/>
      <c r="BM270" s="400"/>
      <c r="BN270" s="400"/>
      <c r="BO270" s="400"/>
    </row>
    <row r="271" spans="2:67" ht="12.75" customHeight="1">
      <c r="B271" s="400"/>
      <c r="C271" s="400"/>
      <c r="D271" s="400"/>
      <c r="E271" s="400"/>
      <c r="F271" s="400"/>
      <c r="G271" s="400"/>
      <c r="H271" s="400"/>
      <c r="I271" s="400"/>
      <c r="J271" s="400"/>
      <c r="K271" s="400"/>
      <c r="L271" s="400"/>
      <c r="M271" s="400"/>
      <c r="N271" s="400"/>
      <c r="O271" s="400"/>
      <c r="P271" s="400"/>
      <c r="Q271" s="400"/>
      <c r="R271" s="400"/>
      <c r="S271" s="400"/>
      <c r="T271" s="400"/>
      <c r="U271" s="400"/>
      <c r="V271" s="400"/>
      <c r="W271" s="400"/>
      <c r="X271" s="400"/>
      <c r="Y271" s="400"/>
      <c r="Z271" s="400"/>
      <c r="AA271" s="400"/>
      <c r="AB271" s="400"/>
      <c r="AC271" s="400"/>
      <c r="AD271" s="400"/>
      <c r="AE271" s="400"/>
      <c r="AF271" s="400"/>
      <c r="AG271" s="400"/>
      <c r="AH271" s="400"/>
      <c r="AI271" s="400"/>
      <c r="AJ271" s="400"/>
      <c r="AK271" s="400"/>
      <c r="AL271" s="400"/>
      <c r="AM271" s="400"/>
      <c r="AN271" s="400"/>
      <c r="AO271" s="400"/>
      <c r="AP271" s="400"/>
      <c r="AQ271" s="400"/>
      <c r="AR271" s="400"/>
      <c r="AS271" s="400"/>
      <c r="AT271" s="400"/>
      <c r="AU271" s="400"/>
      <c r="AV271" s="400"/>
      <c r="AW271" s="400"/>
      <c r="AX271" s="400"/>
      <c r="AY271" s="400"/>
      <c r="AZ271" s="400"/>
      <c r="BA271" s="400"/>
      <c r="BB271" s="400"/>
      <c r="BC271" s="400"/>
      <c r="BD271" s="400"/>
      <c r="BE271" s="400"/>
      <c r="BF271" s="400"/>
      <c r="BG271" s="400"/>
      <c r="BH271" s="400"/>
      <c r="BI271" s="400"/>
      <c r="BJ271" s="400"/>
      <c r="BK271" s="400"/>
      <c r="BL271" s="400"/>
      <c r="BM271" s="400"/>
      <c r="BN271" s="400"/>
      <c r="BO271" s="400"/>
    </row>
    <row r="272" spans="2:67" ht="12.75" customHeight="1">
      <c r="B272" s="400"/>
      <c r="C272" s="400"/>
      <c r="D272" s="400"/>
      <c r="E272" s="400"/>
      <c r="F272" s="400"/>
      <c r="G272" s="400"/>
      <c r="H272" s="400"/>
      <c r="I272" s="400"/>
      <c r="J272" s="400"/>
      <c r="K272" s="400"/>
      <c r="L272" s="400"/>
      <c r="M272" s="400"/>
      <c r="N272" s="400"/>
      <c r="O272" s="400"/>
      <c r="P272" s="400"/>
      <c r="Q272" s="400"/>
      <c r="R272" s="400"/>
      <c r="S272" s="400"/>
      <c r="T272" s="400"/>
      <c r="U272" s="400"/>
      <c r="V272" s="400"/>
      <c r="W272" s="400"/>
      <c r="X272" s="400"/>
      <c r="Y272" s="400"/>
      <c r="Z272" s="400"/>
      <c r="AA272" s="400"/>
      <c r="AB272" s="400"/>
      <c r="AC272" s="400"/>
      <c r="AD272" s="400"/>
      <c r="AE272" s="400"/>
      <c r="AF272" s="400"/>
      <c r="AG272" s="400"/>
      <c r="AH272" s="400"/>
      <c r="AI272" s="400"/>
      <c r="AJ272" s="400"/>
      <c r="AK272" s="400"/>
      <c r="AL272" s="400"/>
      <c r="AM272" s="400"/>
      <c r="AN272" s="400"/>
      <c r="AO272" s="400"/>
      <c r="AP272" s="400"/>
      <c r="AQ272" s="400"/>
      <c r="AR272" s="400"/>
      <c r="AS272" s="400"/>
      <c r="AT272" s="400"/>
      <c r="AU272" s="400"/>
      <c r="AV272" s="400"/>
      <c r="AW272" s="400"/>
      <c r="AX272" s="400"/>
      <c r="AY272" s="400"/>
      <c r="AZ272" s="400"/>
      <c r="BA272" s="400"/>
      <c r="BB272" s="400"/>
      <c r="BC272" s="400"/>
      <c r="BD272" s="400"/>
      <c r="BE272" s="400"/>
      <c r="BF272" s="400"/>
      <c r="BG272" s="400"/>
      <c r="BH272" s="400"/>
      <c r="BI272" s="400"/>
      <c r="BJ272" s="400"/>
      <c r="BK272" s="400"/>
      <c r="BL272" s="400"/>
      <c r="BM272" s="400"/>
      <c r="BN272" s="400"/>
      <c r="BO272" s="400"/>
    </row>
    <row r="273" spans="2:67" ht="12.75" customHeight="1">
      <c r="B273" s="400"/>
      <c r="C273" s="400"/>
      <c r="D273" s="400"/>
      <c r="E273" s="400"/>
      <c r="F273" s="400"/>
      <c r="G273" s="400"/>
      <c r="H273" s="400"/>
      <c r="I273" s="400"/>
      <c r="J273" s="400"/>
      <c r="K273" s="400"/>
      <c r="L273" s="400"/>
      <c r="M273" s="400"/>
      <c r="N273" s="400"/>
      <c r="O273" s="400"/>
      <c r="P273" s="400"/>
      <c r="Q273" s="400"/>
      <c r="R273" s="400"/>
      <c r="S273" s="400"/>
      <c r="T273" s="400"/>
      <c r="U273" s="400"/>
      <c r="V273" s="400"/>
      <c r="W273" s="400"/>
      <c r="X273" s="400"/>
      <c r="Y273" s="400"/>
      <c r="Z273" s="400"/>
      <c r="AA273" s="400"/>
      <c r="AB273" s="400"/>
      <c r="AC273" s="400"/>
      <c r="AD273" s="400"/>
      <c r="AE273" s="400"/>
      <c r="AF273" s="400"/>
      <c r="AG273" s="400"/>
      <c r="AH273" s="400"/>
      <c r="AI273" s="400"/>
      <c r="AJ273" s="400"/>
      <c r="AK273" s="400"/>
      <c r="AL273" s="400"/>
      <c r="AM273" s="400"/>
      <c r="AN273" s="400"/>
      <c r="AO273" s="400"/>
      <c r="AP273" s="400"/>
      <c r="AQ273" s="400"/>
      <c r="AR273" s="400"/>
      <c r="AS273" s="400"/>
      <c r="AT273" s="400"/>
      <c r="AU273" s="400"/>
      <c r="AV273" s="400"/>
      <c r="AW273" s="400"/>
      <c r="AX273" s="400"/>
      <c r="AY273" s="400"/>
      <c r="AZ273" s="400"/>
      <c r="BA273" s="400"/>
      <c r="BB273" s="400"/>
      <c r="BC273" s="400"/>
      <c r="BD273" s="400"/>
      <c r="BE273" s="400"/>
      <c r="BF273" s="400"/>
      <c r="BG273" s="400"/>
      <c r="BH273" s="400"/>
      <c r="BI273" s="400"/>
      <c r="BJ273" s="400"/>
      <c r="BK273" s="400"/>
      <c r="BL273" s="400"/>
      <c r="BM273" s="400"/>
      <c r="BN273" s="400"/>
      <c r="BO273" s="400"/>
    </row>
    <row r="274" spans="2:67" ht="12.75" customHeight="1">
      <c r="B274" s="400"/>
      <c r="C274" s="400"/>
      <c r="D274" s="400"/>
      <c r="E274" s="400"/>
      <c r="F274" s="400"/>
      <c r="G274" s="400"/>
      <c r="H274" s="400"/>
      <c r="I274" s="400"/>
      <c r="J274" s="400"/>
      <c r="K274" s="400"/>
      <c r="L274" s="400"/>
      <c r="M274" s="400"/>
      <c r="N274" s="400"/>
      <c r="O274" s="400"/>
      <c r="P274" s="400"/>
      <c r="Q274" s="400"/>
      <c r="R274" s="400"/>
      <c r="S274" s="400"/>
      <c r="T274" s="400"/>
      <c r="U274" s="400"/>
      <c r="V274" s="400"/>
      <c r="W274" s="400"/>
      <c r="X274" s="400"/>
      <c r="Y274" s="400"/>
      <c r="Z274" s="400"/>
      <c r="AA274" s="400"/>
      <c r="AB274" s="400"/>
      <c r="AC274" s="400"/>
      <c r="AD274" s="400"/>
      <c r="AE274" s="400"/>
      <c r="AF274" s="400"/>
      <c r="AG274" s="400"/>
      <c r="AH274" s="400"/>
      <c r="AI274" s="400"/>
      <c r="AJ274" s="400"/>
      <c r="AK274" s="400"/>
      <c r="AL274" s="400"/>
      <c r="AM274" s="400"/>
      <c r="AN274" s="400"/>
      <c r="AO274" s="400"/>
      <c r="AP274" s="400"/>
      <c r="AQ274" s="400"/>
      <c r="AR274" s="400"/>
      <c r="AS274" s="400"/>
      <c r="AT274" s="400"/>
      <c r="AU274" s="400"/>
      <c r="AV274" s="400"/>
      <c r="AW274" s="400"/>
      <c r="AX274" s="400"/>
      <c r="AY274" s="400"/>
      <c r="AZ274" s="400"/>
      <c r="BA274" s="400"/>
      <c r="BB274" s="400"/>
      <c r="BC274" s="400"/>
      <c r="BD274" s="400"/>
      <c r="BE274" s="400"/>
      <c r="BF274" s="400"/>
      <c r="BG274" s="400"/>
      <c r="BH274" s="400"/>
      <c r="BI274" s="400"/>
      <c r="BJ274" s="400"/>
      <c r="BK274" s="400"/>
      <c r="BL274" s="400"/>
      <c r="BM274" s="400"/>
      <c r="BN274" s="400"/>
      <c r="BO274" s="400"/>
    </row>
    <row r="275" spans="2:67" ht="12.75" customHeight="1">
      <c r="B275" s="400"/>
      <c r="C275" s="400"/>
      <c r="D275" s="400"/>
      <c r="E275" s="400"/>
      <c r="F275" s="400"/>
      <c r="G275" s="400"/>
      <c r="H275" s="400"/>
      <c r="I275" s="400"/>
      <c r="J275" s="400"/>
      <c r="K275" s="400"/>
      <c r="L275" s="400"/>
      <c r="M275" s="400"/>
      <c r="N275" s="400"/>
      <c r="O275" s="400"/>
      <c r="P275" s="400"/>
      <c r="Q275" s="400"/>
      <c r="R275" s="400"/>
      <c r="S275" s="400"/>
      <c r="T275" s="400"/>
      <c r="U275" s="400"/>
      <c r="V275" s="400"/>
      <c r="W275" s="400"/>
      <c r="X275" s="400"/>
      <c r="Y275" s="400"/>
      <c r="Z275" s="400"/>
      <c r="AA275" s="400"/>
      <c r="AB275" s="400"/>
      <c r="AC275" s="400"/>
      <c r="AD275" s="400"/>
      <c r="AE275" s="400"/>
      <c r="AF275" s="400"/>
      <c r="AG275" s="400"/>
      <c r="AH275" s="400"/>
      <c r="AI275" s="400"/>
      <c r="AJ275" s="400"/>
      <c r="AK275" s="400"/>
      <c r="AL275" s="400"/>
      <c r="AM275" s="400"/>
      <c r="AN275" s="400"/>
      <c r="AO275" s="400"/>
      <c r="AP275" s="400"/>
      <c r="AQ275" s="400"/>
      <c r="AR275" s="400"/>
      <c r="AS275" s="400"/>
      <c r="AT275" s="400"/>
      <c r="AU275" s="400"/>
      <c r="AV275" s="400"/>
      <c r="AW275" s="400"/>
      <c r="AX275" s="400"/>
      <c r="AY275" s="400"/>
      <c r="AZ275" s="400"/>
      <c r="BA275" s="400"/>
      <c r="BB275" s="400"/>
      <c r="BC275" s="400"/>
      <c r="BD275" s="400"/>
      <c r="BE275" s="400"/>
      <c r="BF275" s="400"/>
      <c r="BG275" s="400"/>
      <c r="BH275" s="400"/>
      <c r="BI275" s="400"/>
      <c r="BJ275" s="400"/>
      <c r="BK275" s="400"/>
      <c r="BL275" s="400"/>
      <c r="BM275" s="400"/>
      <c r="BN275" s="400"/>
      <c r="BO275" s="400"/>
    </row>
    <row r="276" spans="2:67" ht="12.75" customHeight="1">
      <c r="B276" s="400"/>
      <c r="C276" s="400"/>
      <c r="D276" s="400"/>
      <c r="E276" s="400"/>
      <c r="F276" s="400"/>
      <c r="G276" s="400"/>
      <c r="H276" s="400"/>
      <c r="I276" s="400"/>
      <c r="J276" s="400"/>
      <c r="K276" s="400"/>
      <c r="L276" s="400"/>
      <c r="M276" s="400"/>
      <c r="N276" s="400"/>
      <c r="O276" s="400"/>
      <c r="P276" s="400"/>
      <c r="Q276" s="400"/>
      <c r="R276" s="400"/>
      <c r="S276" s="400"/>
      <c r="T276" s="400"/>
      <c r="U276" s="400"/>
      <c r="V276" s="400"/>
      <c r="W276" s="400"/>
      <c r="X276" s="400"/>
      <c r="Y276" s="400"/>
      <c r="Z276" s="400"/>
      <c r="AA276" s="400"/>
      <c r="AB276" s="400"/>
      <c r="AC276" s="400"/>
      <c r="AD276" s="400"/>
      <c r="AE276" s="400"/>
      <c r="AF276" s="400"/>
      <c r="AG276" s="400"/>
      <c r="AH276" s="400"/>
      <c r="AI276" s="400"/>
      <c r="AJ276" s="400"/>
      <c r="AK276" s="400"/>
      <c r="AL276" s="400"/>
      <c r="AM276" s="400"/>
      <c r="AN276" s="400"/>
      <c r="AO276" s="400"/>
      <c r="AP276" s="400"/>
      <c r="AQ276" s="400"/>
      <c r="AR276" s="400"/>
      <c r="AS276" s="400"/>
      <c r="AT276" s="400"/>
      <c r="AU276" s="400"/>
      <c r="AV276" s="400"/>
      <c r="AW276" s="400"/>
      <c r="AX276" s="400"/>
      <c r="AY276" s="400"/>
      <c r="AZ276" s="400"/>
      <c r="BA276" s="400"/>
      <c r="BB276" s="400"/>
      <c r="BC276" s="400"/>
      <c r="BD276" s="400"/>
      <c r="BE276" s="400"/>
      <c r="BF276" s="400"/>
      <c r="BG276" s="400"/>
      <c r="BH276" s="400"/>
      <c r="BI276" s="400"/>
      <c r="BJ276" s="400"/>
      <c r="BK276" s="400"/>
      <c r="BL276" s="400"/>
      <c r="BM276" s="400"/>
      <c r="BN276" s="400"/>
      <c r="BO276" s="400"/>
    </row>
    <row r="277" spans="2:67" ht="12.75" customHeight="1">
      <c r="B277" s="400"/>
      <c r="C277" s="400"/>
      <c r="D277" s="400"/>
      <c r="E277" s="400"/>
      <c r="F277" s="400"/>
      <c r="G277" s="400"/>
      <c r="H277" s="400"/>
      <c r="I277" s="400"/>
      <c r="J277" s="400"/>
      <c r="K277" s="400"/>
      <c r="L277" s="400"/>
      <c r="M277" s="400"/>
      <c r="N277" s="400"/>
      <c r="O277" s="400"/>
      <c r="P277" s="400"/>
      <c r="Q277" s="400"/>
      <c r="R277" s="400"/>
      <c r="S277" s="400"/>
      <c r="T277" s="400"/>
      <c r="U277" s="400"/>
      <c r="V277" s="400"/>
      <c r="W277" s="400"/>
      <c r="X277" s="400"/>
      <c r="Y277" s="400"/>
      <c r="Z277" s="400"/>
      <c r="AA277" s="400"/>
      <c r="AB277" s="400"/>
      <c r="AC277" s="400"/>
      <c r="AD277" s="400"/>
      <c r="AE277" s="400"/>
      <c r="AF277" s="400"/>
      <c r="AG277" s="400"/>
      <c r="AH277" s="400"/>
      <c r="AI277" s="400"/>
      <c r="AJ277" s="400"/>
      <c r="AK277" s="400"/>
      <c r="AL277" s="400"/>
      <c r="AM277" s="400"/>
      <c r="AN277" s="400"/>
      <c r="AO277" s="400"/>
      <c r="AP277" s="400"/>
      <c r="AQ277" s="400"/>
      <c r="AR277" s="400"/>
      <c r="AS277" s="400"/>
      <c r="AT277" s="400"/>
      <c r="AU277" s="400"/>
      <c r="AV277" s="400"/>
      <c r="AW277" s="400"/>
      <c r="AX277" s="400"/>
      <c r="AY277" s="400"/>
      <c r="AZ277" s="400"/>
      <c r="BA277" s="400"/>
      <c r="BB277" s="400"/>
      <c r="BC277" s="400"/>
      <c r="BD277" s="400"/>
      <c r="BE277" s="400"/>
      <c r="BF277" s="400"/>
      <c r="BG277" s="400"/>
      <c r="BH277" s="400"/>
      <c r="BI277" s="400"/>
      <c r="BJ277" s="400"/>
      <c r="BK277" s="400"/>
      <c r="BL277" s="400"/>
      <c r="BM277" s="400"/>
      <c r="BN277" s="400"/>
      <c r="BO277" s="400"/>
    </row>
    <row r="278" spans="2:67" ht="12.75" customHeight="1">
      <c r="B278" s="400"/>
      <c r="C278" s="400"/>
      <c r="D278" s="400"/>
      <c r="E278" s="400"/>
      <c r="F278" s="400"/>
      <c r="G278" s="400"/>
      <c r="H278" s="400"/>
      <c r="I278" s="400"/>
      <c r="J278" s="400"/>
      <c r="K278" s="400"/>
      <c r="L278" s="400"/>
      <c r="M278" s="400"/>
      <c r="N278" s="400"/>
      <c r="O278" s="400"/>
      <c r="P278" s="400"/>
      <c r="Q278" s="400"/>
      <c r="R278" s="400"/>
      <c r="S278" s="400"/>
      <c r="T278" s="400"/>
      <c r="U278" s="400"/>
      <c r="V278" s="400"/>
      <c r="W278" s="400"/>
      <c r="X278" s="400"/>
      <c r="Y278" s="400"/>
      <c r="Z278" s="400"/>
      <c r="AA278" s="400"/>
      <c r="AB278" s="400"/>
      <c r="AC278" s="400"/>
      <c r="AD278" s="400"/>
      <c r="AE278" s="400"/>
      <c r="AF278" s="400"/>
      <c r="AG278" s="400"/>
      <c r="AH278" s="400"/>
      <c r="AI278" s="400"/>
      <c r="AJ278" s="400"/>
      <c r="AK278" s="400"/>
      <c r="AL278" s="400"/>
      <c r="AM278" s="400"/>
      <c r="AN278" s="400"/>
      <c r="AO278" s="400"/>
      <c r="AP278" s="400"/>
      <c r="AQ278" s="400"/>
      <c r="AR278" s="400"/>
      <c r="AS278" s="400"/>
      <c r="AT278" s="400"/>
      <c r="AU278" s="400"/>
      <c r="AV278" s="400"/>
      <c r="AW278" s="400"/>
      <c r="AX278" s="400"/>
      <c r="AY278" s="400"/>
      <c r="AZ278" s="400"/>
      <c r="BA278" s="400"/>
      <c r="BB278" s="400"/>
      <c r="BC278" s="400"/>
      <c r="BD278" s="400"/>
      <c r="BE278" s="400"/>
      <c r="BF278" s="400"/>
      <c r="BG278" s="400"/>
      <c r="BH278" s="400"/>
      <c r="BI278" s="400"/>
      <c r="BJ278" s="400"/>
      <c r="BK278" s="400"/>
      <c r="BL278" s="400"/>
      <c r="BM278" s="400"/>
      <c r="BN278" s="400"/>
      <c r="BO278" s="400"/>
    </row>
    <row r="279" spans="2:67" ht="12.75" customHeight="1">
      <c r="B279" s="400"/>
      <c r="C279" s="400"/>
      <c r="D279" s="400"/>
      <c r="E279" s="400"/>
      <c r="F279" s="400"/>
      <c r="G279" s="400"/>
      <c r="H279" s="400"/>
      <c r="I279" s="400"/>
      <c r="J279" s="400"/>
      <c r="K279" s="400"/>
      <c r="L279" s="400"/>
      <c r="M279" s="400"/>
      <c r="N279" s="400"/>
      <c r="O279" s="400"/>
      <c r="P279" s="400"/>
      <c r="Q279" s="400"/>
      <c r="R279" s="400"/>
      <c r="S279" s="400"/>
      <c r="T279" s="400"/>
      <c r="U279" s="400"/>
      <c r="V279" s="400"/>
      <c r="W279" s="400"/>
      <c r="X279" s="400"/>
      <c r="Y279" s="400"/>
      <c r="Z279" s="400"/>
      <c r="AA279" s="400"/>
      <c r="AB279" s="400"/>
      <c r="AC279" s="400"/>
      <c r="AD279" s="400"/>
      <c r="AE279" s="400"/>
      <c r="AF279" s="400"/>
      <c r="AG279" s="400"/>
      <c r="AH279" s="400"/>
      <c r="AI279" s="400"/>
      <c r="AJ279" s="400"/>
      <c r="AK279" s="400"/>
      <c r="AL279" s="400"/>
      <c r="AM279" s="400"/>
      <c r="AN279" s="400"/>
      <c r="AO279" s="400"/>
      <c r="AP279" s="400"/>
      <c r="AQ279" s="400"/>
      <c r="AR279" s="400"/>
      <c r="AS279" s="400"/>
      <c r="AT279" s="400"/>
      <c r="AU279" s="400"/>
      <c r="AV279" s="400"/>
      <c r="AW279" s="400"/>
      <c r="AX279" s="400"/>
      <c r="AY279" s="400"/>
      <c r="AZ279" s="400"/>
      <c r="BA279" s="400"/>
      <c r="BB279" s="400"/>
      <c r="BC279" s="400"/>
      <c r="BD279" s="400"/>
      <c r="BE279" s="400"/>
      <c r="BF279" s="400"/>
      <c r="BG279" s="400"/>
      <c r="BH279" s="400"/>
      <c r="BI279" s="400"/>
      <c r="BJ279" s="400"/>
      <c r="BK279" s="400"/>
      <c r="BL279" s="400"/>
      <c r="BM279" s="400"/>
      <c r="BN279" s="400"/>
      <c r="BO279" s="400"/>
    </row>
    <row r="280" spans="2:67" ht="12.75" customHeight="1">
      <c r="B280" s="400"/>
      <c r="C280" s="400"/>
      <c r="D280" s="400"/>
      <c r="E280" s="400"/>
      <c r="F280" s="400"/>
      <c r="G280" s="400"/>
      <c r="H280" s="400"/>
      <c r="I280" s="400"/>
      <c r="J280" s="400"/>
      <c r="K280" s="400"/>
      <c r="L280" s="400"/>
      <c r="M280" s="400"/>
      <c r="N280" s="400"/>
      <c r="O280" s="400"/>
      <c r="P280" s="400"/>
      <c r="Q280" s="400"/>
      <c r="R280" s="400"/>
      <c r="S280" s="400"/>
      <c r="T280" s="400"/>
      <c r="U280" s="400"/>
      <c r="V280" s="400"/>
      <c r="W280" s="400"/>
      <c r="X280" s="400"/>
      <c r="Y280" s="400"/>
      <c r="Z280" s="400"/>
      <c r="AA280" s="400"/>
      <c r="AB280" s="400"/>
      <c r="AC280" s="400"/>
      <c r="AD280" s="400"/>
      <c r="AE280" s="400"/>
      <c r="AF280" s="400"/>
      <c r="AG280" s="400"/>
      <c r="AH280" s="400"/>
      <c r="AI280" s="400"/>
      <c r="AJ280" s="400"/>
      <c r="AK280" s="400"/>
      <c r="AL280" s="400"/>
      <c r="AM280" s="400"/>
      <c r="AN280" s="400"/>
      <c r="AO280" s="400"/>
      <c r="AP280" s="400"/>
      <c r="AQ280" s="400"/>
      <c r="AR280" s="400"/>
      <c r="AS280" s="400"/>
      <c r="AT280" s="400"/>
      <c r="AU280" s="400"/>
      <c r="AV280" s="400"/>
      <c r="AW280" s="400"/>
      <c r="AX280" s="400"/>
      <c r="AY280" s="400"/>
      <c r="AZ280" s="400"/>
      <c r="BA280" s="400"/>
      <c r="BB280" s="400"/>
      <c r="BC280" s="400"/>
      <c r="BD280" s="400"/>
      <c r="BE280" s="400"/>
      <c r="BF280" s="400"/>
      <c r="BG280" s="400"/>
      <c r="BH280" s="400"/>
      <c r="BI280" s="400"/>
      <c r="BJ280" s="400"/>
      <c r="BK280" s="400"/>
      <c r="BL280" s="400"/>
      <c r="BM280" s="400"/>
      <c r="BN280" s="400"/>
      <c r="BO280" s="400"/>
    </row>
    <row r="281" spans="2:67" ht="12.75" customHeight="1">
      <c r="B281" s="400"/>
      <c r="C281" s="400"/>
      <c r="D281" s="400"/>
      <c r="E281" s="400"/>
      <c r="F281" s="400"/>
      <c r="G281" s="400"/>
      <c r="H281" s="400"/>
      <c r="I281" s="400"/>
      <c r="J281" s="400"/>
      <c r="K281" s="400"/>
      <c r="L281" s="400"/>
      <c r="M281" s="400"/>
      <c r="N281" s="400"/>
      <c r="O281" s="400"/>
      <c r="P281" s="400"/>
      <c r="Q281" s="400"/>
      <c r="R281" s="400"/>
      <c r="S281" s="400"/>
      <c r="T281" s="400"/>
      <c r="U281" s="400"/>
      <c r="V281" s="400"/>
      <c r="W281" s="400"/>
      <c r="X281" s="400"/>
      <c r="Y281" s="400"/>
      <c r="Z281" s="400"/>
      <c r="AA281" s="400"/>
      <c r="AB281" s="400"/>
      <c r="AC281" s="400"/>
      <c r="AD281" s="400"/>
      <c r="AE281" s="400"/>
      <c r="AF281" s="400"/>
      <c r="AG281" s="400"/>
      <c r="AH281" s="400"/>
      <c r="AI281" s="400"/>
      <c r="AJ281" s="400"/>
      <c r="AK281" s="400"/>
      <c r="AL281" s="400"/>
      <c r="AM281" s="400"/>
      <c r="AN281" s="400"/>
      <c r="AO281" s="400"/>
      <c r="AP281" s="400"/>
      <c r="AQ281" s="400"/>
      <c r="AR281" s="400"/>
      <c r="AS281" s="400"/>
      <c r="AT281" s="400"/>
      <c r="AU281" s="400"/>
      <c r="AV281" s="400"/>
      <c r="AW281" s="400"/>
      <c r="AX281" s="400"/>
      <c r="AY281" s="400"/>
      <c r="AZ281" s="400"/>
      <c r="BA281" s="400"/>
      <c r="BB281" s="400"/>
      <c r="BC281" s="400"/>
      <c r="BD281" s="400"/>
      <c r="BE281" s="400"/>
      <c r="BF281" s="400"/>
      <c r="BG281" s="400"/>
      <c r="BH281" s="400"/>
      <c r="BI281" s="400"/>
      <c r="BJ281" s="400"/>
      <c r="BK281" s="400"/>
      <c r="BL281" s="400"/>
      <c r="BM281" s="400"/>
      <c r="BN281" s="400"/>
      <c r="BO281" s="400"/>
    </row>
    <row r="282" spans="2:67" ht="12.75" customHeight="1">
      <c r="B282" s="400"/>
      <c r="C282" s="400"/>
      <c r="D282" s="400"/>
      <c r="E282" s="400"/>
      <c r="F282" s="400"/>
      <c r="G282" s="400"/>
      <c r="H282" s="400"/>
      <c r="I282" s="400"/>
      <c r="J282" s="400"/>
      <c r="K282" s="400"/>
      <c r="L282" s="400"/>
      <c r="M282" s="400"/>
      <c r="N282" s="400"/>
      <c r="O282" s="400"/>
      <c r="P282" s="400"/>
      <c r="Q282" s="400"/>
      <c r="R282" s="400"/>
      <c r="S282" s="400"/>
      <c r="T282" s="400"/>
      <c r="U282" s="400"/>
      <c r="V282" s="400"/>
      <c r="W282" s="400"/>
      <c r="X282" s="400"/>
      <c r="Y282" s="400"/>
      <c r="Z282" s="400"/>
      <c r="AA282" s="400"/>
      <c r="AB282" s="400"/>
      <c r="AC282" s="400"/>
      <c r="AD282" s="400"/>
      <c r="AE282" s="400"/>
      <c r="AF282" s="400"/>
      <c r="AG282" s="400"/>
      <c r="AH282" s="400"/>
      <c r="AI282" s="400"/>
      <c r="AJ282" s="400"/>
      <c r="AK282" s="400"/>
      <c r="AL282" s="400"/>
      <c r="AM282" s="400"/>
      <c r="AN282" s="400"/>
      <c r="AO282" s="400"/>
      <c r="AP282" s="400"/>
      <c r="AQ282" s="400"/>
      <c r="AR282" s="400"/>
      <c r="AS282" s="400"/>
      <c r="AT282" s="400"/>
      <c r="AU282" s="400"/>
      <c r="AV282" s="400"/>
      <c r="AW282" s="400"/>
      <c r="AX282" s="400"/>
      <c r="AY282" s="400"/>
      <c r="AZ282" s="400"/>
      <c r="BA282" s="400"/>
      <c r="BB282" s="400"/>
      <c r="BC282" s="400"/>
      <c r="BD282" s="400"/>
      <c r="BE282" s="400"/>
      <c r="BF282" s="400"/>
      <c r="BG282" s="400"/>
      <c r="BH282" s="400"/>
      <c r="BI282" s="400"/>
      <c r="BJ282" s="400"/>
      <c r="BK282" s="400"/>
      <c r="BL282" s="400"/>
      <c r="BM282" s="400"/>
      <c r="BN282" s="400"/>
      <c r="BO282" s="400"/>
    </row>
    <row r="283" spans="2:67" ht="12.75" customHeight="1">
      <c r="B283" s="400"/>
      <c r="C283" s="400"/>
      <c r="D283" s="400"/>
      <c r="E283" s="400"/>
      <c r="F283" s="400"/>
      <c r="G283" s="400"/>
      <c r="H283" s="400"/>
      <c r="I283" s="400"/>
      <c r="J283" s="400"/>
      <c r="K283" s="400"/>
      <c r="L283" s="400"/>
      <c r="M283" s="400"/>
      <c r="N283" s="400"/>
      <c r="O283" s="400"/>
      <c r="P283" s="400"/>
      <c r="Q283" s="400"/>
      <c r="R283" s="400"/>
      <c r="S283" s="400"/>
      <c r="T283" s="400"/>
      <c r="U283" s="400"/>
      <c r="V283" s="400"/>
      <c r="W283" s="400"/>
      <c r="X283" s="400"/>
      <c r="Y283" s="400"/>
      <c r="Z283" s="400"/>
      <c r="AA283" s="400"/>
      <c r="AB283" s="400"/>
      <c r="AC283" s="400"/>
      <c r="AD283" s="400"/>
      <c r="AE283" s="400"/>
      <c r="AF283" s="400"/>
      <c r="AG283" s="400"/>
      <c r="AH283" s="400"/>
      <c r="AI283" s="400"/>
      <c r="AJ283" s="400"/>
      <c r="AK283" s="400"/>
      <c r="AL283" s="400"/>
      <c r="AM283" s="400"/>
      <c r="AN283" s="400"/>
      <c r="AO283" s="400"/>
      <c r="AP283" s="400"/>
      <c r="AQ283" s="400"/>
      <c r="AR283" s="400"/>
      <c r="AS283" s="400"/>
      <c r="AT283" s="400"/>
      <c r="AU283" s="400"/>
      <c r="AV283" s="400"/>
      <c r="AW283" s="400"/>
      <c r="AX283" s="400"/>
      <c r="AY283" s="400"/>
      <c r="AZ283" s="400"/>
      <c r="BA283" s="400"/>
      <c r="BB283" s="400"/>
      <c r="BC283" s="400"/>
      <c r="BD283" s="400"/>
      <c r="BE283" s="400"/>
      <c r="BF283" s="400"/>
      <c r="BG283" s="400"/>
      <c r="BH283" s="400"/>
      <c r="BI283" s="400"/>
      <c r="BJ283" s="400"/>
      <c r="BK283" s="400"/>
      <c r="BL283" s="400"/>
      <c r="BM283" s="400"/>
      <c r="BN283" s="400"/>
      <c r="BO283" s="400"/>
    </row>
    <row r="284" spans="2:67" ht="12.75" customHeight="1">
      <c r="B284" s="400"/>
      <c r="C284" s="400"/>
      <c r="D284" s="400"/>
      <c r="E284" s="400"/>
      <c r="F284" s="400"/>
      <c r="G284" s="400"/>
      <c r="H284" s="400"/>
      <c r="I284" s="400"/>
      <c r="J284" s="400"/>
      <c r="K284" s="400"/>
      <c r="L284" s="400"/>
      <c r="M284" s="400"/>
      <c r="N284" s="400"/>
      <c r="O284" s="400"/>
      <c r="P284" s="400"/>
      <c r="Q284" s="400"/>
      <c r="R284" s="400"/>
      <c r="S284" s="400"/>
      <c r="T284" s="400"/>
      <c r="U284" s="400"/>
      <c r="V284" s="400"/>
      <c r="W284" s="400"/>
      <c r="X284" s="400"/>
      <c r="Y284" s="400"/>
      <c r="Z284" s="400"/>
      <c r="AA284" s="400"/>
      <c r="AB284" s="400"/>
      <c r="AC284" s="400"/>
      <c r="AD284" s="400"/>
      <c r="AE284" s="400"/>
      <c r="AF284" s="400"/>
      <c r="AG284" s="400"/>
      <c r="AH284" s="400"/>
      <c r="AI284" s="400"/>
      <c r="AJ284" s="400"/>
      <c r="AK284" s="400"/>
      <c r="AL284" s="400"/>
      <c r="AM284" s="400"/>
      <c r="AN284" s="400"/>
      <c r="AO284" s="400"/>
      <c r="AP284" s="400"/>
      <c r="AQ284" s="400"/>
      <c r="AR284" s="400"/>
      <c r="AS284" s="400"/>
      <c r="AT284" s="400"/>
      <c r="AU284" s="400"/>
      <c r="AV284" s="400"/>
      <c r="AW284" s="400"/>
      <c r="AX284" s="400"/>
      <c r="AY284" s="400"/>
      <c r="AZ284" s="400"/>
      <c r="BA284" s="400"/>
      <c r="BB284" s="400"/>
      <c r="BC284" s="400"/>
      <c r="BD284" s="400"/>
      <c r="BE284" s="400"/>
      <c r="BF284" s="400"/>
      <c r="BG284" s="400"/>
      <c r="BH284" s="400"/>
      <c r="BI284" s="400"/>
      <c r="BJ284" s="400"/>
      <c r="BK284" s="400"/>
      <c r="BL284" s="400"/>
      <c r="BM284" s="400"/>
      <c r="BN284" s="400"/>
      <c r="BO284" s="400"/>
    </row>
    <row r="285" spans="2:67" ht="12.75" customHeight="1">
      <c r="B285" s="400"/>
      <c r="C285" s="400"/>
      <c r="D285" s="400"/>
      <c r="E285" s="400"/>
      <c r="F285" s="400"/>
      <c r="G285" s="400"/>
      <c r="H285" s="400"/>
      <c r="I285" s="400"/>
      <c r="J285" s="400"/>
      <c r="K285" s="400"/>
      <c r="L285" s="400"/>
      <c r="M285" s="400"/>
      <c r="N285" s="400"/>
      <c r="O285" s="400"/>
      <c r="P285" s="400"/>
      <c r="Q285" s="400"/>
      <c r="R285" s="400"/>
      <c r="S285" s="400"/>
      <c r="T285" s="400"/>
      <c r="U285" s="400"/>
      <c r="V285" s="400"/>
      <c r="W285" s="400"/>
      <c r="X285" s="400"/>
      <c r="Y285" s="400"/>
      <c r="Z285" s="400"/>
      <c r="AA285" s="400"/>
      <c r="AB285" s="400"/>
      <c r="AC285" s="400"/>
      <c r="AD285" s="400"/>
      <c r="AE285" s="400"/>
      <c r="AF285" s="400"/>
      <c r="AG285" s="400"/>
      <c r="AH285" s="400"/>
      <c r="AI285" s="400"/>
      <c r="AJ285" s="400"/>
      <c r="AK285" s="400"/>
      <c r="AL285" s="400"/>
      <c r="AM285" s="400"/>
      <c r="AN285" s="400"/>
      <c r="AO285" s="400"/>
      <c r="AP285" s="400"/>
      <c r="AQ285" s="400"/>
      <c r="AR285" s="400"/>
      <c r="AS285" s="400"/>
      <c r="AT285" s="400"/>
      <c r="AU285" s="400"/>
      <c r="AV285" s="400"/>
      <c r="AW285" s="400"/>
      <c r="AX285" s="400"/>
      <c r="AY285" s="400"/>
      <c r="AZ285" s="400"/>
      <c r="BA285" s="400"/>
      <c r="BB285" s="400"/>
      <c r="BC285" s="400"/>
      <c r="BD285" s="400"/>
      <c r="BE285" s="400"/>
      <c r="BF285" s="400"/>
      <c r="BG285" s="400"/>
      <c r="BH285" s="400"/>
      <c r="BI285" s="400"/>
      <c r="BJ285" s="400"/>
      <c r="BK285" s="400"/>
      <c r="BL285" s="400"/>
      <c r="BM285" s="400"/>
      <c r="BN285" s="400"/>
      <c r="BO285" s="400"/>
    </row>
    <row r="286" spans="2:67" ht="12.75" customHeight="1">
      <c r="B286" s="400"/>
      <c r="C286" s="400"/>
      <c r="D286" s="400"/>
      <c r="E286" s="400"/>
      <c r="F286" s="400"/>
      <c r="G286" s="400"/>
      <c r="H286" s="400"/>
      <c r="I286" s="400"/>
      <c r="J286" s="400"/>
      <c r="K286" s="400"/>
      <c r="L286" s="400"/>
      <c r="M286" s="400"/>
      <c r="N286" s="400"/>
      <c r="O286" s="400"/>
      <c r="P286" s="400"/>
      <c r="Q286" s="400"/>
      <c r="R286" s="400"/>
      <c r="S286" s="400"/>
      <c r="T286" s="400"/>
      <c r="U286" s="400"/>
      <c r="V286" s="400"/>
      <c r="W286" s="400"/>
      <c r="X286" s="400"/>
      <c r="Y286" s="400"/>
      <c r="Z286" s="400"/>
      <c r="AA286" s="400"/>
      <c r="AB286" s="400"/>
      <c r="AC286" s="400"/>
      <c r="AD286" s="400"/>
      <c r="AE286" s="400"/>
      <c r="AF286" s="400"/>
      <c r="AG286" s="400"/>
      <c r="AH286" s="400"/>
      <c r="AI286" s="400"/>
      <c r="AJ286" s="400"/>
      <c r="AK286" s="400"/>
      <c r="AL286" s="400"/>
      <c r="AM286" s="400"/>
      <c r="AN286" s="400"/>
      <c r="AO286" s="400"/>
      <c r="AP286" s="400"/>
      <c r="AQ286" s="400"/>
      <c r="AR286" s="400"/>
      <c r="AS286" s="400"/>
      <c r="AT286" s="400"/>
      <c r="AU286" s="400"/>
      <c r="AV286" s="400"/>
      <c r="AW286" s="400"/>
      <c r="AX286" s="400"/>
      <c r="AY286" s="400"/>
      <c r="AZ286" s="400"/>
      <c r="BA286" s="400"/>
      <c r="BB286" s="400"/>
      <c r="BC286" s="400"/>
      <c r="BD286" s="400"/>
      <c r="BE286" s="400"/>
      <c r="BF286" s="400"/>
      <c r="BG286" s="400"/>
      <c r="BH286" s="400"/>
      <c r="BI286" s="400"/>
      <c r="BJ286" s="400"/>
      <c r="BK286" s="400"/>
      <c r="BL286" s="400"/>
      <c r="BM286" s="400"/>
      <c r="BN286" s="400"/>
      <c r="BO286" s="400"/>
    </row>
    <row r="287" spans="2:67" ht="12.75" customHeight="1">
      <c r="B287" s="400"/>
      <c r="C287" s="400"/>
      <c r="D287" s="400"/>
      <c r="E287" s="400"/>
      <c r="F287" s="400"/>
      <c r="G287" s="400"/>
      <c r="H287" s="400"/>
      <c r="I287" s="400"/>
      <c r="J287" s="400"/>
      <c r="K287" s="400"/>
      <c r="L287" s="400"/>
      <c r="M287" s="400"/>
      <c r="N287" s="400"/>
      <c r="O287" s="400"/>
      <c r="P287" s="400"/>
      <c r="Q287" s="400"/>
      <c r="R287" s="400"/>
      <c r="S287" s="400"/>
      <c r="T287" s="400"/>
      <c r="U287" s="400"/>
      <c r="V287" s="400"/>
      <c r="W287" s="400"/>
      <c r="X287" s="400"/>
      <c r="Y287" s="400"/>
      <c r="Z287" s="400"/>
      <c r="AA287" s="400"/>
      <c r="AB287" s="400"/>
      <c r="AC287" s="400"/>
      <c r="AD287" s="400"/>
      <c r="AE287" s="400"/>
      <c r="AF287" s="400"/>
      <c r="AG287" s="400"/>
      <c r="AH287" s="400"/>
      <c r="AI287" s="400"/>
      <c r="AJ287" s="400"/>
      <c r="AK287" s="400"/>
      <c r="AL287" s="400"/>
      <c r="AM287" s="400"/>
      <c r="AN287" s="400"/>
      <c r="AO287" s="400"/>
      <c r="AP287" s="400"/>
      <c r="AQ287" s="400"/>
      <c r="AR287" s="400"/>
      <c r="AS287" s="400"/>
      <c r="AT287" s="400"/>
      <c r="AU287" s="400"/>
      <c r="AV287" s="400"/>
      <c r="AW287" s="400"/>
      <c r="AX287" s="400"/>
      <c r="AY287" s="400"/>
      <c r="AZ287" s="400"/>
      <c r="BA287" s="400"/>
      <c r="BB287" s="400"/>
      <c r="BC287" s="400"/>
      <c r="BD287" s="400"/>
      <c r="BE287" s="400"/>
      <c r="BF287" s="400"/>
      <c r="BG287" s="400"/>
      <c r="BH287" s="400"/>
      <c r="BI287" s="400"/>
      <c r="BJ287" s="400"/>
      <c r="BK287" s="400"/>
      <c r="BL287" s="400"/>
      <c r="BM287" s="400"/>
      <c r="BN287" s="400"/>
      <c r="BO287" s="400"/>
    </row>
    <row r="288" spans="2:67" ht="12.75" customHeight="1">
      <c r="B288" s="400"/>
      <c r="C288" s="400"/>
      <c r="D288" s="400"/>
      <c r="E288" s="400"/>
      <c r="F288" s="400"/>
      <c r="G288" s="400"/>
      <c r="H288" s="400"/>
      <c r="I288" s="400"/>
      <c r="J288" s="400"/>
      <c r="K288" s="400"/>
      <c r="L288" s="400"/>
      <c r="M288" s="400"/>
      <c r="N288" s="400"/>
      <c r="O288" s="400"/>
      <c r="P288" s="400"/>
      <c r="Q288" s="400"/>
      <c r="R288" s="400"/>
      <c r="S288" s="400"/>
      <c r="T288" s="400"/>
      <c r="U288" s="400"/>
      <c r="V288" s="400"/>
      <c r="W288" s="400"/>
      <c r="X288" s="400"/>
      <c r="Y288" s="400"/>
      <c r="Z288" s="400"/>
      <c r="AA288" s="400"/>
      <c r="AB288" s="400"/>
      <c r="AC288" s="400"/>
      <c r="AD288" s="400"/>
      <c r="AE288" s="400"/>
      <c r="AF288" s="400"/>
      <c r="AG288" s="400"/>
      <c r="AH288" s="400"/>
      <c r="AI288" s="400"/>
      <c r="AJ288" s="400"/>
      <c r="AK288" s="400"/>
      <c r="AL288" s="400"/>
      <c r="AM288" s="400"/>
      <c r="AN288" s="400"/>
      <c r="AO288" s="400"/>
      <c r="AP288" s="400"/>
      <c r="AQ288" s="400"/>
      <c r="AR288" s="400"/>
      <c r="AS288" s="400"/>
      <c r="AT288" s="400"/>
      <c r="AU288" s="400"/>
      <c r="AV288" s="400"/>
      <c r="AW288" s="400"/>
      <c r="AX288" s="400"/>
      <c r="AY288" s="400"/>
      <c r="AZ288" s="400"/>
      <c r="BA288" s="400"/>
      <c r="BB288" s="400"/>
      <c r="BC288" s="400"/>
      <c r="BD288" s="400"/>
      <c r="BE288" s="400"/>
      <c r="BF288" s="400"/>
      <c r="BG288" s="400"/>
      <c r="BH288" s="400"/>
      <c r="BI288" s="400"/>
      <c r="BJ288" s="400"/>
      <c r="BK288" s="400"/>
      <c r="BL288" s="400"/>
      <c r="BM288" s="400"/>
      <c r="BN288" s="400"/>
      <c r="BO288" s="400"/>
    </row>
    <row r="289" spans="2:67" ht="12.75" customHeight="1">
      <c r="B289" s="400"/>
      <c r="C289" s="400"/>
      <c r="D289" s="400"/>
      <c r="E289" s="400"/>
      <c r="F289" s="400"/>
      <c r="G289" s="400"/>
      <c r="H289" s="400"/>
      <c r="I289" s="400"/>
      <c r="J289" s="400"/>
      <c r="K289" s="400"/>
      <c r="L289" s="400"/>
      <c r="M289" s="400"/>
      <c r="N289" s="400"/>
      <c r="O289" s="400"/>
      <c r="P289" s="400"/>
      <c r="Q289" s="400"/>
      <c r="R289" s="400"/>
      <c r="S289" s="400"/>
      <c r="T289" s="400"/>
      <c r="U289" s="400"/>
      <c r="V289" s="400"/>
      <c r="W289" s="400"/>
      <c r="X289" s="400"/>
      <c r="Y289" s="400"/>
      <c r="Z289" s="400"/>
      <c r="AA289" s="400"/>
      <c r="AB289" s="400"/>
      <c r="AC289" s="400"/>
      <c r="AD289" s="400"/>
      <c r="AE289" s="400"/>
      <c r="AF289" s="400"/>
      <c r="AG289" s="400"/>
      <c r="AH289" s="400"/>
      <c r="AI289" s="400"/>
      <c r="AJ289" s="400"/>
      <c r="AK289" s="400"/>
      <c r="AL289" s="400"/>
      <c r="AM289" s="400"/>
      <c r="AN289" s="400"/>
      <c r="AO289" s="400"/>
      <c r="AP289" s="400"/>
      <c r="AQ289" s="400"/>
      <c r="AR289" s="400"/>
      <c r="AS289" s="400"/>
      <c r="AT289" s="400"/>
      <c r="AU289" s="400"/>
      <c r="AV289" s="400"/>
      <c r="AW289" s="400"/>
      <c r="AX289" s="400"/>
      <c r="AY289" s="400"/>
      <c r="AZ289" s="400"/>
      <c r="BA289" s="400"/>
      <c r="BB289" s="400"/>
      <c r="BC289" s="400"/>
      <c r="BD289" s="400"/>
      <c r="BE289" s="400"/>
      <c r="BF289" s="400"/>
      <c r="BG289" s="400"/>
      <c r="BH289" s="400"/>
      <c r="BI289" s="400"/>
      <c r="BJ289" s="400"/>
      <c r="BK289" s="400"/>
      <c r="BL289" s="400"/>
      <c r="BM289" s="400"/>
      <c r="BN289" s="400"/>
      <c r="BO289" s="400"/>
    </row>
    <row r="290" spans="2:67" ht="12.75" customHeight="1">
      <c r="B290" s="400"/>
      <c r="C290" s="400"/>
      <c r="D290" s="400"/>
      <c r="E290" s="400"/>
      <c r="F290" s="400"/>
      <c r="G290" s="400"/>
      <c r="H290" s="400"/>
      <c r="I290" s="400"/>
      <c r="J290" s="400"/>
      <c r="K290" s="400"/>
      <c r="L290" s="400"/>
      <c r="M290" s="400"/>
      <c r="N290" s="400"/>
      <c r="O290" s="400"/>
      <c r="P290" s="400"/>
      <c r="Q290" s="400"/>
      <c r="R290" s="400"/>
      <c r="S290" s="400"/>
      <c r="T290" s="400"/>
      <c r="U290" s="400"/>
      <c r="V290" s="400"/>
      <c r="W290" s="400"/>
      <c r="X290" s="400"/>
      <c r="Y290" s="400"/>
      <c r="Z290" s="400"/>
      <c r="AA290" s="400"/>
      <c r="AB290" s="400"/>
      <c r="AC290" s="400"/>
      <c r="AD290" s="400"/>
      <c r="AE290" s="400"/>
      <c r="AF290" s="400"/>
      <c r="AG290" s="400"/>
      <c r="AH290" s="400"/>
      <c r="AI290" s="400"/>
      <c r="AJ290" s="400"/>
      <c r="AK290" s="400"/>
      <c r="AL290" s="400"/>
      <c r="AM290" s="400"/>
      <c r="AN290" s="400"/>
      <c r="AO290" s="400"/>
      <c r="AP290" s="400"/>
      <c r="AQ290" s="400"/>
      <c r="AR290" s="400"/>
      <c r="AS290" s="400"/>
      <c r="AT290" s="400"/>
      <c r="AU290" s="400"/>
      <c r="AV290" s="400"/>
      <c r="AW290" s="400"/>
      <c r="AX290" s="400"/>
      <c r="AY290" s="400"/>
      <c r="AZ290" s="400"/>
      <c r="BA290" s="400"/>
      <c r="BB290" s="400"/>
      <c r="BC290" s="400"/>
      <c r="BD290" s="400"/>
      <c r="BE290" s="400"/>
      <c r="BF290" s="400"/>
      <c r="BG290" s="400"/>
      <c r="BH290" s="400"/>
      <c r="BI290" s="400"/>
      <c r="BJ290" s="400"/>
      <c r="BK290" s="400"/>
      <c r="BL290" s="400"/>
      <c r="BM290" s="400"/>
      <c r="BN290" s="400"/>
      <c r="BO290" s="400"/>
    </row>
    <row r="291" spans="2:67" ht="12.75" customHeight="1">
      <c r="B291" s="400"/>
      <c r="C291" s="400"/>
      <c r="D291" s="400"/>
      <c r="E291" s="400"/>
      <c r="F291" s="400"/>
      <c r="G291" s="400"/>
      <c r="H291" s="400"/>
      <c r="I291" s="400"/>
      <c r="J291" s="400"/>
      <c r="K291" s="400"/>
      <c r="L291" s="400"/>
      <c r="M291" s="400"/>
      <c r="N291" s="400"/>
      <c r="O291" s="400"/>
      <c r="P291" s="400"/>
      <c r="Q291" s="400"/>
      <c r="R291" s="400"/>
      <c r="S291" s="400"/>
      <c r="T291" s="400"/>
      <c r="U291" s="400"/>
      <c r="V291" s="400"/>
      <c r="W291" s="400"/>
      <c r="X291" s="400"/>
      <c r="Y291" s="400"/>
      <c r="Z291" s="400"/>
      <c r="AA291" s="400"/>
      <c r="AB291" s="400"/>
      <c r="AC291" s="400"/>
      <c r="AD291" s="400"/>
      <c r="AE291" s="400"/>
      <c r="AF291" s="400"/>
      <c r="AG291" s="400"/>
      <c r="AH291" s="400"/>
      <c r="AI291" s="400"/>
      <c r="AJ291" s="400"/>
      <c r="AK291" s="400"/>
      <c r="AL291" s="400"/>
      <c r="AM291" s="400"/>
      <c r="AN291" s="400"/>
      <c r="AO291" s="400"/>
      <c r="AP291" s="400"/>
      <c r="AQ291" s="400"/>
      <c r="AR291" s="400"/>
      <c r="AS291" s="400"/>
      <c r="AT291" s="400"/>
      <c r="AU291" s="400"/>
      <c r="AV291" s="400"/>
      <c r="AW291" s="400"/>
      <c r="AX291" s="400"/>
      <c r="AY291" s="400"/>
      <c r="AZ291" s="400"/>
      <c r="BA291" s="400"/>
      <c r="BB291" s="400"/>
      <c r="BC291" s="400"/>
      <c r="BD291" s="400"/>
      <c r="BE291" s="400"/>
      <c r="BF291" s="400"/>
      <c r="BG291" s="400"/>
      <c r="BH291" s="400"/>
      <c r="BI291" s="400"/>
      <c r="BJ291" s="400"/>
      <c r="BK291" s="400"/>
      <c r="BL291" s="400"/>
      <c r="BM291" s="400"/>
      <c r="BN291" s="400"/>
      <c r="BO291" s="400"/>
    </row>
    <row r="292" spans="2:67" ht="12.75" customHeight="1">
      <c r="B292" s="400"/>
      <c r="C292" s="400"/>
      <c r="D292" s="400"/>
      <c r="E292" s="400"/>
      <c r="F292" s="400"/>
      <c r="G292" s="400"/>
      <c r="H292" s="400"/>
      <c r="I292" s="400"/>
      <c r="J292" s="400"/>
      <c r="K292" s="400"/>
      <c r="L292" s="400"/>
      <c r="M292" s="400"/>
      <c r="N292" s="400"/>
      <c r="O292" s="400"/>
      <c r="P292" s="400"/>
      <c r="Q292" s="400"/>
      <c r="R292" s="400"/>
      <c r="S292" s="400"/>
      <c r="T292" s="400"/>
      <c r="U292" s="400"/>
      <c r="V292" s="400"/>
      <c r="W292" s="400"/>
      <c r="X292" s="400"/>
      <c r="Y292" s="400"/>
      <c r="Z292" s="400"/>
      <c r="AA292" s="400"/>
      <c r="AB292" s="400"/>
      <c r="AC292" s="400"/>
      <c r="AD292" s="400"/>
      <c r="AE292" s="400"/>
      <c r="AF292" s="400"/>
      <c r="AG292" s="400"/>
      <c r="AH292" s="400"/>
      <c r="AI292" s="400"/>
      <c r="AJ292" s="400"/>
      <c r="AK292" s="400"/>
      <c r="AL292" s="400"/>
      <c r="AM292" s="400"/>
      <c r="AN292" s="400"/>
      <c r="AO292" s="400"/>
      <c r="AP292" s="400"/>
      <c r="AQ292" s="400"/>
      <c r="AR292" s="400"/>
      <c r="AS292" s="400"/>
      <c r="AT292" s="400"/>
      <c r="AU292" s="400"/>
      <c r="AV292" s="400"/>
      <c r="AW292" s="400"/>
      <c r="AX292" s="400"/>
      <c r="AY292" s="400"/>
      <c r="AZ292" s="400"/>
      <c r="BA292" s="400"/>
      <c r="BB292" s="400"/>
      <c r="BC292" s="400"/>
      <c r="BD292" s="400"/>
      <c r="BE292" s="400"/>
      <c r="BF292" s="400"/>
      <c r="BG292" s="400"/>
      <c r="BH292" s="400"/>
      <c r="BI292" s="400"/>
      <c r="BJ292" s="400"/>
      <c r="BK292" s="400"/>
      <c r="BL292" s="400"/>
      <c r="BM292" s="400"/>
      <c r="BN292" s="400"/>
      <c r="BO292" s="400"/>
    </row>
    <row r="293" spans="2:67" ht="12.75" customHeight="1">
      <c r="B293" s="400"/>
      <c r="C293" s="400"/>
      <c r="D293" s="400"/>
      <c r="E293" s="400"/>
      <c r="F293" s="400"/>
      <c r="G293" s="400"/>
      <c r="H293" s="400"/>
      <c r="I293" s="400"/>
      <c r="J293" s="400"/>
      <c r="K293" s="400"/>
      <c r="L293" s="400"/>
      <c r="M293" s="400"/>
      <c r="N293" s="400"/>
      <c r="O293" s="400"/>
      <c r="P293" s="400"/>
      <c r="Q293" s="400"/>
      <c r="R293" s="400"/>
      <c r="S293" s="400"/>
      <c r="T293" s="400"/>
      <c r="U293" s="400"/>
      <c r="V293" s="400"/>
      <c r="W293" s="400"/>
      <c r="X293" s="400"/>
      <c r="Y293" s="400"/>
      <c r="Z293" s="400"/>
      <c r="AA293" s="400"/>
      <c r="AB293" s="400"/>
      <c r="AC293" s="400"/>
      <c r="AD293" s="400"/>
      <c r="AE293" s="400"/>
      <c r="AF293" s="400"/>
      <c r="AG293" s="400"/>
      <c r="AH293" s="400"/>
      <c r="AI293" s="400"/>
      <c r="AJ293" s="400"/>
      <c r="AK293" s="400"/>
      <c r="AL293" s="400"/>
      <c r="AM293" s="400"/>
      <c r="AN293" s="400"/>
      <c r="AO293" s="400"/>
      <c r="AP293" s="400"/>
      <c r="AQ293" s="400"/>
      <c r="AR293" s="400"/>
      <c r="AS293" s="400"/>
      <c r="AT293" s="400"/>
      <c r="AU293" s="400"/>
      <c r="AV293" s="400"/>
      <c r="AW293" s="400"/>
      <c r="AX293" s="400"/>
      <c r="AY293" s="400"/>
      <c r="AZ293" s="400"/>
      <c r="BA293" s="400"/>
      <c r="BB293" s="400"/>
      <c r="BC293" s="400"/>
      <c r="BD293" s="400"/>
      <c r="BE293" s="400"/>
      <c r="BF293" s="400"/>
      <c r="BG293" s="400"/>
      <c r="BH293" s="400"/>
      <c r="BI293" s="400"/>
      <c r="BJ293" s="400"/>
      <c r="BK293" s="400"/>
      <c r="BL293" s="400"/>
      <c r="BM293" s="400"/>
      <c r="BN293" s="400"/>
      <c r="BO293" s="400"/>
    </row>
    <row r="294" spans="2:67" ht="12.75" customHeight="1">
      <c r="B294" s="400"/>
      <c r="C294" s="400"/>
      <c r="D294" s="400"/>
      <c r="E294" s="400"/>
      <c r="F294" s="400"/>
      <c r="G294" s="400"/>
      <c r="H294" s="400"/>
      <c r="I294" s="400"/>
      <c r="J294" s="400"/>
      <c r="K294" s="400"/>
      <c r="L294" s="400"/>
      <c r="M294" s="400"/>
      <c r="N294" s="400"/>
      <c r="O294" s="400"/>
      <c r="P294" s="400"/>
      <c r="Q294" s="400"/>
      <c r="R294" s="400"/>
      <c r="S294" s="400"/>
      <c r="T294" s="400"/>
      <c r="U294" s="400"/>
      <c r="V294" s="400"/>
      <c r="W294" s="400"/>
      <c r="X294" s="400"/>
      <c r="Y294" s="400"/>
      <c r="Z294" s="400"/>
      <c r="AA294" s="400"/>
      <c r="AB294" s="400"/>
      <c r="AC294" s="400"/>
      <c r="AD294" s="400"/>
      <c r="AE294" s="400"/>
      <c r="AF294" s="400"/>
      <c r="AG294" s="400"/>
      <c r="AH294" s="400"/>
      <c r="AI294" s="400"/>
      <c r="AJ294" s="400"/>
      <c r="AK294" s="400"/>
      <c r="AL294" s="400"/>
      <c r="AM294" s="400"/>
      <c r="AN294" s="400"/>
      <c r="AO294" s="400"/>
      <c r="AP294" s="400"/>
      <c r="AQ294" s="400"/>
      <c r="AR294" s="400"/>
      <c r="AS294" s="400"/>
      <c r="AT294" s="400"/>
      <c r="AU294" s="400"/>
      <c r="AV294" s="400"/>
      <c r="AW294" s="400"/>
      <c r="AX294" s="400"/>
      <c r="AY294" s="400"/>
      <c r="AZ294" s="400"/>
      <c r="BA294" s="400"/>
      <c r="BB294" s="400"/>
      <c r="BC294" s="400"/>
      <c r="BD294" s="400"/>
      <c r="BE294" s="400"/>
      <c r="BF294" s="400"/>
      <c r="BG294" s="400"/>
      <c r="BH294" s="400"/>
      <c r="BI294" s="400"/>
      <c r="BJ294" s="400"/>
      <c r="BK294" s="400"/>
      <c r="BL294" s="400"/>
      <c r="BM294" s="400"/>
      <c r="BN294" s="400"/>
      <c r="BO294" s="400"/>
    </row>
    <row r="295" spans="2:67" ht="12.75" customHeight="1">
      <c r="B295" s="400"/>
      <c r="C295" s="400"/>
      <c r="D295" s="400"/>
      <c r="E295" s="400"/>
      <c r="F295" s="400"/>
      <c r="G295" s="400"/>
      <c r="H295" s="400"/>
      <c r="I295" s="400"/>
      <c r="J295" s="400"/>
      <c r="K295" s="400"/>
      <c r="L295" s="400"/>
      <c r="M295" s="400"/>
      <c r="N295" s="400"/>
      <c r="O295" s="400"/>
      <c r="P295" s="400"/>
      <c r="Q295" s="400"/>
      <c r="R295" s="400"/>
      <c r="S295" s="400"/>
      <c r="T295" s="400"/>
      <c r="U295" s="400"/>
      <c r="V295" s="400"/>
      <c r="W295" s="400"/>
      <c r="X295" s="400"/>
      <c r="Y295" s="400"/>
      <c r="Z295" s="400"/>
      <c r="AA295" s="400"/>
      <c r="AB295" s="400"/>
      <c r="AC295" s="400"/>
      <c r="AD295" s="400"/>
      <c r="AE295" s="400"/>
      <c r="AF295" s="400"/>
      <c r="AG295" s="400"/>
      <c r="AH295" s="400"/>
      <c r="AI295" s="400"/>
      <c r="AJ295" s="400"/>
      <c r="AK295" s="400"/>
      <c r="AL295" s="400"/>
      <c r="AM295" s="400"/>
      <c r="AN295" s="400"/>
      <c r="AO295" s="400"/>
      <c r="AP295" s="400"/>
      <c r="AQ295" s="400"/>
      <c r="AR295" s="400"/>
      <c r="AS295" s="400"/>
      <c r="AT295" s="400"/>
      <c r="AU295" s="400"/>
      <c r="AV295" s="400"/>
      <c r="AW295" s="400"/>
      <c r="AX295" s="400"/>
      <c r="AY295" s="400"/>
      <c r="AZ295" s="400"/>
      <c r="BA295" s="400"/>
      <c r="BB295" s="400"/>
      <c r="BC295" s="400"/>
      <c r="BD295" s="400"/>
      <c r="BE295" s="400"/>
      <c r="BF295" s="400"/>
      <c r="BG295" s="400"/>
      <c r="BH295" s="400"/>
      <c r="BI295" s="400"/>
      <c r="BJ295" s="400"/>
      <c r="BK295" s="400"/>
      <c r="BL295" s="400"/>
      <c r="BM295" s="400"/>
      <c r="BN295" s="400"/>
      <c r="BO295" s="400"/>
    </row>
    <row r="296" spans="2:67" ht="12.75" customHeight="1">
      <c r="B296" s="400"/>
      <c r="C296" s="400"/>
      <c r="D296" s="400"/>
      <c r="E296" s="400"/>
      <c r="F296" s="400"/>
      <c r="G296" s="400"/>
      <c r="H296" s="400"/>
      <c r="I296" s="400"/>
      <c r="J296" s="400"/>
      <c r="K296" s="400"/>
      <c r="L296" s="400"/>
      <c r="M296" s="400"/>
      <c r="N296" s="400"/>
      <c r="O296" s="400"/>
      <c r="P296" s="400"/>
      <c r="Q296" s="400"/>
      <c r="R296" s="400"/>
      <c r="S296" s="400"/>
      <c r="T296" s="400"/>
      <c r="U296" s="400"/>
      <c r="V296" s="400"/>
      <c r="W296" s="400"/>
      <c r="X296" s="400"/>
      <c r="Y296" s="400"/>
      <c r="Z296" s="400"/>
      <c r="AA296" s="400"/>
      <c r="AB296" s="400"/>
      <c r="AC296" s="400"/>
      <c r="AD296" s="400"/>
      <c r="AE296" s="400"/>
      <c r="AF296" s="400"/>
      <c r="AG296" s="400"/>
      <c r="AH296" s="400"/>
      <c r="AI296" s="400"/>
      <c r="AJ296" s="400"/>
      <c r="AK296" s="400"/>
      <c r="AL296" s="400"/>
      <c r="AM296" s="400"/>
      <c r="AN296" s="400"/>
      <c r="AO296" s="400"/>
      <c r="AP296" s="400"/>
      <c r="AQ296" s="400"/>
      <c r="AR296" s="400"/>
      <c r="AS296" s="400"/>
      <c r="AT296" s="400"/>
      <c r="AU296" s="400"/>
      <c r="AV296" s="400"/>
      <c r="AW296" s="400"/>
      <c r="AX296" s="400"/>
      <c r="AY296" s="400"/>
      <c r="AZ296" s="400"/>
      <c r="BA296" s="400"/>
      <c r="BB296" s="400"/>
      <c r="BC296" s="400"/>
      <c r="BD296" s="400"/>
      <c r="BE296" s="400"/>
      <c r="BF296" s="400"/>
      <c r="BG296" s="400"/>
      <c r="BH296" s="400"/>
      <c r="BI296" s="400"/>
      <c r="BJ296" s="400"/>
      <c r="BK296" s="400"/>
      <c r="BL296" s="400"/>
      <c r="BM296" s="400"/>
      <c r="BN296" s="400"/>
      <c r="BO296" s="400"/>
    </row>
    <row r="297" spans="2:67" ht="12.75" customHeight="1">
      <c r="B297" s="400"/>
      <c r="C297" s="400"/>
      <c r="D297" s="400"/>
      <c r="E297" s="400"/>
      <c r="F297" s="400"/>
      <c r="G297" s="400"/>
      <c r="H297" s="400"/>
      <c r="I297" s="400"/>
      <c r="J297" s="400"/>
      <c r="K297" s="400"/>
      <c r="L297" s="400"/>
      <c r="M297" s="400"/>
      <c r="N297" s="400"/>
      <c r="O297" s="400"/>
      <c r="P297" s="400"/>
      <c r="Q297" s="400"/>
      <c r="R297" s="400"/>
      <c r="S297" s="400"/>
      <c r="T297" s="400"/>
      <c r="U297" s="400"/>
      <c r="V297" s="400"/>
      <c r="W297" s="400"/>
      <c r="X297" s="400"/>
      <c r="Y297" s="400"/>
      <c r="Z297" s="400"/>
      <c r="AA297" s="400"/>
      <c r="AB297" s="400"/>
      <c r="AC297" s="400"/>
      <c r="AD297" s="400"/>
      <c r="AE297" s="400"/>
      <c r="AF297" s="400"/>
      <c r="AG297" s="400"/>
      <c r="AH297" s="400"/>
      <c r="AI297" s="400"/>
      <c r="AJ297" s="400"/>
      <c r="AK297" s="400"/>
      <c r="AL297" s="400"/>
      <c r="AM297" s="400"/>
      <c r="AN297" s="400"/>
      <c r="AO297" s="400"/>
      <c r="AP297" s="400"/>
      <c r="AQ297" s="400"/>
      <c r="AR297" s="400"/>
      <c r="AS297" s="400"/>
      <c r="AT297" s="400"/>
      <c r="AU297" s="400"/>
      <c r="AV297" s="400"/>
      <c r="AW297" s="400"/>
      <c r="AX297" s="400"/>
      <c r="AY297" s="400"/>
      <c r="AZ297" s="400"/>
      <c r="BA297" s="400"/>
      <c r="BB297" s="400"/>
      <c r="BC297" s="400"/>
      <c r="BD297" s="400"/>
      <c r="BE297" s="400"/>
      <c r="BF297" s="400"/>
      <c r="BG297" s="400"/>
      <c r="BH297" s="400"/>
      <c r="BI297" s="400"/>
      <c r="BJ297" s="400"/>
      <c r="BK297" s="400"/>
      <c r="BL297" s="400"/>
      <c r="BM297" s="400"/>
      <c r="BN297" s="400"/>
      <c r="BO297" s="400"/>
    </row>
    <row r="298" spans="2:67" ht="12.75" customHeight="1">
      <c r="B298" s="400"/>
      <c r="C298" s="400"/>
      <c r="D298" s="400"/>
      <c r="E298" s="400"/>
      <c r="F298" s="400"/>
      <c r="G298" s="400"/>
      <c r="H298" s="400"/>
      <c r="I298" s="400"/>
      <c r="J298" s="400"/>
      <c r="K298" s="400"/>
      <c r="L298" s="400"/>
      <c r="M298" s="400"/>
      <c r="N298" s="400"/>
      <c r="O298" s="400"/>
      <c r="P298" s="400"/>
      <c r="Q298" s="400"/>
      <c r="R298" s="400"/>
      <c r="S298" s="400"/>
      <c r="T298" s="400"/>
      <c r="U298" s="400"/>
      <c r="V298" s="400"/>
      <c r="W298" s="400"/>
      <c r="X298" s="400"/>
      <c r="Y298" s="400"/>
      <c r="Z298" s="400"/>
      <c r="AA298" s="400"/>
      <c r="AB298" s="400"/>
      <c r="AC298" s="400"/>
      <c r="AD298" s="400"/>
      <c r="AE298" s="400"/>
      <c r="AF298" s="400"/>
      <c r="AG298" s="400"/>
      <c r="AH298" s="400"/>
      <c r="AI298" s="400"/>
      <c r="AJ298" s="400"/>
      <c r="AK298" s="400"/>
      <c r="AL298" s="400"/>
      <c r="AM298" s="400"/>
      <c r="AN298" s="400"/>
      <c r="AO298" s="400"/>
      <c r="AP298" s="400"/>
      <c r="AQ298" s="400"/>
      <c r="AR298" s="400"/>
      <c r="AS298" s="400"/>
      <c r="AT298" s="400"/>
      <c r="AU298" s="400"/>
      <c r="AV298" s="400"/>
      <c r="AW298" s="400"/>
      <c r="AX298" s="400"/>
      <c r="AY298" s="400"/>
      <c r="AZ298" s="400"/>
      <c r="BA298" s="400"/>
      <c r="BB298" s="400"/>
      <c r="BC298" s="400"/>
      <c r="BD298" s="400"/>
      <c r="BE298" s="400"/>
      <c r="BF298" s="400"/>
      <c r="BG298" s="400"/>
      <c r="BH298" s="400"/>
      <c r="BI298" s="400"/>
      <c r="BJ298" s="400"/>
      <c r="BK298" s="400"/>
      <c r="BL298" s="400"/>
      <c r="BM298" s="400"/>
      <c r="BN298" s="400"/>
      <c r="BO298" s="400"/>
    </row>
    <row r="299" spans="2:67" ht="12.75" customHeight="1">
      <c r="B299" s="400"/>
      <c r="C299" s="400"/>
      <c r="D299" s="400"/>
      <c r="E299" s="400"/>
      <c r="F299" s="400"/>
      <c r="G299" s="400"/>
      <c r="H299" s="400"/>
      <c r="I299" s="400"/>
      <c r="J299" s="400"/>
      <c r="K299" s="400"/>
      <c r="L299" s="400"/>
      <c r="M299" s="400"/>
      <c r="N299" s="400"/>
      <c r="O299" s="400"/>
      <c r="P299" s="400"/>
      <c r="Q299" s="400"/>
      <c r="R299" s="400"/>
      <c r="S299" s="400"/>
      <c r="T299" s="400"/>
      <c r="U299" s="400"/>
      <c r="V299" s="400"/>
      <c r="W299" s="400"/>
      <c r="X299" s="400"/>
      <c r="Y299" s="400"/>
      <c r="Z299" s="400"/>
      <c r="AA299" s="400"/>
      <c r="AB299" s="400"/>
      <c r="AC299" s="400"/>
      <c r="AD299" s="400"/>
      <c r="AE299" s="400"/>
      <c r="AF299" s="400"/>
      <c r="AG299" s="400"/>
      <c r="AH299" s="400"/>
      <c r="AI299" s="400"/>
      <c r="AJ299" s="400"/>
      <c r="AK299" s="400"/>
      <c r="AL299" s="400"/>
      <c r="AM299" s="400"/>
      <c r="AN299" s="400"/>
      <c r="AO299" s="400"/>
      <c r="AP299" s="400"/>
      <c r="AQ299" s="400"/>
      <c r="AR299" s="400"/>
      <c r="AS299" s="400"/>
      <c r="AT299" s="400"/>
      <c r="AU299" s="400"/>
      <c r="AV299" s="400"/>
      <c r="AW299" s="400"/>
      <c r="AX299" s="400"/>
      <c r="AY299" s="400"/>
      <c r="AZ299" s="400"/>
      <c r="BA299" s="400"/>
      <c r="BB299" s="400"/>
      <c r="BC299" s="400"/>
      <c r="BD299" s="400"/>
      <c r="BE299" s="400"/>
      <c r="BF299" s="400"/>
      <c r="BG299" s="400"/>
      <c r="BH299" s="400"/>
      <c r="BI299" s="400"/>
      <c r="BJ299" s="400"/>
      <c r="BK299" s="400"/>
      <c r="BL299" s="400"/>
      <c r="BM299" s="400"/>
      <c r="BN299" s="400"/>
      <c r="BO299" s="400"/>
    </row>
    <row r="300" spans="2:67" ht="12.75" customHeight="1">
      <c r="B300" s="400"/>
      <c r="C300" s="400"/>
      <c r="D300" s="400"/>
      <c r="E300" s="400"/>
      <c r="F300" s="400"/>
      <c r="G300" s="400"/>
      <c r="H300" s="400"/>
      <c r="I300" s="400"/>
      <c r="J300" s="400"/>
      <c r="K300" s="400"/>
      <c r="L300" s="400"/>
      <c r="M300" s="400"/>
      <c r="N300" s="400"/>
      <c r="O300" s="400"/>
      <c r="P300" s="400"/>
      <c r="Q300" s="400"/>
      <c r="R300" s="400"/>
      <c r="S300" s="400"/>
      <c r="T300" s="400"/>
      <c r="U300" s="400"/>
      <c r="V300" s="400"/>
      <c r="W300" s="400"/>
      <c r="X300" s="400"/>
      <c r="Y300" s="400"/>
      <c r="Z300" s="400"/>
      <c r="AA300" s="400"/>
      <c r="AB300" s="400"/>
      <c r="AC300" s="400"/>
      <c r="AD300" s="400"/>
      <c r="AE300" s="400"/>
      <c r="AF300" s="400"/>
      <c r="AG300" s="400"/>
      <c r="AH300" s="400"/>
      <c r="AI300" s="400"/>
      <c r="AJ300" s="400"/>
      <c r="AK300" s="400"/>
      <c r="AL300" s="400"/>
      <c r="AM300" s="400"/>
      <c r="AN300" s="400"/>
      <c r="AO300" s="400"/>
      <c r="AP300" s="400"/>
      <c r="AQ300" s="400"/>
      <c r="AR300" s="400"/>
      <c r="AS300" s="400"/>
      <c r="AT300" s="400"/>
      <c r="AU300" s="400"/>
      <c r="AV300" s="400"/>
      <c r="AW300" s="400"/>
      <c r="AX300" s="400"/>
      <c r="AY300" s="400"/>
      <c r="AZ300" s="400"/>
      <c r="BA300" s="400"/>
      <c r="BB300" s="400"/>
      <c r="BC300" s="400"/>
      <c r="BD300" s="400"/>
      <c r="BE300" s="400"/>
      <c r="BF300" s="400"/>
      <c r="BG300" s="400"/>
      <c r="BH300" s="400"/>
      <c r="BI300" s="400"/>
      <c r="BJ300" s="400"/>
      <c r="BK300" s="400"/>
      <c r="BL300" s="400"/>
      <c r="BM300" s="400"/>
      <c r="BN300" s="400"/>
      <c r="BO300" s="400"/>
    </row>
    <row r="301" spans="2:67" ht="12.75" customHeight="1">
      <c r="B301" s="400"/>
      <c r="C301" s="400"/>
      <c r="D301" s="400"/>
      <c r="E301" s="400"/>
      <c r="F301" s="400"/>
      <c r="G301" s="400"/>
      <c r="H301" s="400"/>
      <c r="I301" s="400"/>
      <c r="J301" s="400"/>
      <c r="K301" s="400"/>
      <c r="L301" s="400"/>
      <c r="M301" s="400"/>
      <c r="N301" s="400"/>
      <c r="O301" s="400"/>
      <c r="P301" s="400"/>
      <c r="Q301" s="400"/>
      <c r="R301" s="400"/>
      <c r="S301" s="400"/>
      <c r="T301" s="400"/>
      <c r="U301" s="400"/>
      <c r="V301" s="400"/>
      <c r="W301" s="400"/>
      <c r="X301" s="400"/>
      <c r="Y301" s="400"/>
      <c r="Z301" s="400"/>
      <c r="AA301" s="400"/>
      <c r="AB301" s="400"/>
      <c r="AC301" s="400"/>
      <c r="AD301" s="400"/>
      <c r="AE301" s="400"/>
      <c r="AF301" s="400"/>
      <c r="AG301" s="400"/>
      <c r="AH301" s="400"/>
      <c r="AI301" s="400"/>
      <c r="AJ301" s="400"/>
      <c r="AK301" s="400"/>
      <c r="AL301" s="400"/>
      <c r="AM301" s="400"/>
      <c r="AN301" s="400"/>
      <c r="AO301" s="400"/>
      <c r="AP301" s="400"/>
      <c r="AQ301" s="400"/>
      <c r="AR301" s="400"/>
      <c r="AS301" s="400"/>
      <c r="AT301" s="400"/>
      <c r="AU301" s="400"/>
      <c r="AV301" s="400"/>
      <c r="AW301" s="400"/>
      <c r="AX301" s="400"/>
      <c r="AY301" s="400"/>
      <c r="AZ301" s="400"/>
      <c r="BA301" s="400"/>
      <c r="BB301" s="400"/>
      <c r="BC301" s="400"/>
      <c r="BD301" s="400"/>
      <c r="BE301" s="400"/>
      <c r="BF301" s="400"/>
      <c r="BG301" s="400"/>
      <c r="BH301" s="400"/>
      <c r="BI301" s="400"/>
      <c r="BJ301" s="400"/>
      <c r="BK301" s="400"/>
      <c r="BL301" s="400"/>
      <c r="BM301" s="400"/>
      <c r="BN301" s="400"/>
      <c r="BO301" s="400"/>
    </row>
    <row r="302" spans="2:67" ht="12.75" customHeight="1">
      <c r="B302" s="400"/>
      <c r="C302" s="400"/>
      <c r="D302" s="400"/>
      <c r="E302" s="400"/>
      <c r="F302" s="400"/>
      <c r="G302" s="400"/>
      <c r="H302" s="400"/>
      <c r="I302" s="400"/>
      <c r="J302" s="400"/>
      <c r="K302" s="400"/>
      <c r="L302" s="400"/>
      <c r="M302" s="400"/>
      <c r="N302" s="400"/>
      <c r="O302" s="400"/>
      <c r="P302" s="400"/>
      <c r="Q302" s="400"/>
      <c r="R302" s="400"/>
      <c r="S302" s="400"/>
      <c r="T302" s="400"/>
      <c r="U302" s="400"/>
      <c r="V302" s="400"/>
      <c r="W302" s="400"/>
      <c r="X302" s="400"/>
      <c r="Y302" s="400"/>
      <c r="Z302" s="400"/>
      <c r="AA302" s="400"/>
      <c r="AB302" s="400"/>
      <c r="AC302" s="400"/>
      <c r="AD302" s="400"/>
      <c r="AE302" s="400"/>
      <c r="AF302" s="400"/>
      <c r="AG302" s="400"/>
      <c r="AH302" s="400"/>
      <c r="AI302" s="400"/>
      <c r="AJ302" s="400"/>
      <c r="AK302" s="400"/>
      <c r="AL302" s="400"/>
      <c r="AM302" s="400"/>
      <c r="AN302" s="400"/>
      <c r="AO302" s="400"/>
      <c r="AP302" s="400"/>
      <c r="AQ302" s="400"/>
      <c r="AR302" s="400"/>
      <c r="AS302" s="400"/>
      <c r="AT302" s="400"/>
      <c r="AU302" s="400"/>
      <c r="AV302" s="400"/>
      <c r="AW302" s="400"/>
      <c r="AX302" s="400"/>
      <c r="AY302" s="400"/>
      <c r="AZ302" s="400"/>
      <c r="BA302" s="400"/>
      <c r="BB302" s="400"/>
      <c r="BC302" s="400"/>
      <c r="BD302" s="400"/>
      <c r="BE302" s="400"/>
      <c r="BF302" s="400"/>
      <c r="BG302" s="400"/>
      <c r="BH302" s="400"/>
      <c r="BI302" s="400"/>
      <c r="BJ302" s="400"/>
      <c r="BK302" s="400"/>
      <c r="BL302" s="400"/>
      <c r="BM302" s="400"/>
      <c r="BN302" s="400"/>
      <c r="BO302" s="400"/>
    </row>
    <row r="303" spans="2:67" ht="12.75" customHeight="1">
      <c r="B303" s="400"/>
      <c r="C303" s="400"/>
      <c r="D303" s="400"/>
      <c r="E303" s="400"/>
      <c r="F303" s="400"/>
      <c r="G303" s="400"/>
      <c r="H303" s="400"/>
      <c r="I303" s="400"/>
      <c r="J303" s="400"/>
      <c r="K303" s="400"/>
      <c r="L303" s="400"/>
      <c r="M303" s="400"/>
      <c r="N303" s="400"/>
      <c r="O303" s="400"/>
      <c r="P303" s="400"/>
      <c r="Q303" s="400"/>
      <c r="R303" s="400"/>
      <c r="S303" s="400"/>
      <c r="T303" s="400"/>
      <c r="U303" s="400"/>
      <c r="V303" s="400"/>
      <c r="W303" s="400"/>
      <c r="X303" s="400"/>
      <c r="Y303" s="400"/>
      <c r="Z303" s="400"/>
      <c r="AA303" s="400"/>
      <c r="AB303" s="400"/>
      <c r="AC303" s="400"/>
      <c r="AD303" s="400"/>
      <c r="AE303" s="400"/>
      <c r="AF303" s="400"/>
      <c r="AG303" s="400"/>
      <c r="AH303" s="400"/>
      <c r="AI303" s="400"/>
      <c r="AJ303" s="400"/>
      <c r="AK303" s="400"/>
      <c r="AL303" s="400"/>
      <c r="AM303" s="400"/>
      <c r="AN303" s="400"/>
      <c r="AO303" s="400"/>
      <c r="AP303" s="400"/>
      <c r="AQ303" s="400"/>
      <c r="AR303" s="400"/>
      <c r="AS303" s="400"/>
      <c r="AT303" s="400"/>
      <c r="AU303" s="400"/>
      <c r="AV303" s="400"/>
      <c r="AW303" s="400"/>
      <c r="AX303" s="400"/>
      <c r="AY303" s="400"/>
      <c r="AZ303" s="400"/>
      <c r="BA303" s="400"/>
      <c r="BB303" s="400"/>
      <c r="BC303" s="400"/>
      <c r="BD303" s="400"/>
      <c r="BE303" s="400"/>
      <c r="BF303" s="400"/>
      <c r="BG303" s="400"/>
      <c r="BH303" s="400"/>
      <c r="BI303" s="400"/>
      <c r="BJ303" s="400"/>
      <c r="BK303" s="400"/>
      <c r="BL303" s="400"/>
      <c r="BM303" s="400"/>
      <c r="BN303" s="400"/>
      <c r="BO303" s="400"/>
    </row>
    <row r="304" spans="2:67" ht="12.75" customHeight="1">
      <c r="B304" s="400"/>
      <c r="C304" s="400"/>
      <c r="D304" s="400"/>
      <c r="E304" s="400"/>
      <c r="F304" s="400"/>
      <c r="G304" s="400"/>
      <c r="H304" s="400"/>
      <c r="I304" s="400"/>
      <c r="J304" s="400"/>
      <c r="K304" s="400"/>
      <c r="L304" s="400"/>
      <c r="M304" s="400"/>
      <c r="N304" s="400"/>
      <c r="O304" s="400"/>
      <c r="P304" s="400"/>
      <c r="Q304" s="400"/>
      <c r="R304" s="400"/>
      <c r="S304" s="400"/>
      <c r="T304" s="400"/>
      <c r="U304" s="400"/>
      <c r="V304" s="400"/>
      <c r="W304" s="400"/>
      <c r="X304" s="400"/>
      <c r="Y304" s="400"/>
      <c r="Z304" s="400"/>
      <c r="AA304" s="400"/>
      <c r="AB304" s="400"/>
      <c r="AC304" s="400"/>
      <c r="AD304" s="400"/>
      <c r="AE304" s="400"/>
      <c r="AF304" s="400"/>
      <c r="AG304" s="400"/>
      <c r="AH304" s="400"/>
      <c r="AI304" s="400"/>
      <c r="AJ304" s="400"/>
      <c r="AK304" s="400"/>
      <c r="AL304" s="400"/>
      <c r="AM304" s="400"/>
      <c r="AN304" s="400"/>
      <c r="AO304" s="400"/>
      <c r="AP304" s="400"/>
      <c r="AQ304" s="400"/>
      <c r="AR304" s="400"/>
      <c r="AS304" s="400"/>
      <c r="AT304" s="400"/>
      <c r="AU304" s="400"/>
      <c r="AV304" s="400"/>
      <c r="AW304" s="400"/>
      <c r="AX304" s="400"/>
      <c r="AY304" s="400"/>
      <c r="AZ304" s="400"/>
      <c r="BA304" s="400"/>
      <c r="BB304" s="400"/>
      <c r="BC304" s="400"/>
      <c r="BD304" s="400"/>
      <c r="BE304" s="400"/>
      <c r="BF304" s="400"/>
      <c r="BG304" s="400"/>
      <c r="BH304" s="400"/>
      <c r="BI304" s="400"/>
      <c r="BJ304" s="400"/>
      <c r="BK304" s="400"/>
      <c r="BL304" s="400"/>
      <c r="BM304" s="400"/>
      <c r="BN304" s="400"/>
      <c r="BO304" s="400"/>
    </row>
    <row r="305" spans="2:67" ht="12.75" customHeight="1">
      <c r="B305" s="400"/>
      <c r="C305" s="400"/>
      <c r="D305" s="400"/>
      <c r="E305" s="400"/>
      <c r="F305" s="400"/>
      <c r="G305" s="400"/>
      <c r="H305" s="400"/>
      <c r="I305" s="400"/>
      <c r="J305" s="400"/>
      <c r="K305" s="400"/>
      <c r="L305" s="400"/>
      <c r="M305" s="400"/>
      <c r="N305" s="400"/>
      <c r="O305" s="400"/>
      <c r="P305" s="400"/>
      <c r="Q305" s="400"/>
      <c r="R305" s="400"/>
      <c r="S305" s="400"/>
      <c r="T305" s="400"/>
      <c r="U305" s="400"/>
      <c r="V305" s="400"/>
      <c r="W305" s="400"/>
      <c r="X305" s="400"/>
      <c r="Y305" s="400"/>
      <c r="Z305" s="400"/>
      <c r="AA305" s="400"/>
      <c r="AB305" s="400"/>
      <c r="AC305" s="400"/>
      <c r="AD305" s="400"/>
      <c r="AE305" s="400"/>
      <c r="AF305" s="400"/>
      <c r="AG305" s="400"/>
      <c r="AH305" s="400"/>
      <c r="AI305" s="400"/>
      <c r="AJ305" s="400"/>
      <c r="AK305" s="400"/>
      <c r="AL305" s="400"/>
      <c r="AM305" s="400"/>
      <c r="AN305" s="400"/>
      <c r="AO305" s="400"/>
      <c r="AP305" s="400"/>
      <c r="AQ305" s="400"/>
      <c r="AR305" s="400"/>
      <c r="AS305" s="400"/>
      <c r="AT305" s="400"/>
      <c r="AU305" s="400"/>
      <c r="AV305" s="400"/>
      <c r="AW305" s="400"/>
      <c r="AX305" s="400"/>
      <c r="AY305" s="400"/>
      <c r="AZ305" s="400"/>
      <c r="BA305" s="400"/>
      <c r="BB305" s="400"/>
      <c r="BC305" s="400"/>
      <c r="BD305" s="400"/>
      <c r="BE305" s="400"/>
      <c r="BF305" s="400"/>
      <c r="BG305" s="400"/>
      <c r="BH305" s="400"/>
      <c r="BI305" s="400"/>
      <c r="BJ305" s="400"/>
      <c r="BK305" s="400"/>
      <c r="BL305" s="400"/>
      <c r="BM305" s="400"/>
      <c r="BN305" s="400"/>
      <c r="BO305" s="400"/>
    </row>
    <row r="306" spans="2:67" ht="12.75" customHeight="1">
      <c r="B306" s="400"/>
      <c r="C306" s="400"/>
      <c r="D306" s="400"/>
      <c r="E306" s="400"/>
      <c r="F306" s="400"/>
      <c r="G306" s="400"/>
      <c r="H306" s="400"/>
      <c r="I306" s="400"/>
      <c r="J306" s="400"/>
      <c r="K306" s="400"/>
      <c r="L306" s="400"/>
      <c r="M306" s="400"/>
      <c r="N306" s="400"/>
      <c r="O306" s="400"/>
      <c r="P306" s="400"/>
      <c r="Q306" s="400"/>
      <c r="R306" s="400"/>
      <c r="S306" s="400"/>
      <c r="T306" s="400"/>
      <c r="U306" s="400"/>
      <c r="V306" s="400"/>
      <c r="W306" s="400"/>
      <c r="X306" s="400"/>
      <c r="Y306" s="400"/>
      <c r="Z306" s="400"/>
      <c r="AA306" s="400"/>
      <c r="AB306" s="400"/>
      <c r="AC306" s="400"/>
      <c r="AD306" s="400"/>
      <c r="AE306" s="400"/>
      <c r="AF306" s="400"/>
      <c r="AG306" s="400"/>
      <c r="AH306" s="400"/>
      <c r="AI306" s="400"/>
      <c r="AJ306" s="400"/>
      <c r="AK306" s="400"/>
      <c r="AL306" s="400"/>
      <c r="AM306" s="400"/>
      <c r="AN306" s="400"/>
      <c r="AO306" s="400"/>
      <c r="AP306" s="400"/>
      <c r="AQ306" s="400"/>
      <c r="AR306" s="400"/>
      <c r="AS306" s="400"/>
      <c r="AT306" s="400"/>
      <c r="AU306" s="400"/>
      <c r="AV306" s="400"/>
      <c r="AW306" s="400"/>
      <c r="AX306" s="400"/>
      <c r="AY306" s="400"/>
      <c r="AZ306" s="400"/>
      <c r="BA306" s="400"/>
      <c r="BB306" s="400"/>
      <c r="BC306" s="400"/>
      <c r="BD306" s="400"/>
      <c r="BE306" s="400"/>
      <c r="BF306" s="400"/>
      <c r="BG306" s="400"/>
      <c r="BH306" s="400"/>
      <c r="BI306" s="400"/>
      <c r="BJ306" s="400"/>
      <c r="BK306" s="400"/>
      <c r="BL306" s="400"/>
      <c r="BM306" s="400"/>
      <c r="BN306" s="400"/>
      <c r="BO306" s="400"/>
    </row>
    <row r="307" spans="2:67" ht="12.75" customHeight="1">
      <c r="B307" s="400"/>
      <c r="C307" s="400"/>
      <c r="D307" s="400"/>
      <c r="E307" s="400"/>
      <c r="F307" s="400"/>
      <c r="G307" s="400"/>
      <c r="H307" s="400"/>
      <c r="I307" s="400"/>
      <c r="J307" s="400"/>
      <c r="K307" s="400"/>
      <c r="L307" s="400"/>
      <c r="M307" s="400"/>
      <c r="N307" s="400"/>
      <c r="O307" s="400"/>
      <c r="P307" s="400"/>
      <c r="Q307" s="400"/>
      <c r="R307" s="400"/>
      <c r="S307" s="400"/>
      <c r="T307" s="400"/>
      <c r="U307" s="400"/>
      <c r="V307" s="400"/>
      <c r="W307" s="400"/>
      <c r="X307" s="400"/>
      <c r="Y307" s="400"/>
      <c r="Z307" s="400"/>
      <c r="AA307" s="400"/>
      <c r="AB307" s="400"/>
      <c r="AC307" s="400"/>
      <c r="AD307" s="400"/>
      <c r="AE307" s="400"/>
      <c r="AF307" s="400"/>
      <c r="AG307" s="400"/>
      <c r="AH307" s="400"/>
      <c r="AI307" s="400"/>
      <c r="AJ307" s="400"/>
      <c r="AK307" s="400"/>
      <c r="AL307" s="400"/>
      <c r="AM307" s="400"/>
      <c r="AN307" s="400"/>
      <c r="AO307" s="400"/>
      <c r="AP307" s="400"/>
      <c r="AQ307" s="400"/>
      <c r="AR307" s="400"/>
      <c r="AS307" s="400"/>
      <c r="AT307" s="400"/>
      <c r="AU307" s="400"/>
      <c r="AV307" s="400"/>
      <c r="AW307" s="400"/>
      <c r="AX307" s="400"/>
      <c r="AY307" s="400"/>
      <c r="AZ307" s="400"/>
      <c r="BA307" s="400"/>
      <c r="BB307" s="400"/>
      <c r="BC307" s="400"/>
      <c r="BD307" s="400"/>
      <c r="BE307" s="400"/>
      <c r="BF307" s="400"/>
      <c r="BG307" s="400"/>
      <c r="BH307" s="400"/>
      <c r="BI307" s="400"/>
      <c r="BJ307" s="400"/>
      <c r="BK307" s="400"/>
      <c r="BL307" s="400"/>
      <c r="BM307" s="400"/>
      <c r="BN307" s="400"/>
      <c r="BO307" s="400"/>
    </row>
    <row r="308" spans="2:67" ht="12.75" customHeight="1">
      <c r="B308" s="400"/>
      <c r="C308" s="400"/>
      <c r="D308" s="400"/>
      <c r="E308" s="400"/>
      <c r="F308" s="400"/>
      <c r="G308" s="400"/>
      <c r="H308" s="400"/>
      <c r="I308" s="400"/>
      <c r="J308" s="400"/>
      <c r="K308" s="400"/>
      <c r="L308" s="400"/>
      <c r="M308" s="400"/>
      <c r="N308" s="400"/>
      <c r="O308" s="400"/>
      <c r="P308" s="400"/>
      <c r="Q308" s="400"/>
      <c r="R308" s="400"/>
      <c r="S308" s="400"/>
      <c r="T308" s="400"/>
      <c r="U308" s="400"/>
      <c r="V308" s="400"/>
      <c r="W308" s="400"/>
      <c r="X308" s="400"/>
      <c r="Y308" s="400"/>
      <c r="Z308" s="400"/>
      <c r="AA308" s="400"/>
      <c r="AB308" s="400"/>
      <c r="AC308" s="400"/>
      <c r="AD308" s="400"/>
      <c r="AE308" s="400"/>
      <c r="AF308" s="400"/>
      <c r="AG308" s="400"/>
      <c r="AH308" s="400"/>
      <c r="AI308" s="400"/>
      <c r="AJ308" s="400"/>
      <c r="AK308" s="400"/>
      <c r="AL308" s="400"/>
      <c r="AM308" s="400"/>
      <c r="AN308" s="400"/>
      <c r="AO308" s="400"/>
      <c r="AP308" s="400"/>
      <c r="AQ308" s="400"/>
      <c r="AR308" s="400"/>
      <c r="AS308" s="400"/>
      <c r="AT308" s="400"/>
      <c r="AU308" s="400"/>
      <c r="AV308" s="400"/>
      <c r="AW308" s="400"/>
      <c r="AX308" s="400"/>
      <c r="AY308" s="400"/>
      <c r="AZ308" s="400"/>
      <c r="BA308" s="400"/>
      <c r="BB308" s="400"/>
      <c r="BC308" s="400"/>
      <c r="BD308" s="400"/>
      <c r="BE308" s="400"/>
      <c r="BF308" s="400"/>
      <c r="BG308" s="400"/>
      <c r="BH308" s="400"/>
      <c r="BI308" s="400"/>
      <c r="BJ308" s="400"/>
      <c r="BK308" s="400"/>
      <c r="BL308" s="400"/>
      <c r="BM308" s="400"/>
      <c r="BN308" s="400"/>
      <c r="BO308" s="400"/>
    </row>
    <row r="309" spans="2:67" ht="12.75" customHeight="1">
      <c r="B309" s="400"/>
      <c r="C309" s="400"/>
      <c r="D309" s="400"/>
      <c r="E309" s="400"/>
      <c r="F309" s="400"/>
      <c r="G309" s="400"/>
      <c r="H309" s="400"/>
      <c r="I309" s="400"/>
      <c r="J309" s="400"/>
      <c r="K309" s="400"/>
      <c r="L309" s="400"/>
      <c r="M309" s="400"/>
      <c r="N309" s="400"/>
      <c r="O309" s="400"/>
      <c r="P309" s="400"/>
      <c r="Q309" s="400"/>
      <c r="R309" s="400"/>
      <c r="S309" s="400"/>
      <c r="T309" s="400"/>
      <c r="U309" s="400"/>
      <c r="V309" s="400"/>
      <c r="W309" s="400"/>
      <c r="X309" s="400"/>
      <c r="Y309" s="400"/>
      <c r="Z309" s="400"/>
      <c r="AA309" s="400"/>
      <c r="AB309" s="400"/>
      <c r="AC309" s="400"/>
      <c r="AD309" s="400"/>
      <c r="AE309" s="400"/>
      <c r="AF309" s="400"/>
      <c r="AG309" s="400"/>
      <c r="AH309" s="400"/>
      <c r="AI309" s="400"/>
      <c r="AJ309" s="400"/>
      <c r="AK309" s="400"/>
      <c r="AL309" s="400"/>
      <c r="AM309" s="400"/>
      <c r="AN309" s="400"/>
      <c r="AO309" s="400"/>
      <c r="AP309" s="400"/>
      <c r="AQ309" s="400"/>
      <c r="AR309" s="400"/>
      <c r="AS309" s="400"/>
      <c r="AT309" s="400"/>
      <c r="AU309" s="400"/>
      <c r="AV309" s="400"/>
      <c r="AW309" s="400"/>
      <c r="AX309" s="400"/>
      <c r="AY309" s="400"/>
      <c r="AZ309" s="400"/>
      <c r="BA309" s="400"/>
      <c r="BB309" s="400"/>
      <c r="BC309" s="400"/>
      <c r="BD309" s="400"/>
      <c r="BE309" s="400"/>
      <c r="BF309" s="400"/>
      <c r="BG309" s="400"/>
      <c r="BH309" s="400"/>
      <c r="BI309" s="400"/>
      <c r="BJ309" s="400"/>
      <c r="BK309" s="400"/>
      <c r="BL309" s="400"/>
      <c r="BM309" s="400"/>
      <c r="BN309" s="400"/>
      <c r="BO309" s="400"/>
    </row>
    <row r="310" spans="2:67" ht="12.75" customHeight="1">
      <c r="B310" s="400"/>
      <c r="C310" s="400"/>
      <c r="D310" s="400"/>
      <c r="E310" s="400"/>
      <c r="F310" s="400"/>
      <c r="G310" s="400"/>
      <c r="H310" s="400"/>
      <c r="I310" s="400"/>
      <c r="J310" s="400"/>
      <c r="K310" s="400"/>
      <c r="L310" s="400"/>
      <c r="M310" s="400"/>
      <c r="N310" s="400"/>
      <c r="O310" s="400"/>
      <c r="P310" s="400"/>
      <c r="Q310" s="400"/>
      <c r="R310" s="400"/>
      <c r="S310" s="400"/>
      <c r="T310" s="400"/>
      <c r="U310" s="400"/>
      <c r="V310" s="400"/>
      <c r="W310" s="400"/>
      <c r="X310" s="400"/>
      <c r="Y310" s="400"/>
      <c r="Z310" s="400"/>
      <c r="AA310" s="400"/>
      <c r="AB310" s="400"/>
      <c r="AC310" s="400"/>
      <c r="AD310" s="400"/>
      <c r="AE310" s="400"/>
      <c r="AF310" s="400"/>
      <c r="AG310" s="400"/>
      <c r="AH310" s="400"/>
      <c r="AI310" s="400"/>
      <c r="AJ310" s="400"/>
      <c r="AK310" s="400"/>
      <c r="AL310" s="400"/>
      <c r="AM310" s="400"/>
      <c r="AN310" s="400"/>
      <c r="AO310" s="400"/>
      <c r="AP310" s="400"/>
      <c r="AQ310" s="400"/>
      <c r="AR310" s="400"/>
      <c r="AS310" s="400"/>
      <c r="AT310" s="400"/>
      <c r="AU310" s="400"/>
      <c r="AV310" s="400"/>
      <c r="AW310" s="400"/>
      <c r="AX310" s="400"/>
      <c r="AY310" s="400"/>
      <c r="AZ310" s="400"/>
      <c r="BA310" s="400"/>
      <c r="BB310" s="400"/>
      <c r="BC310" s="400"/>
      <c r="BD310" s="400"/>
      <c r="BE310" s="400"/>
      <c r="BF310" s="400"/>
      <c r="BG310" s="400"/>
      <c r="BH310" s="400"/>
      <c r="BI310" s="400"/>
      <c r="BJ310" s="400"/>
      <c r="BK310" s="400"/>
      <c r="BL310" s="400"/>
      <c r="BM310" s="400"/>
      <c r="BN310" s="400"/>
      <c r="BO310" s="400"/>
    </row>
    <row r="311" spans="2:67" ht="12.75" customHeight="1">
      <c r="B311" s="400"/>
      <c r="C311" s="400"/>
      <c r="D311" s="400"/>
      <c r="E311" s="400"/>
      <c r="F311" s="400"/>
      <c r="G311" s="400"/>
      <c r="H311" s="400"/>
      <c r="I311" s="400"/>
      <c r="J311" s="400"/>
      <c r="K311" s="400"/>
      <c r="L311" s="400"/>
      <c r="M311" s="400"/>
      <c r="N311" s="400"/>
      <c r="O311" s="400"/>
      <c r="P311" s="400"/>
      <c r="Q311" s="400"/>
      <c r="R311" s="400"/>
      <c r="S311" s="400"/>
      <c r="T311" s="400"/>
      <c r="U311" s="400"/>
      <c r="V311" s="400"/>
      <c r="W311" s="400"/>
      <c r="X311" s="400"/>
      <c r="Y311" s="400"/>
      <c r="Z311" s="400"/>
      <c r="AA311" s="400"/>
      <c r="AB311" s="400"/>
      <c r="AC311" s="400"/>
      <c r="AD311" s="400"/>
      <c r="AE311" s="400"/>
      <c r="AF311" s="400"/>
      <c r="AG311" s="400"/>
      <c r="AH311" s="400"/>
      <c r="AI311" s="400"/>
      <c r="AJ311" s="400"/>
      <c r="AK311" s="400"/>
      <c r="AL311" s="400"/>
      <c r="AM311" s="400"/>
      <c r="AN311" s="400"/>
      <c r="AO311" s="400"/>
      <c r="AP311" s="400"/>
      <c r="AQ311" s="400"/>
      <c r="AR311" s="400"/>
      <c r="AS311" s="400"/>
      <c r="AT311" s="400"/>
      <c r="AU311" s="400"/>
      <c r="AV311" s="400"/>
      <c r="AW311" s="400"/>
      <c r="AX311" s="400"/>
      <c r="AY311" s="400"/>
      <c r="AZ311" s="400"/>
      <c r="BA311" s="400"/>
      <c r="BB311" s="400"/>
      <c r="BC311" s="400"/>
      <c r="BD311" s="400"/>
      <c r="BE311" s="400"/>
      <c r="BF311" s="400"/>
      <c r="BG311" s="400"/>
      <c r="BH311" s="400"/>
      <c r="BI311" s="400"/>
      <c r="BJ311" s="400"/>
      <c r="BK311" s="400"/>
      <c r="BL311" s="400"/>
      <c r="BM311" s="400"/>
      <c r="BN311" s="400"/>
      <c r="BO311" s="400"/>
    </row>
    <row r="312" spans="2:67" ht="12.75" customHeight="1">
      <c r="B312" s="400"/>
      <c r="C312" s="400"/>
      <c r="D312" s="400"/>
      <c r="E312" s="400"/>
      <c r="F312" s="400"/>
      <c r="G312" s="400"/>
      <c r="H312" s="400"/>
      <c r="I312" s="400"/>
      <c r="J312" s="400"/>
      <c r="K312" s="400"/>
      <c r="L312" s="400"/>
      <c r="M312" s="400"/>
      <c r="N312" s="400"/>
      <c r="O312" s="400"/>
      <c r="P312" s="400"/>
      <c r="Q312" s="400"/>
      <c r="R312" s="400"/>
      <c r="S312" s="400"/>
      <c r="T312" s="400"/>
      <c r="U312" s="400"/>
      <c r="V312" s="400"/>
      <c r="W312" s="400"/>
      <c r="X312" s="400"/>
      <c r="Y312" s="400"/>
      <c r="Z312" s="400"/>
      <c r="AA312" s="400"/>
      <c r="AB312" s="400"/>
      <c r="AC312" s="400"/>
      <c r="AD312" s="400"/>
      <c r="AE312" s="400"/>
      <c r="AF312" s="400"/>
      <c r="AG312" s="400"/>
      <c r="AH312" s="400"/>
      <c r="AI312" s="400"/>
      <c r="AJ312" s="400"/>
      <c r="AK312" s="400"/>
      <c r="AL312" s="400"/>
      <c r="AM312" s="400"/>
      <c r="AN312" s="400"/>
      <c r="AO312" s="400"/>
      <c r="AP312" s="400"/>
      <c r="AQ312" s="400"/>
      <c r="AR312" s="400"/>
      <c r="AS312" s="400"/>
      <c r="AT312" s="400"/>
      <c r="AU312" s="400"/>
      <c r="AV312" s="400"/>
      <c r="AW312" s="400"/>
      <c r="AX312" s="400"/>
      <c r="AY312" s="400"/>
      <c r="AZ312" s="400"/>
      <c r="BA312" s="400"/>
      <c r="BB312" s="400"/>
      <c r="BC312" s="400"/>
      <c r="BD312" s="400"/>
      <c r="BE312" s="400"/>
      <c r="BF312" s="400"/>
      <c r="BG312" s="400"/>
      <c r="BH312" s="400"/>
      <c r="BI312" s="400"/>
      <c r="BJ312" s="400"/>
      <c r="BK312" s="400"/>
      <c r="BL312" s="400"/>
      <c r="BM312" s="400"/>
      <c r="BN312" s="400"/>
      <c r="BO312" s="400"/>
    </row>
    <row r="313" spans="2:67" ht="12.75" customHeight="1">
      <c r="B313" s="400"/>
      <c r="C313" s="400"/>
      <c r="D313" s="400"/>
      <c r="E313" s="400"/>
      <c r="F313" s="400"/>
      <c r="G313" s="400"/>
      <c r="H313" s="400"/>
      <c r="I313" s="400"/>
      <c r="J313" s="400"/>
      <c r="K313" s="400"/>
      <c r="L313" s="400"/>
      <c r="M313" s="400"/>
      <c r="N313" s="400"/>
      <c r="O313" s="400"/>
      <c r="P313" s="400"/>
      <c r="Q313" s="400"/>
      <c r="R313" s="400"/>
      <c r="S313" s="400"/>
      <c r="T313" s="400"/>
      <c r="U313" s="400"/>
      <c r="V313" s="400"/>
      <c r="W313" s="400"/>
      <c r="X313" s="400"/>
      <c r="Y313" s="400"/>
      <c r="Z313" s="400"/>
      <c r="AA313" s="400"/>
      <c r="AB313" s="400"/>
      <c r="AC313" s="400"/>
      <c r="AD313" s="400"/>
      <c r="AE313" s="400"/>
      <c r="AF313" s="400"/>
      <c r="AG313" s="400"/>
      <c r="AH313" s="400"/>
      <c r="AI313" s="400"/>
      <c r="AJ313" s="400"/>
      <c r="AK313" s="400"/>
      <c r="AL313" s="400"/>
      <c r="AM313" s="400"/>
      <c r="AN313" s="400"/>
      <c r="AO313" s="400"/>
      <c r="AP313" s="400"/>
      <c r="AQ313" s="400"/>
      <c r="AR313" s="400"/>
      <c r="AS313" s="400"/>
      <c r="AT313" s="400"/>
      <c r="AU313" s="400"/>
      <c r="AV313" s="400"/>
      <c r="AW313" s="400"/>
      <c r="AX313" s="400"/>
      <c r="AY313" s="400"/>
      <c r="AZ313" s="400"/>
      <c r="BA313" s="400"/>
      <c r="BB313" s="400"/>
      <c r="BC313" s="400"/>
      <c r="BD313" s="400"/>
      <c r="BE313" s="400"/>
      <c r="BF313" s="400"/>
      <c r="BG313" s="400"/>
      <c r="BH313" s="400"/>
      <c r="BI313" s="400"/>
      <c r="BJ313" s="400"/>
      <c r="BK313" s="400"/>
      <c r="BL313" s="400"/>
      <c r="BM313" s="400"/>
      <c r="BN313" s="400"/>
      <c r="BO313" s="400"/>
    </row>
    <row r="314" spans="2:67" ht="12.75" customHeight="1">
      <c r="B314" s="400"/>
      <c r="C314" s="400"/>
      <c r="D314" s="400"/>
      <c r="E314" s="400"/>
      <c r="F314" s="400"/>
      <c r="G314" s="400"/>
      <c r="H314" s="400"/>
      <c r="I314" s="400"/>
      <c r="J314" s="400"/>
      <c r="K314" s="400"/>
      <c r="L314" s="400"/>
      <c r="M314" s="400"/>
      <c r="N314" s="400"/>
      <c r="O314" s="400"/>
      <c r="P314" s="400"/>
      <c r="Q314" s="400"/>
      <c r="R314" s="400"/>
      <c r="S314" s="400"/>
      <c r="T314" s="400"/>
      <c r="U314" s="400"/>
      <c r="V314" s="400"/>
      <c r="W314" s="400"/>
      <c r="X314" s="400"/>
      <c r="Y314" s="400"/>
      <c r="Z314" s="400"/>
      <c r="AA314" s="400"/>
      <c r="AB314" s="400"/>
      <c r="AC314" s="400"/>
      <c r="AD314" s="400"/>
      <c r="AE314" s="400"/>
      <c r="AF314" s="400"/>
      <c r="AG314" s="400"/>
      <c r="AH314" s="400"/>
      <c r="AI314" s="400"/>
      <c r="AJ314" s="400"/>
      <c r="AK314" s="400"/>
      <c r="AL314" s="400"/>
      <c r="AM314" s="400"/>
      <c r="AN314" s="400"/>
      <c r="AO314" s="400"/>
      <c r="AP314" s="400"/>
      <c r="AQ314" s="400"/>
      <c r="AR314" s="400"/>
      <c r="AS314" s="400"/>
      <c r="AT314" s="400"/>
      <c r="AU314" s="400"/>
      <c r="AV314" s="400"/>
      <c r="AW314" s="400"/>
      <c r="AX314" s="400"/>
      <c r="AY314" s="400"/>
      <c r="AZ314" s="400"/>
      <c r="BA314" s="400"/>
      <c r="BB314" s="400"/>
      <c r="BC314" s="400"/>
      <c r="BD314" s="400"/>
      <c r="BE314" s="400"/>
      <c r="BF314" s="400"/>
      <c r="BG314" s="400"/>
      <c r="BH314" s="400"/>
      <c r="BI314" s="400"/>
      <c r="BJ314" s="400"/>
      <c r="BK314" s="400"/>
      <c r="BL314" s="400"/>
      <c r="BM314" s="400"/>
      <c r="BN314" s="400"/>
      <c r="BO314" s="400"/>
    </row>
    <row r="315" spans="2:67" ht="12.75" customHeight="1">
      <c r="B315" s="400"/>
      <c r="C315" s="400"/>
      <c r="D315" s="400"/>
      <c r="E315" s="400"/>
      <c r="F315" s="400"/>
      <c r="G315" s="400"/>
      <c r="H315" s="400"/>
      <c r="I315" s="400"/>
      <c r="J315" s="400"/>
      <c r="K315" s="400"/>
      <c r="L315" s="400"/>
      <c r="M315" s="400"/>
      <c r="N315" s="400"/>
      <c r="O315" s="400"/>
      <c r="P315" s="400"/>
      <c r="Q315" s="400"/>
      <c r="R315" s="400"/>
      <c r="S315" s="400"/>
      <c r="T315" s="400"/>
      <c r="U315" s="400"/>
      <c r="V315" s="400"/>
      <c r="W315" s="400"/>
      <c r="X315" s="400"/>
      <c r="Y315" s="400"/>
      <c r="Z315" s="400"/>
      <c r="AA315" s="400"/>
      <c r="AB315" s="400"/>
      <c r="AC315" s="400"/>
      <c r="AD315" s="400"/>
      <c r="AE315" s="400"/>
      <c r="AF315" s="400"/>
      <c r="AG315" s="400"/>
      <c r="AH315" s="400"/>
      <c r="AI315" s="400"/>
      <c r="AJ315" s="400"/>
      <c r="AK315" s="400"/>
      <c r="AL315" s="400"/>
      <c r="AM315" s="400"/>
      <c r="AN315" s="400"/>
      <c r="AO315" s="400"/>
      <c r="AP315" s="400"/>
      <c r="AQ315" s="400"/>
      <c r="AR315" s="400"/>
      <c r="AS315" s="400"/>
      <c r="AT315" s="400"/>
      <c r="AU315" s="400"/>
      <c r="AV315" s="400"/>
      <c r="AW315" s="400"/>
      <c r="AX315" s="400"/>
      <c r="AY315" s="400"/>
      <c r="AZ315" s="400"/>
      <c r="BA315" s="400"/>
      <c r="BB315" s="400"/>
      <c r="BC315" s="400"/>
      <c r="BD315" s="400"/>
      <c r="BE315" s="400"/>
      <c r="BF315" s="400"/>
      <c r="BG315" s="400"/>
      <c r="BH315" s="400"/>
      <c r="BI315" s="400"/>
      <c r="BJ315" s="400"/>
      <c r="BK315" s="400"/>
      <c r="BL315" s="400"/>
      <c r="BM315" s="400"/>
      <c r="BN315" s="400"/>
      <c r="BO315" s="400"/>
    </row>
    <row r="316" spans="2:67" ht="12.75" customHeight="1">
      <c r="B316" s="400"/>
      <c r="C316" s="400"/>
      <c r="D316" s="400"/>
      <c r="E316" s="400"/>
      <c r="F316" s="400"/>
      <c r="G316" s="400"/>
      <c r="H316" s="400"/>
      <c r="I316" s="400"/>
      <c r="J316" s="400"/>
      <c r="K316" s="400"/>
      <c r="L316" s="400"/>
      <c r="M316" s="400"/>
      <c r="N316" s="400"/>
      <c r="O316" s="400"/>
      <c r="P316" s="400"/>
      <c r="Q316" s="400"/>
      <c r="R316" s="400"/>
      <c r="S316" s="400"/>
      <c r="T316" s="400"/>
      <c r="U316" s="400"/>
      <c r="V316" s="400"/>
      <c r="W316" s="400"/>
      <c r="X316" s="400"/>
      <c r="Y316" s="400"/>
      <c r="Z316" s="400"/>
      <c r="AA316" s="400"/>
      <c r="AB316" s="400"/>
      <c r="AC316" s="400"/>
      <c r="AD316" s="400"/>
      <c r="AE316" s="400"/>
      <c r="AF316" s="400"/>
      <c r="AG316" s="400"/>
      <c r="AH316" s="400"/>
      <c r="AI316" s="400"/>
      <c r="AJ316" s="400"/>
      <c r="AK316" s="400"/>
      <c r="AL316" s="400"/>
      <c r="AM316" s="400"/>
      <c r="AN316" s="400"/>
      <c r="AO316" s="400"/>
      <c r="AP316" s="400"/>
      <c r="AQ316" s="400"/>
      <c r="AR316" s="400"/>
      <c r="AS316" s="400"/>
      <c r="AT316" s="400"/>
      <c r="AU316" s="400"/>
      <c r="AV316" s="400"/>
      <c r="AW316" s="400"/>
      <c r="AX316" s="400"/>
      <c r="AY316" s="400"/>
      <c r="AZ316" s="400"/>
      <c r="BA316" s="400"/>
      <c r="BB316" s="400"/>
      <c r="BC316" s="400"/>
      <c r="BD316" s="400"/>
      <c r="BE316" s="400"/>
      <c r="BF316" s="400"/>
      <c r="BG316" s="400"/>
      <c r="BH316" s="400"/>
      <c r="BI316" s="400"/>
      <c r="BJ316" s="400"/>
      <c r="BK316" s="400"/>
      <c r="BL316" s="400"/>
      <c r="BM316" s="400"/>
      <c r="BN316" s="400"/>
      <c r="BO316" s="400"/>
    </row>
    <row r="317" spans="2:67" ht="12.75" customHeight="1">
      <c r="B317" s="400"/>
      <c r="C317" s="400"/>
      <c r="D317" s="400"/>
      <c r="E317" s="400"/>
      <c r="F317" s="400"/>
      <c r="G317" s="400"/>
      <c r="H317" s="400"/>
      <c r="I317" s="400"/>
      <c r="J317" s="400"/>
      <c r="K317" s="400"/>
      <c r="L317" s="400"/>
      <c r="M317" s="400"/>
      <c r="N317" s="400"/>
      <c r="O317" s="400"/>
      <c r="P317" s="400"/>
      <c r="Q317" s="400"/>
      <c r="R317" s="400"/>
      <c r="S317" s="400"/>
      <c r="T317" s="400"/>
      <c r="U317" s="400"/>
      <c r="V317" s="400"/>
      <c r="W317" s="400"/>
      <c r="X317" s="400"/>
      <c r="Y317" s="400"/>
      <c r="Z317" s="400"/>
      <c r="AA317" s="400"/>
      <c r="AB317" s="400"/>
      <c r="AC317" s="400"/>
      <c r="AD317" s="400"/>
      <c r="AE317" s="400"/>
      <c r="AF317" s="400"/>
      <c r="AG317" s="400"/>
      <c r="AH317" s="400"/>
      <c r="AI317" s="400"/>
      <c r="AJ317" s="400"/>
      <c r="AK317" s="400"/>
      <c r="AL317" s="400"/>
      <c r="AM317" s="400"/>
      <c r="AN317" s="400"/>
      <c r="AO317" s="400"/>
      <c r="AP317" s="400"/>
      <c r="AQ317" s="400"/>
      <c r="AR317" s="400"/>
      <c r="AS317" s="400"/>
      <c r="AT317" s="400"/>
      <c r="AU317" s="400"/>
      <c r="AV317" s="400"/>
      <c r="AW317" s="400"/>
      <c r="AX317" s="400"/>
      <c r="AY317" s="400"/>
      <c r="AZ317" s="400"/>
      <c r="BA317" s="400"/>
      <c r="BB317" s="400"/>
      <c r="BC317" s="400"/>
      <c r="BD317" s="400"/>
      <c r="BE317" s="400"/>
      <c r="BF317" s="400"/>
      <c r="BG317" s="400"/>
      <c r="BH317" s="400"/>
      <c r="BI317" s="400"/>
      <c r="BJ317" s="400"/>
      <c r="BK317" s="400"/>
      <c r="BL317" s="400"/>
      <c r="BM317" s="400"/>
      <c r="BN317" s="400"/>
      <c r="BO317" s="400"/>
    </row>
    <row r="318" spans="2:67" ht="12.75" customHeight="1">
      <c r="B318" s="400"/>
      <c r="C318" s="400"/>
      <c r="D318" s="400"/>
      <c r="E318" s="400"/>
      <c r="F318" s="400"/>
      <c r="G318" s="400"/>
      <c r="H318" s="400"/>
      <c r="I318" s="400"/>
      <c r="J318" s="400"/>
      <c r="K318" s="400"/>
      <c r="L318" s="400"/>
      <c r="M318" s="400"/>
      <c r="N318" s="400"/>
      <c r="O318" s="400"/>
      <c r="P318" s="400"/>
      <c r="Q318" s="400"/>
      <c r="R318" s="400"/>
      <c r="S318" s="400"/>
      <c r="T318" s="400"/>
      <c r="U318" s="400"/>
      <c r="V318" s="400"/>
      <c r="W318" s="400"/>
      <c r="X318" s="400"/>
      <c r="Y318" s="400"/>
      <c r="Z318" s="400"/>
      <c r="AA318" s="400"/>
      <c r="AB318" s="400"/>
      <c r="AC318" s="400"/>
      <c r="AD318" s="400"/>
      <c r="AE318" s="400"/>
      <c r="AF318" s="400"/>
      <c r="AG318" s="400"/>
      <c r="AH318" s="400"/>
      <c r="AI318" s="400"/>
      <c r="AJ318" s="400"/>
      <c r="AK318" s="400"/>
      <c r="AL318" s="400"/>
      <c r="AM318" s="400"/>
      <c r="AN318" s="400"/>
      <c r="AO318" s="400"/>
      <c r="AP318" s="400"/>
      <c r="AQ318" s="400"/>
      <c r="AR318" s="400"/>
      <c r="AS318" s="400"/>
      <c r="AT318" s="400"/>
      <c r="AU318" s="400"/>
      <c r="AV318" s="400"/>
      <c r="AW318" s="400"/>
      <c r="AX318" s="400"/>
      <c r="AY318" s="400"/>
      <c r="AZ318" s="400"/>
      <c r="BA318" s="400"/>
      <c r="BB318" s="400"/>
      <c r="BC318" s="400"/>
      <c r="BD318" s="400"/>
      <c r="BE318" s="400"/>
      <c r="BF318" s="400"/>
      <c r="BG318" s="400"/>
      <c r="BH318" s="400"/>
      <c r="BI318" s="400"/>
      <c r="BJ318" s="400"/>
      <c r="BK318" s="400"/>
      <c r="BL318" s="400"/>
      <c r="BM318" s="400"/>
      <c r="BN318" s="400"/>
      <c r="BO318" s="400"/>
    </row>
    <row r="319" spans="2:67" ht="12.75" customHeight="1">
      <c r="B319" s="400"/>
      <c r="C319" s="400"/>
      <c r="D319" s="400"/>
      <c r="E319" s="400"/>
      <c r="F319" s="400"/>
      <c r="G319" s="400"/>
      <c r="H319" s="400"/>
      <c r="I319" s="400"/>
      <c r="J319" s="400"/>
      <c r="K319" s="400"/>
      <c r="L319" s="400"/>
      <c r="M319" s="400"/>
      <c r="N319" s="400"/>
      <c r="O319" s="400"/>
      <c r="P319" s="400"/>
      <c r="Q319" s="400"/>
      <c r="R319" s="400"/>
      <c r="S319" s="400"/>
      <c r="T319" s="400"/>
      <c r="U319" s="400"/>
      <c r="V319" s="400"/>
      <c r="W319" s="400"/>
      <c r="X319" s="400"/>
      <c r="Y319" s="400"/>
      <c r="Z319" s="400"/>
      <c r="AA319" s="400"/>
      <c r="AB319" s="400"/>
      <c r="AC319" s="400"/>
      <c r="AD319" s="400"/>
      <c r="AE319" s="400"/>
      <c r="AF319" s="400"/>
      <c r="AG319" s="400"/>
      <c r="AH319" s="400"/>
      <c r="AI319" s="400"/>
      <c r="AJ319" s="400"/>
      <c r="AK319" s="400"/>
      <c r="AL319" s="400"/>
      <c r="AM319" s="400"/>
      <c r="AN319" s="400"/>
      <c r="AO319" s="400"/>
      <c r="AP319" s="400"/>
      <c r="AQ319" s="400"/>
      <c r="AR319" s="400"/>
      <c r="AS319" s="400"/>
      <c r="AT319" s="400"/>
      <c r="AU319" s="400"/>
      <c r="AV319" s="400"/>
      <c r="AW319" s="400"/>
      <c r="AX319" s="400"/>
      <c r="AY319" s="400"/>
      <c r="AZ319" s="400"/>
      <c r="BA319" s="400"/>
      <c r="BB319" s="400"/>
      <c r="BC319" s="400"/>
      <c r="BD319" s="400"/>
      <c r="BE319" s="400"/>
      <c r="BF319" s="400"/>
      <c r="BG319" s="400"/>
      <c r="BH319" s="400"/>
      <c r="BI319" s="400"/>
      <c r="BJ319" s="400"/>
      <c r="BK319" s="400"/>
      <c r="BL319" s="400"/>
      <c r="BM319" s="400"/>
      <c r="BN319" s="400"/>
      <c r="BO319" s="400"/>
    </row>
    <row r="320" spans="2:67" ht="12.75" customHeight="1">
      <c r="B320" s="400"/>
      <c r="C320" s="400"/>
      <c r="D320" s="400"/>
      <c r="E320" s="400"/>
      <c r="F320" s="400"/>
      <c r="G320" s="400"/>
      <c r="H320" s="400"/>
      <c r="I320" s="400"/>
      <c r="J320" s="400"/>
      <c r="K320" s="400"/>
      <c r="L320" s="400"/>
      <c r="M320" s="400"/>
      <c r="N320" s="400"/>
      <c r="O320" s="400"/>
      <c r="P320" s="400"/>
      <c r="Q320" s="400"/>
      <c r="R320" s="400"/>
      <c r="S320" s="400"/>
      <c r="T320" s="400"/>
      <c r="U320" s="400"/>
      <c r="V320" s="400"/>
      <c r="W320" s="400"/>
      <c r="X320" s="400"/>
      <c r="Y320" s="400"/>
      <c r="Z320" s="400"/>
      <c r="AA320" s="400"/>
      <c r="AB320" s="400"/>
      <c r="AC320" s="400"/>
      <c r="AD320" s="400"/>
      <c r="AE320" s="400"/>
      <c r="AF320" s="400"/>
      <c r="AG320" s="400"/>
      <c r="AH320" s="400"/>
      <c r="AI320" s="400"/>
      <c r="AJ320" s="400"/>
      <c r="AK320" s="400"/>
      <c r="AL320" s="400"/>
      <c r="AM320" s="400"/>
      <c r="AN320" s="400"/>
      <c r="AO320" s="400"/>
      <c r="AP320" s="400"/>
      <c r="AQ320" s="400"/>
      <c r="AR320" s="400"/>
      <c r="AS320" s="400"/>
      <c r="AT320" s="400"/>
      <c r="AU320" s="400"/>
      <c r="AV320" s="400"/>
      <c r="AW320" s="400"/>
      <c r="AX320" s="400"/>
      <c r="AY320" s="400"/>
      <c r="AZ320" s="400"/>
      <c r="BA320" s="400"/>
      <c r="BB320" s="400"/>
      <c r="BC320" s="400"/>
      <c r="BD320" s="400"/>
      <c r="BE320" s="400"/>
      <c r="BF320" s="400"/>
      <c r="BG320" s="400"/>
      <c r="BH320" s="400"/>
      <c r="BI320" s="400"/>
      <c r="BJ320" s="400"/>
      <c r="BK320" s="400"/>
      <c r="BL320" s="400"/>
      <c r="BM320" s="400"/>
      <c r="BN320" s="400"/>
      <c r="BO320" s="400"/>
    </row>
    <row r="321" spans="2:67" ht="12.75" customHeight="1">
      <c r="B321" s="400"/>
      <c r="C321" s="400"/>
      <c r="D321" s="400"/>
      <c r="E321" s="400"/>
      <c r="F321" s="400"/>
      <c r="G321" s="400"/>
      <c r="H321" s="400"/>
      <c r="I321" s="400"/>
      <c r="J321" s="400"/>
      <c r="K321" s="400"/>
      <c r="L321" s="400"/>
      <c r="M321" s="400"/>
      <c r="N321" s="400"/>
      <c r="O321" s="400"/>
      <c r="P321" s="400"/>
      <c r="Q321" s="400"/>
      <c r="R321" s="400"/>
      <c r="S321" s="400"/>
      <c r="T321" s="400"/>
      <c r="U321" s="400"/>
      <c r="V321" s="400"/>
      <c r="W321" s="400"/>
      <c r="X321" s="400"/>
      <c r="Y321" s="400"/>
      <c r="Z321" s="400"/>
      <c r="AA321" s="400"/>
      <c r="AB321" s="400"/>
      <c r="AC321" s="400"/>
      <c r="AD321" s="400"/>
      <c r="AE321" s="400"/>
      <c r="AF321" s="400"/>
      <c r="AG321" s="400"/>
      <c r="AH321" s="400"/>
      <c r="AI321" s="400"/>
      <c r="AJ321" s="400"/>
      <c r="AK321" s="400"/>
      <c r="AL321" s="400"/>
      <c r="AM321" s="400"/>
      <c r="AN321" s="400"/>
      <c r="AO321" s="400"/>
      <c r="AP321" s="400"/>
      <c r="AQ321" s="400"/>
      <c r="AR321" s="400"/>
      <c r="AS321" s="400"/>
      <c r="AT321" s="400"/>
      <c r="AU321" s="400"/>
      <c r="AV321" s="400"/>
      <c r="AW321" s="400"/>
      <c r="AX321" s="400"/>
      <c r="AY321" s="400"/>
      <c r="AZ321" s="400"/>
      <c r="BA321" s="400"/>
      <c r="BB321" s="400"/>
      <c r="BC321" s="400"/>
      <c r="BD321" s="400"/>
      <c r="BE321" s="400"/>
      <c r="BF321" s="400"/>
      <c r="BG321" s="400"/>
      <c r="BH321" s="400"/>
      <c r="BI321" s="400"/>
      <c r="BJ321" s="400"/>
      <c r="BK321" s="400"/>
      <c r="BL321" s="400"/>
      <c r="BM321" s="400"/>
      <c r="BN321" s="400"/>
      <c r="BO321" s="400"/>
    </row>
    <row r="322" spans="2:67" ht="12.75" customHeight="1">
      <c r="B322" s="400"/>
      <c r="C322" s="400"/>
      <c r="D322" s="400"/>
      <c r="E322" s="400"/>
      <c r="F322" s="400"/>
      <c r="G322" s="400"/>
      <c r="H322" s="400"/>
      <c r="I322" s="400"/>
      <c r="J322" s="400"/>
      <c r="K322" s="400"/>
      <c r="L322" s="400"/>
      <c r="M322" s="400"/>
      <c r="N322" s="400"/>
      <c r="O322" s="400"/>
      <c r="P322" s="400"/>
      <c r="Q322" s="400"/>
      <c r="R322" s="400"/>
      <c r="S322" s="400"/>
      <c r="T322" s="400"/>
      <c r="U322" s="400"/>
      <c r="V322" s="400"/>
      <c r="W322" s="400"/>
      <c r="X322" s="400"/>
      <c r="Y322" s="400"/>
      <c r="Z322" s="400"/>
      <c r="AA322" s="400"/>
      <c r="AB322" s="400"/>
      <c r="AC322" s="400"/>
      <c r="AD322" s="400"/>
      <c r="AE322" s="400"/>
      <c r="AF322" s="400"/>
      <c r="AG322" s="400"/>
      <c r="AH322" s="400"/>
      <c r="AI322" s="400"/>
      <c r="AJ322" s="400"/>
      <c r="AK322" s="400"/>
      <c r="AL322" s="400"/>
      <c r="AM322" s="400"/>
      <c r="AN322" s="400"/>
      <c r="AO322" s="400"/>
      <c r="AP322" s="400"/>
      <c r="AQ322" s="400"/>
      <c r="AR322" s="400"/>
      <c r="AS322" s="400"/>
      <c r="AT322" s="400"/>
      <c r="AU322" s="400"/>
      <c r="AV322" s="400"/>
      <c r="AW322" s="400"/>
      <c r="AX322" s="400"/>
      <c r="AY322" s="400"/>
      <c r="AZ322" s="400"/>
      <c r="BA322" s="400"/>
      <c r="BB322" s="400"/>
      <c r="BC322" s="400"/>
      <c r="BD322" s="400"/>
      <c r="BE322" s="400"/>
      <c r="BF322" s="400"/>
      <c r="BG322" s="400"/>
      <c r="BH322" s="400"/>
      <c r="BI322" s="400"/>
      <c r="BJ322" s="400"/>
      <c r="BK322" s="400"/>
      <c r="BL322" s="400"/>
      <c r="BM322" s="400"/>
      <c r="BN322" s="400"/>
      <c r="BO322" s="400"/>
    </row>
    <row r="323" spans="2:67" ht="12.75" customHeight="1">
      <c r="B323" s="400"/>
      <c r="C323" s="400"/>
      <c r="D323" s="400"/>
      <c r="E323" s="400"/>
      <c r="F323" s="400"/>
      <c r="G323" s="400"/>
      <c r="H323" s="400"/>
      <c r="I323" s="400"/>
      <c r="J323" s="400"/>
      <c r="K323" s="400"/>
      <c r="L323" s="400"/>
      <c r="M323" s="400"/>
      <c r="N323" s="400"/>
      <c r="O323" s="400"/>
      <c r="P323" s="400"/>
      <c r="Q323" s="400"/>
      <c r="R323" s="400"/>
      <c r="S323" s="400"/>
      <c r="T323" s="400"/>
      <c r="U323" s="400"/>
      <c r="V323" s="400"/>
      <c r="W323" s="400"/>
      <c r="X323" s="400"/>
      <c r="Y323" s="400"/>
      <c r="Z323" s="400"/>
      <c r="AA323" s="400"/>
      <c r="AB323" s="400"/>
      <c r="AC323" s="400"/>
      <c r="AD323" s="400"/>
      <c r="AE323" s="400"/>
      <c r="AF323" s="400"/>
      <c r="AG323" s="400"/>
      <c r="AH323" s="400"/>
      <c r="AI323" s="400"/>
      <c r="AJ323" s="400"/>
      <c r="AK323" s="400"/>
      <c r="AL323" s="400"/>
      <c r="AM323" s="400"/>
      <c r="AN323" s="400"/>
      <c r="AO323" s="400"/>
      <c r="AP323" s="400"/>
      <c r="AQ323" s="400"/>
      <c r="AR323" s="400"/>
      <c r="AS323" s="400"/>
      <c r="AT323" s="400"/>
      <c r="AU323" s="400"/>
      <c r="AV323" s="400"/>
      <c r="AW323" s="400"/>
      <c r="AX323" s="400"/>
      <c r="AY323" s="400"/>
      <c r="AZ323" s="400"/>
      <c r="BA323" s="400"/>
      <c r="BB323" s="400"/>
      <c r="BC323" s="400"/>
      <c r="BD323" s="400"/>
      <c r="BE323" s="400"/>
      <c r="BF323" s="400"/>
      <c r="BG323" s="400"/>
      <c r="BH323" s="400"/>
      <c r="BI323" s="400"/>
      <c r="BJ323" s="400"/>
      <c r="BK323" s="400"/>
      <c r="BL323" s="400"/>
      <c r="BM323" s="400"/>
      <c r="BN323" s="400"/>
      <c r="BO323" s="400"/>
    </row>
    <row r="324" spans="2:67" ht="12.75" customHeight="1">
      <c r="B324" s="400"/>
      <c r="C324" s="400"/>
      <c r="D324" s="400"/>
      <c r="E324" s="400"/>
      <c r="F324" s="400"/>
      <c r="G324" s="400"/>
      <c r="H324" s="400"/>
      <c r="I324" s="400"/>
      <c r="J324" s="400"/>
      <c r="K324" s="400"/>
      <c r="L324" s="400"/>
      <c r="M324" s="400"/>
      <c r="N324" s="400"/>
      <c r="O324" s="400"/>
      <c r="P324" s="400"/>
      <c r="Q324" s="400"/>
      <c r="R324" s="400"/>
      <c r="S324" s="400"/>
      <c r="T324" s="400"/>
      <c r="U324" s="400"/>
      <c r="V324" s="400"/>
      <c r="W324" s="400"/>
      <c r="X324" s="400"/>
      <c r="Y324" s="400"/>
      <c r="Z324" s="400"/>
      <c r="AA324" s="400"/>
      <c r="AB324" s="400"/>
      <c r="AC324" s="400"/>
      <c r="AD324" s="400"/>
      <c r="AE324" s="400"/>
      <c r="AF324" s="400"/>
      <c r="AG324" s="400"/>
      <c r="AH324" s="400"/>
      <c r="AI324" s="400"/>
      <c r="AJ324" s="400"/>
      <c r="AK324" s="400"/>
      <c r="AL324" s="400"/>
      <c r="AM324" s="400"/>
      <c r="AN324" s="400"/>
      <c r="AO324" s="400"/>
      <c r="AP324" s="400"/>
      <c r="AQ324" s="400"/>
      <c r="AR324" s="400"/>
      <c r="AS324" s="400"/>
      <c r="AT324" s="400"/>
      <c r="AU324" s="400"/>
      <c r="AV324" s="400"/>
      <c r="AW324" s="400"/>
      <c r="AX324" s="400"/>
      <c r="AY324" s="400"/>
      <c r="AZ324" s="400"/>
      <c r="BA324" s="400"/>
      <c r="BB324" s="400"/>
      <c r="BC324" s="400"/>
      <c r="BD324" s="400"/>
      <c r="BE324" s="400"/>
      <c r="BF324" s="400"/>
      <c r="BG324" s="400"/>
      <c r="BH324" s="400"/>
      <c r="BI324" s="400"/>
      <c r="BJ324" s="400"/>
      <c r="BK324" s="400"/>
      <c r="BL324" s="400"/>
      <c r="BM324" s="400"/>
      <c r="BN324" s="400"/>
      <c r="BO324" s="400"/>
    </row>
    <row r="325" spans="2:67" ht="12.75" customHeight="1">
      <c r="B325" s="400"/>
      <c r="C325" s="400"/>
      <c r="D325" s="400"/>
      <c r="E325" s="400"/>
      <c r="F325" s="400"/>
      <c r="G325" s="400"/>
      <c r="H325" s="400"/>
      <c r="I325" s="400"/>
      <c r="J325" s="400"/>
      <c r="K325" s="400"/>
      <c r="L325" s="400"/>
      <c r="M325" s="400"/>
      <c r="N325" s="400"/>
      <c r="O325" s="400"/>
      <c r="P325" s="400"/>
      <c r="Q325" s="400"/>
      <c r="R325" s="400"/>
      <c r="S325" s="400"/>
      <c r="T325" s="400"/>
      <c r="U325" s="400"/>
      <c r="V325" s="400"/>
      <c r="W325" s="400"/>
      <c r="X325" s="400"/>
      <c r="Y325" s="400"/>
      <c r="Z325" s="400"/>
      <c r="AA325" s="400"/>
      <c r="AB325" s="400"/>
      <c r="AC325" s="400"/>
      <c r="AD325" s="400"/>
      <c r="AE325" s="400"/>
      <c r="AF325" s="400"/>
      <c r="AG325" s="400"/>
      <c r="AH325" s="400"/>
      <c r="AI325" s="400"/>
      <c r="AJ325" s="400"/>
      <c r="AK325" s="400"/>
      <c r="AL325" s="400"/>
      <c r="AM325" s="400"/>
      <c r="AN325" s="400"/>
      <c r="AO325" s="400"/>
      <c r="AP325" s="400"/>
      <c r="AQ325" s="400"/>
      <c r="AR325" s="400"/>
      <c r="AS325" s="400"/>
      <c r="AT325" s="400"/>
      <c r="AU325" s="400"/>
      <c r="AV325" s="400"/>
      <c r="AW325" s="400"/>
      <c r="AX325" s="400"/>
      <c r="AY325" s="400"/>
      <c r="AZ325" s="400"/>
      <c r="BA325" s="400"/>
      <c r="BB325" s="400"/>
      <c r="BC325" s="400"/>
      <c r="BD325" s="400"/>
      <c r="BE325" s="400"/>
      <c r="BF325" s="400"/>
      <c r="BG325" s="400"/>
      <c r="BH325" s="400"/>
      <c r="BI325" s="400"/>
      <c r="BJ325" s="400"/>
      <c r="BK325" s="400"/>
      <c r="BL325" s="400"/>
      <c r="BM325" s="400"/>
      <c r="BN325" s="400"/>
      <c r="BO325" s="400"/>
    </row>
    <row r="326" spans="2:67" ht="12.75" customHeight="1">
      <c r="B326" s="400"/>
      <c r="C326" s="400"/>
      <c r="D326" s="400"/>
      <c r="E326" s="400"/>
      <c r="F326" s="400"/>
      <c r="G326" s="400"/>
      <c r="H326" s="400"/>
      <c r="I326" s="400"/>
      <c r="J326" s="400"/>
      <c r="K326" s="400"/>
      <c r="L326" s="400"/>
      <c r="M326" s="400"/>
      <c r="N326" s="400"/>
      <c r="O326" s="400"/>
      <c r="P326" s="400"/>
      <c r="Q326" s="400"/>
      <c r="R326" s="400"/>
      <c r="S326" s="400"/>
      <c r="T326" s="400"/>
      <c r="U326" s="400"/>
      <c r="V326" s="400"/>
      <c r="W326" s="400"/>
      <c r="X326" s="400"/>
      <c r="Y326" s="400"/>
      <c r="Z326" s="400"/>
      <c r="AA326" s="400"/>
      <c r="AB326" s="400"/>
      <c r="AC326" s="400"/>
      <c r="AD326" s="400"/>
      <c r="AE326" s="400"/>
      <c r="AF326" s="400"/>
      <c r="AG326" s="400"/>
      <c r="AH326" s="400"/>
      <c r="AI326" s="400"/>
      <c r="AJ326" s="400"/>
      <c r="AK326" s="400"/>
      <c r="AL326" s="400"/>
      <c r="AM326" s="400"/>
      <c r="AN326" s="400"/>
      <c r="AO326" s="400"/>
      <c r="AP326" s="400"/>
      <c r="AQ326" s="400"/>
      <c r="AR326" s="400"/>
      <c r="AS326" s="400"/>
      <c r="AT326" s="400"/>
      <c r="AU326" s="400"/>
      <c r="AV326" s="400"/>
      <c r="AW326" s="400"/>
      <c r="AX326" s="400"/>
      <c r="AY326" s="400"/>
      <c r="AZ326" s="400"/>
      <c r="BA326" s="400"/>
      <c r="BB326" s="400"/>
      <c r="BC326" s="400"/>
      <c r="BD326" s="400"/>
      <c r="BE326" s="400"/>
      <c r="BF326" s="400"/>
      <c r="BG326" s="400"/>
      <c r="BH326" s="400"/>
      <c r="BI326" s="400"/>
      <c r="BJ326" s="400"/>
      <c r="BK326" s="400"/>
      <c r="BL326" s="400"/>
      <c r="BM326" s="400"/>
      <c r="BN326" s="400"/>
      <c r="BO326" s="400"/>
    </row>
    <row r="327" spans="2:67" ht="12.75" customHeight="1">
      <c r="B327" s="400"/>
      <c r="C327" s="400"/>
      <c r="D327" s="400"/>
      <c r="E327" s="400"/>
      <c r="F327" s="400"/>
      <c r="G327" s="400"/>
      <c r="H327" s="400"/>
      <c r="I327" s="400"/>
      <c r="J327" s="400"/>
      <c r="K327" s="400"/>
      <c r="L327" s="400"/>
      <c r="M327" s="400"/>
      <c r="N327" s="400"/>
      <c r="O327" s="400"/>
      <c r="P327" s="400"/>
      <c r="Q327" s="400"/>
      <c r="R327" s="400"/>
      <c r="S327" s="400"/>
      <c r="T327" s="400"/>
      <c r="U327" s="400"/>
      <c r="V327" s="400"/>
      <c r="W327" s="400"/>
      <c r="X327" s="400"/>
      <c r="Y327" s="400"/>
      <c r="Z327" s="400"/>
      <c r="AA327" s="400"/>
      <c r="AB327" s="400"/>
      <c r="AC327" s="400"/>
      <c r="AD327" s="400"/>
      <c r="AE327" s="400"/>
      <c r="AF327" s="400"/>
      <c r="AG327" s="400"/>
      <c r="AH327" s="400"/>
      <c r="AI327" s="400"/>
      <c r="AJ327" s="400"/>
      <c r="AK327" s="400"/>
      <c r="AL327" s="400"/>
      <c r="AM327" s="400"/>
      <c r="AN327" s="400"/>
      <c r="AO327" s="400"/>
      <c r="AP327" s="400"/>
      <c r="AQ327" s="400"/>
      <c r="AR327" s="400"/>
      <c r="AS327" s="400"/>
      <c r="AT327" s="400"/>
      <c r="AU327" s="400"/>
      <c r="AV327" s="400"/>
      <c r="AW327" s="400"/>
      <c r="AX327" s="400"/>
      <c r="AY327" s="400"/>
      <c r="AZ327" s="400"/>
      <c r="BA327" s="400"/>
      <c r="BB327" s="400"/>
      <c r="BC327" s="400"/>
      <c r="BD327" s="400"/>
      <c r="BE327" s="400"/>
      <c r="BF327" s="400"/>
      <c r="BG327" s="400"/>
      <c r="BH327" s="400"/>
      <c r="BI327" s="400"/>
      <c r="BJ327" s="400"/>
      <c r="BK327" s="400"/>
      <c r="BL327" s="400"/>
      <c r="BM327" s="400"/>
      <c r="BN327" s="400"/>
      <c r="BO327" s="400"/>
    </row>
    <row r="328" spans="2:67" ht="12.75" customHeight="1">
      <c r="B328" s="400"/>
      <c r="C328" s="400"/>
      <c r="D328" s="400"/>
      <c r="E328" s="400"/>
      <c r="F328" s="400"/>
      <c r="G328" s="400"/>
      <c r="H328" s="400"/>
      <c r="I328" s="400"/>
      <c r="J328" s="400"/>
      <c r="K328" s="400"/>
      <c r="L328" s="400"/>
      <c r="M328" s="400"/>
      <c r="N328" s="400"/>
      <c r="O328" s="400"/>
      <c r="P328" s="400"/>
      <c r="Q328" s="400"/>
      <c r="R328" s="400"/>
      <c r="S328" s="400"/>
      <c r="T328" s="400"/>
      <c r="U328" s="400"/>
      <c r="V328" s="400"/>
      <c r="W328" s="400"/>
      <c r="X328" s="400"/>
      <c r="Y328" s="400"/>
      <c r="Z328" s="400"/>
      <c r="AA328" s="400"/>
      <c r="AB328" s="400"/>
      <c r="AC328" s="400"/>
      <c r="AD328" s="400"/>
      <c r="AE328" s="400"/>
      <c r="AF328" s="400"/>
      <c r="AG328" s="400"/>
      <c r="AH328" s="400"/>
      <c r="AI328" s="400"/>
      <c r="AJ328" s="400"/>
      <c r="AK328" s="400"/>
      <c r="AL328" s="400"/>
      <c r="AM328" s="400"/>
      <c r="AN328" s="400"/>
      <c r="AO328" s="400"/>
      <c r="AP328" s="400"/>
      <c r="AQ328" s="400"/>
      <c r="AR328" s="400"/>
      <c r="AS328" s="400"/>
      <c r="AT328" s="400"/>
      <c r="AU328" s="400"/>
      <c r="AV328" s="400"/>
      <c r="AW328" s="400"/>
      <c r="AX328" s="400"/>
      <c r="AY328" s="400"/>
      <c r="AZ328" s="400"/>
      <c r="BA328" s="400"/>
      <c r="BB328" s="400"/>
      <c r="BC328" s="400"/>
      <c r="BD328" s="400"/>
      <c r="BE328" s="400"/>
      <c r="BF328" s="400"/>
      <c r="BG328" s="400"/>
      <c r="BH328" s="400"/>
      <c r="BI328" s="400"/>
      <c r="BJ328" s="400"/>
      <c r="BK328" s="400"/>
      <c r="BL328" s="400"/>
      <c r="BM328" s="400"/>
      <c r="BN328" s="400"/>
      <c r="BO328" s="400"/>
    </row>
    <row r="329" spans="2:67" ht="12.75" customHeight="1">
      <c r="B329" s="400"/>
      <c r="C329" s="400"/>
      <c r="D329" s="400"/>
      <c r="E329" s="400"/>
      <c r="F329" s="400"/>
      <c r="G329" s="400"/>
      <c r="H329" s="400"/>
      <c r="I329" s="400"/>
      <c r="J329" s="400"/>
      <c r="K329" s="400"/>
      <c r="L329" s="400"/>
      <c r="M329" s="400"/>
      <c r="N329" s="400"/>
      <c r="O329" s="400"/>
      <c r="P329" s="400"/>
      <c r="Q329" s="400"/>
      <c r="R329" s="400"/>
      <c r="S329" s="400"/>
      <c r="T329" s="400"/>
      <c r="U329" s="400"/>
      <c r="V329" s="400"/>
      <c r="W329" s="400"/>
      <c r="X329" s="400"/>
      <c r="Y329" s="400"/>
      <c r="Z329" s="400"/>
      <c r="AA329" s="400"/>
      <c r="AB329" s="400"/>
      <c r="AC329" s="400"/>
      <c r="AD329" s="400"/>
      <c r="AE329" s="400"/>
      <c r="AF329" s="400"/>
      <c r="AG329" s="400"/>
      <c r="AH329" s="400"/>
      <c r="AI329" s="400"/>
      <c r="AJ329" s="400"/>
      <c r="AK329" s="400"/>
      <c r="AL329" s="400"/>
      <c r="AM329" s="400"/>
      <c r="AN329" s="400"/>
      <c r="AO329" s="400"/>
      <c r="AP329" s="400"/>
      <c r="AQ329" s="400"/>
      <c r="AR329" s="400"/>
      <c r="AS329" s="400"/>
      <c r="AT329" s="400"/>
      <c r="AU329" s="400"/>
      <c r="AV329" s="400"/>
      <c r="AW329" s="400"/>
      <c r="AX329" s="400"/>
      <c r="AY329" s="400"/>
      <c r="AZ329" s="400"/>
      <c r="BA329" s="400"/>
      <c r="BB329" s="400"/>
      <c r="BC329" s="400"/>
      <c r="BD329" s="400"/>
      <c r="BE329" s="400"/>
      <c r="BF329" s="400"/>
      <c r="BG329" s="400"/>
      <c r="BH329" s="400"/>
      <c r="BI329" s="400"/>
      <c r="BJ329" s="400"/>
      <c r="BK329" s="400"/>
      <c r="BL329" s="400"/>
      <c r="BM329" s="400"/>
      <c r="BN329" s="400"/>
      <c r="BO329" s="400"/>
    </row>
    <row r="330" spans="2:67" ht="12.75" customHeight="1">
      <c r="B330" s="400"/>
      <c r="C330" s="400"/>
      <c r="D330" s="400"/>
      <c r="E330" s="400"/>
      <c r="F330" s="400"/>
      <c r="G330" s="400"/>
      <c r="H330" s="400"/>
      <c r="I330" s="400"/>
      <c r="J330" s="400"/>
      <c r="K330" s="400"/>
      <c r="L330" s="400"/>
      <c r="M330" s="400"/>
      <c r="N330" s="400"/>
      <c r="O330" s="400"/>
      <c r="P330" s="400"/>
      <c r="Q330" s="400"/>
      <c r="R330" s="400"/>
      <c r="S330" s="400"/>
      <c r="T330" s="400"/>
      <c r="U330" s="400"/>
      <c r="V330" s="400"/>
      <c r="W330" s="400"/>
      <c r="X330" s="400"/>
      <c r="Y330" s="400"/>
      <c r="Z330" s="400"/>
      <c r="AA330" s="400"/>
      <c r="AB330" s="400"/>
      <c r="AC330" s="400"/>
      <c r="AD330" s="400"/>
      <c r="AE330" s="400"/>
      <c r="AF330" s="400"/>
      <c r="AG330" s="400"/>
      <c r="AH330" s="400"/>
      <c r="AI330" s="400"/>
      <c r="AJ330" s="400"/>
      <c r="AK330" s="400"/>
      <c r="AL330" s="400"/>
      <c r="AM330" s="400"/>
      <c r="AN330" s="400"/>
      <c r="AO330" s="400"/>
      <c r="AP330" s="400"/>
      <c r="AQ330" s="400"/>
      <c r="AR330" s="400"/>
      <c r="AS330" s="400"/>
      <c r="AT330" s="400"/>
      <c r="AU330" s="400"/>
      <c r="AV330" s="400"/>
      <c r="AW330" s="400"/>
      <c r="AX330" s="400"/>
      <c r="AY330" s="400"/>
      <c r="AZ330" s="400"/>
      <c r="BA330" s="400"/>
      <c r="BB330" s="400"/>
      <c r="BC330" s="400"/>
      <c r="BD330" s="400"/>
      <c r="BE330" s="400"/>
      <c r="BF330" s="400"/>
      <c r="BG330" s="400"/>
      <c r="BH330" s="400"/>
      <c r="BI330" s="400"/>
      <c r="BJ330" s="400"/>
      <c r="BK330" s="400"/>
      <c r="BL330" s="400"/>
      <c r="BM330" s="400"/>
      <c r="BN330" s="400"/>
      <c r="BO330" s="400"/>
    </row>
    <row r="331" spans="2:67" ht="12.75" customHeight="1">
      <c r="B331" s="400"/>
      <c r="C331" s="400"/>
      <c r="D331" s="400"/>
      <c r="E331" s="400"/>
      <c r="F331" s="400"/>
      <c r="G331" s="400"/>
      <c r="H331" s="400"/>
      <c r="I331" s="400"/>
      <c r="J331" s="400"/>
      <c r="K331" s="400"/>
      <c r="L331" s="400"/>
      <c r="M331" s="400"/>
      <c r="N331" s="400"/>
      <c r="O331" s="400"/>
      <c r="P331" s="400"/>
      <c r="Q331" s="400"/>
      <c r="R331" s="400"/>
      <c r="S331" s="400"/>
      <c r="T331" s="400"/>
      <c r="U331" s="400"/>
      <c r="V331" s="400"/>
      <c r="W331" s="400"/>
      <c r="X331" s="400"/>
      <c r="Y331" s="400"/>
      <c r="Z331" s="400"/>
      <c r="AA331" s="400"/>
      <c r="AB331" s="400"/>
      <c r="AC331" s="400"/>
      <c r="AD331" s="400"/>
      <c r="AE331" s="400"/>
      <c r="AF331" s="400"/>
      <c r="AG331" s="400"/>
      <c r="AH331" s="400"/>
      <c r="AI331" s="400"/>
      <c r="AJ331" s="400"/>
      <c r="AK331" s="400"/>
      <c r="AL331" s="400"/>
      <c r="AM331" s="400"/>
      <c r="AN331" s="400"/>
      <c r="AO331" s="400"/>
      <c r="AP331" s="400"/>
      <c r="AQ331" s="400"/>
      <c r="AR331" s="400"/>
      <c r="AS331" s="400"/>
      <c r="AT331" s="400"/>
      <c r="AU331" s="400"/>
      <c r="AV331" s="400"/>
      <c r="AW331" s="400"/>
      <c r="AX331" s="400"/>
      <c r="AY331" s="400"/>
      <c r="AZ331" s="400"/>
      <c r="BA331" s="400"/>
      <c r="BB331" s="400"/>
      <c r="BC331" s="400"/>
      <c r="BD331" s="400"/>
      <c r="BE331" s="400"/>
      <c r="BF331" s="400"/>
      <c r="BG331" s="400"/>
      <c r="BH331" s="400"/>
      <c r="BI331" s="400"/>
      <c r="BJ331" s="400"/>
      <c r="BK331" s="400"/>
      <c r="BL331" s="400"/>
      <c r="BM331" s="400"/>
      <c r="BN331" s="400"/>
      <c r="BO331" s="400"/>
    </row>
    <row r="332" spans="2:67" ht="12.75" customHeight="1">
      <c r="B332" s="400"/>
      <c r="C332" s="400"/>
      <c r="D332" s="400"/>
      <c r="E332" s="400"/>
      <c r="F332" s="400"/>
      <c r="G332" s="400"/>
      <c r="H332" s="400"/>
      <c r="I332" s="400"/>
      <c r="J332" s="400"/>
      <c r="K332" s="400"/>
      <c r="L332" s="400"/>
      <c r="M332" s="400"/>
      <c r="N332" s="400"/>
      <c r="O332" s="400"/>
      <c r="P332" s="400"/>
      <c r="Q332" s="400"/>
      <c r="R332" s="400"/>
      <c r="S332" s="400"/>
      <c r="T332" s="400"/>
      <c r="U332" s="400"/>
      <c r="V332" s="400"/>
      <c r="W332" s="400"/>
      <c r="X332" s="400"/>
      <c r="Y332" s="400"/>
      <c r="Z332" s="400"/>
      <c r="AA332" s="400"/>
      <c r="AB332" s="400"/>
      <c r="AC332" s="400"/>
      <c r="AD332" s="400"/>
      <c r="AE332" s="400"/>
      <c r="AF332" s="400"/>
      <c r="AG332" s="400"/>
      <c r="AH332" s="400"/>
      <c r="AI332" s="400"/>
      <c r="AJ332" s="400"/>
      <c r="AK332" s="400"/>
      <c r="AL332" s="400"/>
      <c r="AM332" s="400"/>
      <c r="AN332" s="400"/>
      <c r="AO332" s="400"/>
      <c r="AP332" s="400"/>
      <c r="AQ332" s="400"/>
      <c r="AR332" s="400"/>
      <c r="AS332" s="400"/>
      <c r="AT332" s="400"/>
      <c r="AU332" s="400"/>
      <c r="AV332" s="400"/>
      <c r="AW332" s="400"/>
      <c r="AX332" s="400"/>
      <c r="AY332" s="400"/>
      <c r="AZ332" s="400"/>
      <c r="BA332" s="400"/>
      <c r="BB332" s="400"/>
      <c r="BC332" s="400"/>
      <c r="BD332" s="400"/>
      <c r="BE332" s="400"/>
      <c r="BF332" s="400"/>
      <c r="BG332" s="400"/>
      <c r="BH332" s="400"/>
      <c r="BI332" s="400"/>
      <c r="BJ332" s="400"/>
      <c r="BK332" s="400"/>
      <c r="BL332" s="400"/>
      <c r="BM332" s="400"/>
      <c r="BN332" s="400"/>
      <c r="BO332" s="400"/>
    </row>
    <row r="333" spans="2:67" ht="12.75" customHeight="1">
      <c r="B333" s="400"/>
      <c r="C333" s="400"/>
      <c r="D333" s="400"/>
      <c r="E333" s="400"/>
      <c r="F333" s="400"/>
      <c r="G333" s="400"/>
      <c r="H333" s="400"/>
      <c r="I333" s="400"/>
      <c r="J333" s="400"/>
      <c r="K333" s="400"/>
      <c r="L333" s="400"/>
      <c r="M333" s="400"/>
      <c r="N333" s="400"/>
      <c r="O333" s="400"/>
      <c r="P333" s="400"/>
      <c r="Q333" s="400"/>
      <c r="R333" s="400"/>
      <c r="S333" s="400"/>
      <c r="T333" s="400"/>
      <c r="U333" s="400"/>
      <c r="V333" s="400"/>
      <c r="W333" s="400"/>
      <c r="X333" s="400"/>
      <c r="Y333" s="400"/>
      <c r="Z333" s="400"/>
      <c r="AA333" s="400"/>
      <c r="AB333" s="400"/>
      <c r="AC333" s="400"/>
      <c r="AD333" s="400"/>
      <c r="AE333" s="400"/>
      <c r="AF333" s="400"/>
      <c r="AG333" s="400"/>
      <c r="AH333" s="400"/>
      <c r="AI333" s="400"/>
      <c r="AJ333" s="400"/>
      <c r="AK333" s="400"/>
      <c r="AL333" s="400"/>
      <c r="AM333" s="400"/>
      <c r="AN333" s="400"/>
      <c r="AO333" s="400"/>
      <c r="AP333" s="400"/>
      <c r="AQ333" s="400"/>
      <c r="AR333" s="400"/>
      <c r="AS333" s="400"/>
      <c r="AT333" s="400"/>
      <c r="AU333" s="400"/>
      <c r="AV333" s="400"/>
      <c r="AW333" s="400"/>
      <c r="AX333" s="400"/>
      <c r="AY333" s="400"/>
      <c r="AZ333" s="400"/>
      <c r="BA333" s="400"/>
      <c r="BB333" s="400"/>
      <c r="BC333" s="400"/>
      <c r="BD333" s="400"/>
      <c r="BE333" s="400"/>
      <c r="BF333" s="400"/>
      <c r="BG333" s="400"/>
      <c r="BH333" s="400"/>
      <c r="BI333" s="400"/>
      <c r="BJ333" s="400"/>
      <c r="BK333" s="400"/>
      <c r="BL333" s="400"/>
      <c r="BM333" s="400"/>
      <c r="BN333" s="400"/>
      <c r="BO333" s="400"/>
    </row>
    <row r="334" spans="2:67" ht="12.75" customHeight="1">
      <c r="B334" s="400"/>
      <c r="C334" s="400"/>
      <c r="D334" s="400"/>
      <c r="E334" s="400"/>
      <c r="F334" s="400"/>
      <c r="G334" s="400"/>
      <c r="H334" s="400"/>
      <c r="I334" s="400"/>
      <c r="J334" s="400"/>
      <c r="K334" s="400"/>
      <c r="L334" s="400"/>
      <c r="M334" s="400"/>
      <c r="N334" s="400"/>
      <c r="O334" s="400"/>
      <c r="P334" s="400"/>
      <c r="Q334" s="400"/>
      <c r="R334" s="400"/>
      <c r="S334" s="400"/>
      <c r="T334" s="400"/>
      <c r="U334" s="400"/>
      <c r="V334" s="400"/>
      <c r="W334" s="400"/>
      <c r="X334" s="400"/>
      <c r="Y334" s="400"/>
      <c r="Z334" s="400"/>
      <c r="AA334" s="400"/>
      <c r="AB334" s="400"/>
      <c r="AC334" s="400"/>
      <c r="AD334" s="400"/>
      <c r="AE334" s="400"/>
      <c r="AF334" s="400"/>
      <c r="AG334" s="400"/>
      <c r="AH334" s="400"/>
      <c r="AI334" s="400"/>
      <c r="AJ334" s="400"/>
      <c r="AK334" s="400"/>
      <c r="AL334" s="400"/>
      <c r="AM334" s="400"/>
      <c r="AN334" s="400"/>
      <c r="AO334" s="400"/>
      <c r="AP334" s="400"/>
      <c r="AQ334" s="400"/>
      <c r="AR334" s="400"/>
      <c r="AS334" s="400"/>
      <c r="AT334" s="400"/>
      <c r="AU334" s="400"/>
      <c r="AV334" s="400"/>
      <c r="AW334" s="400"/>
      <c r="AX334" s="400"/>
      <c r="AY334" s="400"/>
      <c r="AZ334" s="400"/>
      <c r="BA334" s="400"/>
      <c r="BB334" s="400"/>
      <c r="BC334" s="400"/>
      <c r="BD334" s="400"/>
      <c r="BE334" s="400"/>
      <c r="BF334" s="400"/>
      <c r="BG334" s="400"/>
      <c r="BH334" s="400"/>
      <c r="BI334" s="400"/>
      <c r="BJ334" s="400"/>
      <c r="BK334" s="400"/>
      <c r="BL334" s="400"/>
      <c r="BM334" s="400"/>
      <c r="BN334" s="400"/>
      <c r="BO334" s="400"/>
    </row>
    <row r="335" spans="2:67" ht="12.75" customHeight="1">
      <c r="B335" s="400"/>
      <c r="C335" s="400"/>
      <c r="D335" s="400"/>
      <c r="E335" s="400"/>
      <c r="F335" s="400"/>
      <c r="G335" s="400"/>
      <c r="H335" s="400"/>
      <c r="I335" s="400"/>
      <c r="J335" s="400"/>
      <c r="K335" s="400"/>
      <c r="L335" s="400"/>
      <c r="M335" s="400"/>
      <c r="N335" s="400"/>
      <c r="O335" s="400"/>
      <c r="P335" s="400"/>
      <c r="Q335" s="400"/>
      <c r="R335" s="400"/>
      <c r="S335" s="400"/>
      <c r="T335" s="400"/>
      <c r="U335" s="400"/>
      <c r="V335" s="400"/>
      <c r="W335" s="400"/>
      <c r="X335" s="400"/>
      <c r="Y335" s="400"/>
      <c r="Z335" s="400"/>
      <c r="AA335" s="400"/>
      <c r="AB335" s="400"/>
      <c r="AC335" s="400"/>
      <c r="AD335" s="400"/>
      <c r="AE335" s="400"/>
      <c r="AF335" s="400"/>
      <c r="AG335" s="400"/>
      <c r="AH335" s="400"/>
      <c r="AI335" s="400"/>
      <c r="AJ335" s="400"/>
      <c r="AK335" s="400"/>
      <c r="AL335" s="400"/>
      <c r="AM335" s="400"/>
      <c r="AN335" s="400"/>
      <c r="AO335" s="400"/>
      <c r="AP335" s="400"/>
      <c r="AQ335" s="400"/>
      <c r="AR335" s="400"/>
      <c r="AS335" s="400"/>
      <c r="AT335" s="400"/>
      <c r="AU335" s="400"/>
      <c r="AV335" s="400"/>
      <c r="AW335" s="400"/>
      <c r="AX335" s="400"/>
      <c r="AY335" s="400"/>
      <c r="AZ335" s="400"/>
      <c r="BA335" s="400"/>
      <c r="BB335" s="400"/>
      <c r="BC335" s="400"/>
      <c r="BD335" s="400"/>
      <c r="BE335" s="400"/>
      <c r="BF335" s="400"/>
      <c r="BG335" s="400"/>
      <c r="BH335" s="400"/>
      <c r="BI335" s="400"/>
      <c r="BJ335" s="400"/>
      <c r="BK335" s="400"/>
      <c r="BL335" s="400"/>
      <c r="BM335" s="400"/>
      <c r="BN335" s="400"/>
      <c r="BO335" s="400"/>
    </row>
    <row r="336" spans="2:67" ht="12.75" customHeight="1">
      <c r="B336" s="400"/>
      <c r="C336" s="400"/>
      <c r="D336" s="400"/>
      <c r="E336" s="400"/>
      <c r="F336" s="400"/>
      <c r="G336" s="400"/>
      <c r="H336" s="400"/>
      <c r="I336" s="400"/>
      <c r="J336" s="400"/>
      <c r="K336" s="400"/>
      <c r="L336" s="400"/>
      <c r="M336" s="400"/>
      <c r="N336" s="400"/>
      <c r="O336" s="400"/>
      <c r="P336" s="400"/>
      <c r="Q336" s="400"/>
      <c r="R336" s="400"/>
      <c r="S336" s="400"/>
      <c r="T336" s="400"/>
      <c r="U336" s="400"/>
      <c r="V336" s="400"/>
      <c r="W336" s="400"/>
      <c r="X336" s="400"/>
      <c r="Y336" s="400"/>
      <c r="Z336" s="400"/>
      <c r="AA336" s="400"/>
      <c r="AB336" s="400"/>
      <c r="AC336" s="400"/>
      <c r="AD336" s="400"/>
      <c r="AE336" s="400"/>
      <c r="AF336" s="400"/>
      <c r="AG336" s="400"/>
      <c r="AH336" s="400"/>
      <c r="AI336" s="400"/>
      <c r="AJ336" s="400"/>
      <c r="AK336" s="400"/>
      <c r="AL336" s="400"/>
      <c r="AM336" s="400"/>
      <c r="AN336" s="400"/>
      <c r="AO336" s="400"/>
      <c r="AP336" s="400"/>
      <c r="AQ336" s="400"/>
      <c r="AR336" s="400"/>
      <c r="AS336" s="400"/>
      <c r="AT336" s="400"/>
      <c r="AU336" s="400"/>
      <c r="AV336" s="400"/>
      <c r="AW336" s="400"/>
      <c r="AX336" s="400"/>
      <c r="AY336" s="400"/>
      <c r="AZ336" s="400"/>
      <c r="BA336" s="400"/>
      <c r="BB336" s="400"/>
      <c r="BC336" s="400"/>
      <c r="BD336" s="400"/>
      <c r="BE336" s="400"/>
      <c r="BF336" s="400"/>
      <c r="BG336" s="400"/>
      <c r="BH336" s="400"/>
      <c r="BI336" s="400"/>
      <c r="BJ336" s="400"/>
      <c r="BK336" s="400"/>
      <c r="BL336" s="400"/>
      <c r="BM336" s="400"/>
      <c r="BN336" s="400"/>
      <c r="BO336" s="400"/>
    </row>
    <row r="337" spans="2:67" ht="12.75" customHeight="1">
      <c r="B337" s="400"/>
      <c r="C337" s="400"/>
      <c r="D337" s="400"/>
      <c r="E337" s="400"/>
      <c r="F337" s="400"/>
      <c r="G337" s="400"/>
      <c r="H337" s="400"/>
      <c r="I337" s="400"/>
      <c r="J337" s="400"/>
      <c r="K337" s="400"/>
      <c r="L337" s="400"/>
      <c r="M337" s="400"/>
      <c r="N337" s="400"/>
      <c r="O337" s="400"/>
      <c r="P337" s="400"/>
      <c r="Q337" s="400"/>
      <c r="R337" s="400"/>
      <c r="S337" s="400"/>
      <c r="T337" s="400"/>
      <c r="U337" s="400"/>
      <c r="V337" s="400"/>
      <c r="W337" s="400"/>
      <c r="X337" s="400"/>
      <c r="Y337" s="400"/>
      <c r="Z337" s="400"/>
      <c r="AA337" s="400"/>
      <c r="AB337" s="400"/>
      <c r="AC337" s="400"/>
      <c r="AD337" s="400"/>
      <c r="AE337" s="400"/>
      <c r="AF337" s="400"/>
      <c r="AG337" s="400"/>
      <c r="AH337" s="400"/>
      <c r="AI337" s="400"/>
      <c r="AJ337" s="400"/>
      <c r="AK337" s="400"/>
      <c r="AL337" s="400"/>
      <c r="AM337" s="400"/>
      <c r="AN337" s="400"/>
      <c r="AO337" s="400"/>
      <c r="AP337" s="400"/>
      <c r="AQ337" s="400"/>
      <c r="AR337" s="400"/>
      <c r="AS337" s="400"/>
      <c r="AT337" s="400"/>
      <c r="AU337" s="400"/>
      <c r="AV337" s="400"/>
      <c r="AW337" s="400"/>
      <c r="AX337" s="400"/>
      <c r="AY337" s="400"/>
      <c r="AZ337" s="400"/>
      <c r="BA337" s="400"/>
      <c r="BB337" s="400"/>
      <c r="BC337" s="400"/>
      <c r="BD337" s="400"/>
      <c r="BE337" s="400"/>
      <c r="BF337" s="400"/>
      <c r="BG337" s="400"/>
      <c r="BH337" s="400"/>
      <c r="BI337" s="400"/>
      <c r="BJ337" s="400"/>
      <c r="BK337" s="400"/>
      <c r="BL337" s="400"/>
      <c r="BM337" s="400"/>
      <c r="BN337" s="400"/>
      <c r="BO337" s="400"/>
    </row>
    <row r="338" spans="2:67" ht="12.75" customHeight="1">
      <c r="B338" s="400"/>
      <c r="C338" s="400"/>
      <c r="D338" s="400"/>
      <c r="E338" s="400"/>
      <c r="F338" s="400"/>
      <c r="G338" s="400"/>
      <c r="H338" s="400"/>
      <c r="I338" s="400"/>
      <c r="J338" s="400"/>
      <c r="K338" s="400"/>
      <c r="L338" s="400"/>
      <c r="M338" s="400"/>
      <c r="N338" s="400"/>
      <c r="O338" s="400"/>
      <c r="P338" s="400"/>
      <c r="Q338" s="400"/>
      <c r="R338" s="400"/>
      <c r="S338" s="400"/>
      <c r="T338" s="400"/>
      <c r="U338" s="400"/>
      <c r="V338" s="400"/>
      <c r="W338" s="400"/>
      <c r="X338" s="400"/>
      <c r="Y338" s="400"/>
      <c r="Z338" s="400"/>
      <c r="AA338" s="400"/>
      <c r="AB338" s="400"/>
      <c r="AC338" s="400"/>
      <c r="AD338" s="400"/>
      <c r="AE338" s="400"/>
      <c r="AF338" s="400"/>
      <c r="AG338" s="400"/>
      <c r="AH338" s="400"/>
      <c r="AI338" s="400"/>
      <c r="AJ338" s="400"/>
      <c r="AK338" s="400"/>
      <c r="AL338" s="400"/>
      <c r="AM338" s="400"/>
      <c r="AN338" s="400"/>
      <c r="AO338" s="400"/>
      <c r="AP338" s="400"/>
      <c r="AQ338" s="400"/>
      <c r="AR338" s="400"/>
      <c r="AS338" s="400"/>
      <c r="AT338" s="400"/>
      <c r="AU338" s="400"/>
      <c r="AV338" s="400"/>
      <c r="AW338" s="400"/>
      <c r="AX338" s="400"/>
      <c r="AY338" s="400"/>
      <c r="AZ338" s="400"/>
      <c r="BA338" s="400"/>
      <c r="BB338" s="400"/>
      <c r="BC338" s="400"/>
      <c r="BD338" s="400"/>
      <c r="BE338" s="400"/>
      <c r="BF338" s="400"/>
      <c r="BG338" s="400"/>
      <c r="BH338" s="400"/>
      <c r="BI338" s="400"/>
      <c r="BJ338" s="400"/>
      <c r="BK338" s="400"/>
      <c r="BL338" s="400"/>
      <c r="BM338" s="400"/>
      <c r="BN338" s="400"/>
      <c r="BO338" s="400"/>
    </row>
    <row r="339" spans="2:67" ht="12.75" customHeight="1">
      <c r="B339" s="400"/>
      <c r="C339" s="400"/>
      <c r="D339" s="400"/>
      <c r="E339" s="400"/>
      <c r="F339" s="400"/>
      <c r="G339" s="400"/>
      <c r="H339" s="400"/>
      <c r="I339" s="400"/>
      <c r="J339" s="400"/>
      <c r="K339" s="400"/>
      <c r="L339" s="400"/>
      <c r="M339" s="400"/>
      <c r="N339" s="400"/>
      <c r="O339" s="400"/>
      <c r="P339" s="400"/>
      <c r="Q339" s="400"/>
      <c r="R339" s="400"/>
      <c r="S339" s="400"/>
      <c r="T339" s="400"/>
      <c r="U339" s="400"/>
      <c r="V339" s="400"/>
      <c r="W339" s="400"/>
      <c r="X339" s="400"/>
      <c r="Y339" s="400"/>
      <c r="Z339" s="400"/>
      <c r="AA339" s="400"/>
      <c r="AB339" s="400"/>
      <c r="AC339" s="400"/>
      <c r="AD339" s="400"/>
      <c r="AE339" s="400"/>
      <c r="AF339" s="400"/>
      <c r="AG339" s="400"/>
      <c r="AH339" s="400"/>
      <c r="AI339" s="400"/>
      <c r="AJ339" s="400"/>
      <c r="AK339" s="400"/>
      <c r="AL339" s="400"/>
      <c r="AM339" s="400"/>
      <c r="AN339" s="400"/>
      <c r="AO339" s="400"/>
      <c r="AP339" s="400"/>
      <c r="AQ339" s="400"/>
      <c r="AR339" s="400"/>
      <c r="AS339" s="400"/>
      <c r="AT339" s="400"/>
      <c r="AU339" s="400"/>
      <c r="AV339" s="400"/>
      <c r="AW339" s="400"/>
      <c r="AX339" s="400"/>
      <c r="AY339" s="400"/>
      <c r="AZ339" s="400"/>
      <c r="BA339" s="400"/>
      <c r="BB339" s="400"/>
      <c r="BC339" s="400"/>
      <c r="BD339" s="400"/>
      <c r="BE339" s="400"/>
      <c r="BF339" s="400"/>
      <c r="BG339" s="400"/>
      <c r="BH339" s="400"/>
      <c r="BI339" s="400"/>
      <c r="BJ339" s="400"/>
      <c r="BK339" s="400"/>
      <c r="BL339" s="400"/>
      <c r="BM339" s="400"/>
      <c r="BN339" s="400"/>
      <c r="BO339" s="400"/>
    </row>
    <row r="340" spans="2:67" ht="12.75" customHeight="1">
      <c r="B340" s="400"/>
      <c r="C340" s="400"/>
      <c r="D340" s="400"/>
      <c r="E340" s="400"/>
      <c r="F340" s="400"/>
      <c r="G340" s="400"/>
      <c r="H340" s="400"/>
      <c r="I340" s="400"/>
      <c r="J340" s="400"/>
      <c r="K340" s="400"/>
      <c r="L340" s="400"/>
      <c r="M340" s="400"/>
      <c r="N340" s="400"/>
      <c r="O340" s="400"/>
      <c r="P340" s="400"/>
      <c r="Q340" s="400"/>
      <c r="R340" s="400"/>
      <c r="S340" s="400"/>
      <c r="T340" s="400"/>
      <c r="U340" s="400"/>
      <c r="V340" s="400"/>
      <c r="W340" s="400"/>
      <c r="X340" s="400"/>
      <c r="Y340" s="400"/>
      <c r="Z340" s="400"/>
      <c r="AA340" s="400"/>
      <c r="AB340" s="400"/>
      <c r="AC340" s="400"/>
      <c r="AD340" s="400"/>
      <c r="AE340" s="400"/>
      <c r="AF340" s="400"/>
      <c r="AG340" s="400"/>
      <c r="AH340" s="400"/>
      <c r="AI340" s="400"/>
      <c r="AJ340" s="400"/>
      <c r="AK340" s="400"/>
      <c r="AL340" s="400"/>
      <c r="AM340" s="400"/>
      <c r="AN340" s="400"/>
      <c r="AO340" s="400"/>
      <c r="AP340" s="400"/>
      <c r="AQ340" s="400"/>
      <c r="AR340" s="400"/>
      <c r="AS340" s="400"/>
      <c r="AT340" s="400"/>
      <c r="AU340" s="400"/>
      <c r="AV340" s="400"/>
      <c r="AW340" s="400"/>
      <c r="AX340" s="400"/>
      <c r="AY340" s="400"/>
      <c r="AZ340" s="400"/>
      <c r="BA340" s="400"/>
      <c r="BB340" s="400"/>
      <c r="BC340" s="400"/>
      <c r="BD340" s="400"/>
      <c r="BE340" s="400"/>
      <c r="BF340" s="400"/>
      <c r="BG340" s="400"/>
      <c r="BH340" s="400"/>
      <c r="BI340" s="400"/>
      <c r="BJ340" s="400"/>
      <c r="BK340" s="400"/>
      <c r="BL340" s="400"/>
      <c r="BM340" s="400"/>
      <c r="BN340" s="400"/>
      <c r="BO340" s="400"/>
    </row>
    <row r="341" spans="2:67" ht="12.75" customHeight="1">
      <c r="B341" s="400"/>
      <c r="C341" s="400"/>
      <c r="D341" s="400"/>
      <c r="E341" s="400"/>
      <c r="F341" s="400"/>
      <c r="G341" s="400"/>
      <c r="H341" s="400"/>
      <c r="I341" s="400"/>
      <c r="J341" s="400"/>
      <c r="K341" s="400"/>
      <c r="L341" s="400"/>
      <c r="M341" s="400"/>
      <c r="N341" s="400"/>
      <c r="O341" s="400"/>
      <c r="P341" s="400"/>
      <c r="Q341" s="400"/>
      <c r="R341" s="400"/>
      <c r="S341" s="400"/>
      <c r="T341" s="400"/>
      <c r="U341" s="400"/>
      <c r="V341" s="400"/>
      <c r="W341" s="400"/>
      <c r="X341" s="400"/>
      <c r="Y341" s="400"/>
      <c r="Z341" s="400"/>
      <c r="AA341" s="400"/>
      <c r="AB341" s="400"/>
      <c r="AC341" s="400"/>
      <c r="AD341" s="400"/>
      <c r="AE341" s="400"/>
      <c r="AF341" s="400"/>
      <c r="AG341" s="400"/>
      <c r="AH341" s="400"/>
      <c r="AI341" s="400"/>
      <c r="AJ341" s="400"/>
      <c r="AK341" s="400"/>
      <c r="AL341" s="400"/>
      <c r="AM341" s="400"/>
      <c r="AN341" s="400"/>
      <c r="AO341" s="400"/>
      <c r="AP341" s="400"/>
      <c r="AQ341" s="400"/>
      <c r="AR341" s="400"/>
      <c r="AS341" s="400"/>
      <c r="AT341" s="400"/>
      <c r="AU341" s="400"/>
      <c r="AV341" s="400"/>
      <c r="AW341" s="400"/>
      <c r="AX341" s="400"/>
      <c r="AY341" s="400"/>
      <c r="AZ341" s="400"/>
      <c r="BA341" s="400"/>
      <c r="BB341" s="400"/>
      <c r="BC341" s="400"/>
      <c r="BD341" s="400"/>
      <c r="BE341" s="400"/>
      <c r="BF341" s="400"/>
      <c r="BG341" s="400"/>
      <c r="BH341" s="400"/>
      <c r="BI341" s="400"/>
      <c r="BJ341" s="400"/>
      <c r="BK341" s="400"/>
      <c r="BL341" s="400"/>
      <c r="BM341" s="400"/>
      <c r="BN341" s="400"/>
      <c r="BO341" s="400"/>
    </row>
    <row r="342" spans="2:67" ht="12.75" customHeight="1">
      <c r="B342" s="400"/>
      <c r="C342" s="400"/>
      <c r="D342" s="400"/>
      <c r="E342" s="400"/>
      <c r="F342" s="400"/>
      <c r="G342" s="400"/>
      <c r="H342" s="400"/>
      <c r="I342" s="400"/>
      <c r="J342" s="400"/>
      <c r="K342" s="400"/>
      <c r="L342" s="400"/>
      <c r="M342" s="400"/>
      <c r="N342" s="400"/>
      <c r="O342" s="400"/>
      <c r="P342" s="400"/>
      <c r="Q342" s="400"/>
      <c r="R342" s="400"/>
      <c r="S342" s="400"/>
      <c r="T342" s="400"/>
      <c r="U342" s="400"/>
      <c r="V342" s="400"/>
      <c r="W342" s="400"/>
      <c r="X342" s="400"/>
      <c r="Y342" s="400"/>
      <c r="Z342" s="400"/>
      <c r="AA342" s="400"/>
      <c r="AB342" s="400"/>
      <c r="AC342" s="400"/>
      <c r="AD342" s="400"/>
      <c r="AE342" s="400"/>
      <c r="AF342" s="400"/>
      <c r="AG342" s="400"/>
      <c r="AH342" s="400"/>
      <c r="AI342" s="400"/>
      <c r="AJ342" s="400"/>
      <c r="AK342" s="400"/>
      <c r="AL342" s="400"/>
      <c r="AM342" s="400"/>
      <c r="AN342" s="400"/>
      <c r="AO342" s="400"/>
      <c r="AP342" s="400"/>
      <c r="AQ342" s="400"/>
      <c r="AR342" s="400"/>
      <c r="AS342" s="400"/>
      <c r="AT342" s="400"/>
      <c r="AU342" s="400"/>
      <c r="AV342" s="400"/>
      <c r="AW342" s="400"/>
      <c r="AX342" s="400"/>
      <c r="AY342" s="400"/>
      <c r="AZ342" s="400"/>
      <c r="BA342" s="400"/>
      <c r="BB342" s="400"/>
      <c r="BC342" s="400"/>
      <c r="BD342" s="400"/>
      <c r="BE342" s="400"/>
      <c r="BF342" s="400"/>
      <c r="BG342" s="400"/>
      <c r="BH342" s="400"/>
      <c r="BI342" s="400"/>
      <c r="BJ342" s="400"/>
      <c r="BK342" s="400"/>
      <c r="BL342" s="400"/>
      <c r="BM342" s="400"/>
      <c r="BN342" s="400"/>
      <c r="BO342" s="400"/>
    </row>
    <row r="343" spans="2:67" ht="12.75" customHeight="1">
      <c r="B343" s="400"/>
      <c r="C343" s="400"/>
      <c r="D343" s="400"/>
      <c r="E343" s="400"/>
      <c r="F343" s="400"/>
      <c r="G343" s="400"/>
      <c r="H343" s="400"/>
      <c r="I343" s="400"/>
      <c r="J343" s="400"/>
      <c r="K343" s="400"/>
      <c r="L343" s="400"/>
      <c r="M343" s="400"/>
      <c r="N343" s="400"/>
      <c r="O343" s="400"/>
      <c r="P343" s="400"/>
      <c r="Q343" s="400"/>
      <c r="R343" s="400"/>
      <c r="S343" s="400"/>
      <c r="T343" s="400"/>
      <c r="U343" s="400"/>
      <c r="V343" s="400"/>
      <c r="W343" s="400"/>
      <c r="X343" s="400"/>
      <c r="Y343" s="400"/>
      <c r="Z343" s="400"/>
      <c r="AA343" s="400"/>
      <c r="AB343" s="400"/>
      <c r="AC343" s="400"/>
      <c r="AD343" s="400"/>
      <c r="AE343" s="400"/>
      <c r="AF343" s="400"/>
      <c r="AG343" s="400"/>
      <c r="AH343" s="400"/>
      <c r="AI343" s="400"/>
      <c r="AJ343" s="400"/>
      <c r="AK343" s="400"/>
      <c r="AL343" s="400"/>
      <c r="AM343" s="400"/>
      <c r="AN343" s="400"/>
      <c r="AO343" s="400"/>
      <c r="AP343" s="400"/>
      <c r="AQ343" s="400"/>
      <c r="AR343" s="400"/>
      <c r="AS343" s="400"/>
      <c r="AT343" s="400"/>
      <c r="AU343" s="400"/>
      <c r="AV343" s="400"/>
      <c r="AW343" s="400"/>
      <c r="AX343" s="400"/>
      <c r="AY343" s="400"/>
      <c r="AZ343" s="400"/>
      <c r="BA343" s="400"/>
      <c r="BB343" s="400"/>
      <c r="BC343" s="400"/>
      <c r="BD343" s="400"/>
      <c r="BE343" s="400"/>
      <c r="BF343" s="400"/>
      <c r="BG343" s="400"/>
      <c r="BH343" s="400"/>
      <c r="BI343" s="400"/>
      <c r="BJ343" s="400"/>
      <c r="BK343" s="400"/>
      <c r="BL343" s="400"/>
      <c r="BM343" s="400"/>
      <c r="BN343" s="400"/>
      <c r="BO343" s="400"/>
    </row>
    <row r="344" spans="2:67" ht="12.75" customHeight="1">
      <c r="B344" s="400"/>
      <c r="C344" s="400"/>
      <c r="D344" s="400"/>
      <c r="E344" s="400"/>
      <c r="F344" s="400"/>
      <c r="G344" s="400"/>
      <c r="H344" s="400"/>
      <c r="I344" s="400"/>
      <c r="J344" s="400"/>
      <c r="K344" s="400"/>
      <c r="L344" s="400"/>
      <c r="M344" s="400"/>
      <c r="N344" s="400"/>
      <c r="O344" s="400"/>
      <c r="P344" s="400"/>
      <c r="Q344" s="400"/>
      <c r="R344" s="400"/>
      <c r="S344" s="400"/>
      <c r="T344" s="400"/>
      <c r="U344" s="400"/>
      <c r="V344" s="400"/>
      <c r="W344" s="400"/>
      <c r="X344" s="400"/>
      <c r="Y344" s="400"/>
      <c r="Z344" s="400"/>
      <c r="AA344" s="400"/>
      <c r="AB344" s="400"/>
      <c r="AC344" s="400"/>
      <c r="AD344" s="400"/>
      <c r="AE344" s="400"/>
      <c r="AF344" s="400"/>
      <c r="AG344" s="400"/>
      <c r="AH344" s="400"/>
      <c r="AI344" s="400"/>
      <c r="AJ344" s="400"/>
      <c r="AK344" s="400"/>
      <c r="AL344" s="400"/>
      <c r="AM344" s="400"/>
      <c r="AN344" s="400"/>
      <c r="AO344" s="400"/>
      <c r="AP344" s="400"/>
      <c r="AQ344" s="400"/>
      <c r="AR344" s="400"/>
      <c r="AS344" s="400"/>
      <c r="AT344" s="400"/>
      <c r="AU344" s="400"/>
      <c r="AV344" s="400"/>
      <c r="AW344" s="400"/>
      <c r="AX344" s="400"/>
      <c r="AY344" s="400"/>
      <c r="AZ344" s="400"/>
      <c r="BA344" s="400"/>
      <c r="BB344" s="400"/>
      <c r="BC344" s="400"/>
      <c r="BD344" s="400"/>
      <c r="BE344" s="400"/>
      <c r="BF344" s="400"/>
      <c r="BG344" s="400"/>
      <c r="BH344" s="400"/>
      <c r="BI344" s="400"/>
      <c r="BJ344" s="400"/>
      <c r="BK344" s="400"/>
      <c r="BL344" s="400"/>
      <c r="BM344" s="400"/>
      <c r="BN344" s="400"/>
      <c r="BO344" s="400"/>
    </row>
    <row r="345" spans="2:67" ht="12.75" customHeight="1">
      <c r="B345" s="400"/>
      <c r="C345" s="400"/>
      <c r="D345" s="400"/>
      <c r="E345" s="400"/>
      <c r="F345" s="400"/>
      <c r="G345" s="400"/>
      <c r="H345" s="400"/>
      <c r="I345" s="400"/>
      <c r="J345" s="400"/>
      <c r="K345" s="400"/>
      <c r="L345" s="400"/>
      <c r="M345" s="400"/>
      <c r="N345" s="400"/>
      <c r="O345" s="400"/>
      <c r="P345" s="400"/>
      <c r="Q345" s="400"/>
      <c r="R345" s="400"/>
      <c r="S345" s="400"/>
      <c r="T345" s="400"/>
      <c r="U345" s="400"/>
      <c r="V345" s="400"/>
      <c r="W345" s="400"/>
      <c r="X345" s="400"/>
      <c r="Y345" s="400"/>
      <c r="Z345" s="400"/>
      <c r="AA345" s="400"/>
      <c r="AB345" s="400"/>
      <c r="AC345" s="400"/>
      <c r="AD345" s="400"/>
      <c r="AE345" s="400"/>
      <c r="AF345" s="400"/>
      <c r="AG345" s="400"/>
      <c r="AH345" s="400"/>
      <c r="AI345" s="400"/>
      <c r="AJ345" s="400"/>
      <c r="AK345" s="400"/>
      <c r="AL345" s="400"/>
      <c r="AM345" s="400"/>
      <c r="AN345" s="400"/>
      <c r="AO345" s="400"/>
      <c r="AP345" s="400"/>
      <c r="AQ345" s="400"/>
      <c r="AR345" s="400"/>
      <c r="AS345" s="400"/>
      <c r="AT345" s="400"/>
      <c r="AU345" s="400"/>
      <c r="AV345" s="400"/>
      <c r="AW345" s="400"/>
      <c r="AX345" s="400"/>
      <c r="AY345" s="400"/>
      <c r="AZ345" s="400"/>
      <c r="BA345" s="400"/>
      <c r="BB345" s="400"/>
      <c r="BC345" s="400"/>
      <c r="BD345" s="400"/>
      <c r="BE345" s="400"/>
      <c r="BF345" s="400"/>
      <c r="BG345" s="400"/>
      <c r="BH345" s="400"/>
      <c r="BI345" s="400"/>
      <c r="BJ345" s="400"/>
      <c r="BK345" s="400"/>
      <c r="BL345" s="400"/>
      <c r="BM345" s="400"/>
      <c r="BN345" s="400"/>
      <c r="BO345" s="400"/>
    </row>
    <row r="346" spans="2:67" ht="12.75" customHeight="1">
      <c r="B346" s="400"/>
      <c r="C346" s="400"/>
      <c r="D346" s="400"/>
      <c r="E346" s="400"/>
      <c r="F346" s="400"/>
      <c r="G346" s="400"/>
      <c r="H346" s="400"/>
      <c r="I346" s="400"/>
      <c r="J346" s="400"/>
      <c r="K346" s="400"/>
      <c r="L346" s="400"/>
      <c r="M346" s="400"/>
      <c r="N346" s="400"/>
      <c r="O346" s="400"/>
      <c r="P346" s="400"/>
      <c r="Q346" s="400"/>
      <c r="R346" s="400"/>
      <c r="S346" s="400"/>
      <c r="T346" s="400"/>
      <c r="U346" s="400"/>
      <c r="V346" s="400"/>
      <c r="W346" s="400"/>
      <c r="X346" s="400"/>
      <c r="Y346" s="400"/>
      <c r="Z346" s="400"/>
      <c r="AA346" s="400"/>
      <c r="AB346" s="400"/>
      <c r="AC346" s="400"/>
      <c r="AD346" s="400"/>
      <c r="AE346" s="400"/>
      <c r="AF346" s="400"/>
      <c r="AG346" s="400"/>
      <c r="AH346" s="400"/>
      <c r="AI346" s="400"/>
      <c r="AJ346" s="400"/>
      <c r="AK346" s="400"/>
      <c r="AL346" s="400"/>
      <c r="AM346" s="400"/>
      <c r="AN346" s="400"/>
      <c r="AO346" s="400"/>
      <c r="AP346" s="400"/>
      <c r="AQ346" s="400"/>
      <c r="AR346" s="400"/>
      <c r="AS346" s="400"/>
      <c r="AT346" s="400"/>
      <c r="AU346" s="400"/>
      <c r="AV346" s="400"/>
      <c r="AW346" s="400"/>
      <c r="AX346" s="400"/>
      <c r="AY346" s="400"/>
      <c r="AZ346" s="400"/>
      <c r="BA346" s="400"/>
      <c r="BB346" s="400"/>
      <c r="BC346" s="400"/>
      <c r="BD346" s="400"/>
      <c r="BE346" s="400"/>
      <c r="BF346" s="400"/>
      <c r="BG346" s="400"/>
      <c r="BH346" s="400"/>
      <c r="BI346" s="400"/>
      <c r="BJ346" s="400"/>
      <c r="BK346" s="400"/>
      <c r="BL346" s="400"/>
      <c r="BM346" s="400"/>
      <c r="BN346" s="400"/>
      <c r="BO346" s="400"/>
    </row>
    <row r="347" spans="2:67" ht="12.75" customHeight="1">
      <c r="B347" s="400"/>
      <c r="C347" s="400"/>
      <c r="D347" s="400"/>
      <c r="E347" s="400"/>
      <c r="F347" s="400"/>
      <c r="G347" s="400"/>
      <c r="H347" s="400"/>
      <c r="I347" s="400"/>
      <c r="J347" s="400"/>
      <c r="K347" s="400"/>
      <c r="L347" s="400"/>
      <c r="M347" s="400"/>
      <c r="N347" s="400"/>
      <c r="O347" s="400"/>
      <c r="P347" s="400"/>
      <c r="Q347" s="400"/>
      <c r="R347" s="400"/>
      <c r="S347" s="400"/>
      <c r="T347" s="400"/>
      <c r="U347" s="400"/>
      <c r="V347" s="400"/>
      <c r="W347" s="400"/>
      <c r="X347" s="400"/>
      <c r="Y347" s="400"/>
      <c r="Z347" s="400"/>
      <c r="AA347" s="400"/>
      <c r="AB347" s="400"/>
      <c r="AC347" s="400"/>
      <c r="AD347" s="400"/>
      <c r="AE347" s="400"/>
      <c r="AF347" s="400"/>
      <c r="AG347" s="400"/>
      <c r="AH347" s="400"/>
      <c r="AI347" s="400"/>
      <c r="AJ347" s="400"/>
      <c r="AK347" s="400"/>
      <c r="AL347" s="400"/>
      <c r="AM347" s="400"/>
      <c r="AN347" s="400"/>
      <c r="AO347" s="400"/>
      <c r="AP347" s="400"/>
      <c r="AQ347" s="400"/>
      <c r="AR347" s="400"/>
      <c r="AS347" s="400"/>
      <c r="AT347" s="400"/>
      <c r="AU347" s="400"/>
      <c r="AV347" s="400"/>
      <c r="AW347" s="400"/>
      <c r="AX347" s="400"/>
      <c r="AY347" s="400"/>
      <c r="AZ347" s="400"/>
      <c r="BA347" s="400"/>
      <c r="BB347" s="400"/>
      <c r="BC347" s="400"/>
      <c r="BD347" s="400"/>
      <c r="BE347" s="400"/>
      <c r="BF347" s="400"/>
      <c r="BG347" s="400"/>
      <c r="BH347" s="400"/>
      <c r="BI347" s="400"/>
      <c r="BJ347" s="400"/>
      <c r="BK347" s="400"/>
      <c r="BL347" s="400"/>
      <c r="BM347" s="400"/>
      <c r="BN347" s="400"/>
      <c r="BO347" s="400"/>
    </row>
    <row r="348" spans="2:67" ht="12.75" customHeight="1">
      <c r="B348" s="400"/>
      <c r="C348" s="400"/>
      <c r="D348" s="400"/>
      <c r="E348" s="400"/>
      <c r="F348" s="400"/>
      <c r="G348" s="400"/>
      <c r="H348" s="400"/>
      <c r="I348" s="400"/>
      <c r="J348" s="400"/>
      <c r="K348" s="400"/>
      <c r="L348" s="400"/>
      <c r="M348" s="400"/>
      <c r="N348" s="400"/>
      <c r="O348" s="400"/>
      <c r="P348" s="400"/>
      <c r="Q348" s="400"/>
      <c r="R348" s="400"/>
      <c r="S348" s="400"/>
      <c r="T348" s="400"/>
      <c r="U348" s="400"/>
      <c r="V348" s="400"/>
      <c r="W348" s="400"/>
      <c r="X348" s="400"/>
      <c r="Y348" s="400"/>
      <c r="Z348" s="400"/>
      <c r="AA348" s="400"/>
      <c r="AB348" s="400"/>
      <c r="AC348" s="400"/>
      <c r="AD348" s="400"/>
      <c r="AE348" s="400"/>
      <c r="AF348" s="400"/>
      <c r="AG348" s="400"/>
      <c r="AH348" s="400"/>
      <c r="AI348" s="400"/>
      <c r="AJ348" s="400"/>
      <c r="AK348" s="400"/>
      <c r="AL348" s="400"/>
      <c r="AM348" s="400"/>
      <c r="AN348" s="400"/>
      <c r="AO348" s="400"/>
      <c r="AP348" s="400"/>
      <c r="AQ348" s="400"/>
      <c r="AR348" s="400"/>
      <c r="AS348" s="400"/>
      <c r="AT348" s="400"/>
      <c r="AU348" s="400"/>
      <c r="AV348" s="400"/>
      <c r="AW348" s="400"/>
      <c r="AX348" s="400"/>
      <c r="AY348" s="400"/>
      <c r="AZ348" s="400"/>
      <c r="BA348" s="400"/>
      <c r="BB348" s="400"/>
      <c r="BC348" s="400"/>
      <c r="BD348" s="400"/>
      <c r="BE348" s="400"/>
      <c r="BF348" s="400"/>
      <c r="BG348" s="400"/>
      <c r="BH348" s="400"/>
      <c r="BI348" s="400"/>
      <c r="BJ348" s="400"/>
      <c r="BK348" s="400"/>
      <c r="BL348" s="400"/>
      <c r="BM348" s="400"/>
      <c r="BN348" s="400"/>
      <c r="BO348" s="400"/>
    </row>
    <row r="349" spans="2:67" ht="12.75" customHeight="1">
      <c r="B349" s="400"/>
      <c r="C349" s="400"/>
      <c r="D349" s="400"/>
      <c r="E349" s="400"/>
      <c r="F349" s="400"/>
      <c r="G349" s="400"/>
      <c r="H349" s="400"/>
      <c r="I349" s="400"/>
      <c r="J349" s="400"/>
      <c r="K349" s="400"/>
      <c r="L349" s="400"/>
      <c r="M349" s="400"/>
      <c r="N349" s="400"/>
      <c r="O349" s="400"/>
      <c r="P349" s="400"/>
      <c r="Q349" s="400"/>
      <c r="R349" s="400"/>
      <c r="S349" s="400"/>
      <c r="T349" s="400"/>
      <c r="U349" s="400"/>
      <c r="V349" s="400"/>
      <c r="W349" s="400"/>
      <c r="X349" s="400"/>
      <c r="Y349" s="400"/>
      <c r="Z349" s="400"/>
      <c r="AA349" s="400"/>
      <c r="AB349" s="400"/>
      <c r="AC349" s="400"/>
      <c r="AD349" s="400"/>
      <c r="AE349" s="400"/>
      <c r="AF349" s="400"/>
      <c r="AG349" s="400"/>
      <c r="AH349" s="400"/>
      <c r="AI349" s="400"/>
      <c r="AJ349" s="400"/>
      <c r="AK349" s="400"/>
      <c r="AL349" s="400"/>
      <c r="AM349" s="400"/>
      <c r="AN349" s="400"/>
      <c r="AO349" s="400"/>
      <c r="AP349" s="400"/>
      <c r="AQ349" s="400"/>
      <c r="AR349" s="400"/>
      <c r="AS349" s="400"/>
      <c r="AT349" s="400"/>
      <c r="AU349" s="400"/>
      <c r="AV349" s="400"/>
      <c r="AW349" s="400"/>
      <c r="AX349" s="400"/>
      <c r="AY349" s="400"/>
      <c r="AZ349" s="400"/>
      <c r="BA349" s="400"/>
      <c r="BB349" s="400"/>
      <c r="BC349" s="400"/>
      <c r="BD349" s="400"/>
      <c r="BE349" s="400"/>
      <c r="BF349" s="400"/>
      <c r="BG349" s="400"/>
      <c r="BH349" s="400"/>
      <c r="BI349" s="400"/>
      <c r="BJ349" s="400"/>
      <c r="BK349" s="400"/>
      <c r="BL349" s="400"/>
      <c r="BM349" s="400"/>
      <c r="BN349" s="400"/>
      <c r="BO349" s="400"/>
    </row>
    <row r="350" spans="2:67" ht="12.75" customHeight="1">
      <c r="B350" s="400"/>
      <c r="C350" s="400"/>
      <c r="D350" s="400"/>
      <c r="E350" s="400"/>
      <c r="F350" s="400"/>
      <c r="G350" s="400"/>
      <c r="H350" s="400"/>
      <c r="I350" s="400"/>
      <c r="J350" s="400"/>
      <c r="K350" s="400"/>
      <c r="L350" s="400"/>
      <c r="M350" s="400"/>
      <c r="N350" s="400"/>
      <c r="O350" s="400"/>
      <c r="P350" s="400"/>
      <c r="Q350" s="400"/>
      <c r="R350" s="400"/>
      <c r="S350" s="400"/>
      <c r="T350" s="400"/>
      <c r="U350" s="400"/>
      <c r="V350" s="400"/>
      <c r="W350" s="400"/>
      <c r="X350" s="400"/>
      <c r="Y350" s="400"/>
      <c r="Z350" s="400"/>
      <c r="AA350" s="400"/>
      <c r="AB350" s="400"/>
      <c r="AC350" s="400"/>
      <c r="AD350" s="400"/>
      <c r="AE350" s="400"/>
      <c r="AF350" s="400"/>
      <c r="AG350" s="400"/>
      <c r="AH350" s="400"/>
      <c r="AI350" s="400"/>
      <c r="AJ350" s="400"/>
      <c r="AK350" s="400"/>
      <c r="AL350" s="400"/>
      <c r="AM350" s="400"/>
      <c r="AN350" s="400"/>
      <c r="AO350" s="400"/>
      <c r="AP350" s="400"/>
      <c r="AQ350" s="400"/>
      <c r="AR350" s="400"/>
      <c r="AS350" s="400"/>
      <c r="AT350" s="400"/>
      <c r="AU350" s="400"/>
      <c r="AV350" s="400"/>
      <c r="AW350" s="400"/>
      <c r="AX350" s="400"/>
      <c r="AY350" s="400"/>
      <c r="AZ350" s="400"/>
      <c r="BA350" s="400"/>
      <c r="BB350" s="400"/>
      <c r="BC350" s="400"/>
      <c r="BD350" s="400"/>
      <c r="BE350" s="400"/>
      <c r="BF350" s="400"/>
      <c r="BG350" s="400"/>
      <c r="BH350" s="400"/>
      <c r="BI350" s="400"/>
      <c r="BJ350" s="400"/>
      <c r="BK350" s="400"/>
      <c r="BL350" s="400"/>
      <c r="BM350" s="400"/>
      <c r="BN350" s="400"/>
      <c r="BO350" s="400"/>
    </row>
    <row r="351" spans="2:67" ht="12.75" customHeight="1">
      <c r="B351" s="400"/>
      <c r="C351" s="400"/>
      <c r="D351" s="400"/>
      <c r="E351" s="400"/>
      <c r="F351" s="400"/>
      <c r="G351" s="400"/>
      <c r="H351" s="400"/>
      <c r="I351" s="400"/>
      <c r="J351" s="400"/>
      <c r="K351" s="400"/>
      <c r="L351" s="400"/>
      <c r="M351" s="400"/>
      <c r="N351" s="400"/>
      <c r="O351" s="400"/>
      <c r="P351" s="400"/>
      <c r="Q351" s="400"/>
      <c r="R351" s="400"/>
      <c r="S351" s="400"/>
      <c r="T351" s="400"/>
      <c r="U351" s="400"/>
      <c r="V351" s="400"/>
      <c r="W351" s="400"/>
      <c r="X351" s="400"/>
      <c r="Y351" s="400"/>
      <c r="Z351" s="400"/>
      <c r="AA351" s="400"/>
      <c r="AB351" s="400"/>
      <c r="AC351" s="400"/>
      <c r="AD351" s="400"/>
      <c r="AE351" s="400"/>
      <c r="AF351" s="400"/>
      <c r="AG351" s="400"/>
      <c r="AH351" s="400"/>
      <c r="AI351" s="400"/>
      <c r="AJ351" s="400"/>
      <c r="AK351" s="400"/>
      <c r="AL351" s="400"/>
      <c r="AM351" s="400"/>
      <c r="AN351" s="400"/>
      <c r="AO351" s="400"/>
      <c r="AP351" s="400"/>
      <c r="AQ351" s="400"/>
      <c r="AR351" s="400"/>
      <c r="AS351" s="400"/>
      <c r="AT351" s="400"/>
      <c r="AU351" s="400"/>
      <c r="AV351" s="400"/>
      <c r="AW351" s="400"/>
      <c r="AX351" s="400"/>
      <c r="AY351" s="400"/>
      <c r="AZ351" s="400"/>
      <c r="BA351" s="400"/>
      <c r="BB351" s="400"/>
      <c r="BC351" s="400"/>
      <c r="BD351" s="400"/>
      <c r="BE351" s="400"/>
      <c r="BF351" s="400"/>
      <c r="BG351" s="400"/>
      <c r="BH351" s="400"/>
      <c r="BI351" s="400"/>
      <c r="BJ351" s="400"/>
      <c r="BK351" s="400"/>
      <c r="BL351" s="400"/>
      <c r="BM351" s="400"/>
      <c r="BN351" s="400"/>
      <c r="BO351" s="400"/>
    </row>
    <row r="352" spans="2:67" ht="12.75" customHeight="1">
      <c r="B352" s="400"/>
      <c r="C352" s="400"/>
      <c r="D352" s="400"/>
      <c r="E352" s="400"/>
      <c r="F352" s="400"/>
      <c r="G352" s="400"/>
      <c r="H352" s="400"/>
      <c r="I352" s="400"/>
      <c r="J352" s="400"/>
      <c r="K352" s="400"/>
      <c r="L352" s="400"/>
      <c r="M352" s="400"/>
      <c r="N352" s="400"/>
      <c r="O352" s="400"/>
      <c r="P352" s="400"/>
      <c r="Q352" s="400"/>
      <c r="R352" s="400"/>
      <c r="S352" s="400"/>
      <c r="T352" s="400"/>
      <c r="U352" s="400"/>
      <c r="V352" s="400"/>
      <c r="W352" s="400"/>
      <c r="X352" s="400"/>
      <c r="Y352" s="400"/>
      <c r="Z352" s="400"/>
      <c r="AA352" s="400"/>
      <c r="AB352" s="400"/>
      <c r="AC352" s="400"/>
      <c r="AD352" s="400"/>
      <c r="AE352" s="400"/>
      <c r="AF352" s="400"/>
      <c r="AG352" s="400"/>
      <c r="AH352" s="400"/>
      <c r="AI352" s="400"/>
      <c r="AJ352" s="400"/>
      <c r="AK352" s="400"/>
      <c r="AL352" s="400"/>
      <c r="AM352" s="400"/>
      <c r="AN352" s="400"/>
      <c r="AO352" s="400"/>
      <c r="AP352" s="400"/>
      <c r="AQ352" s="400"/>
      <c r="AR352" s="400"/>
      <c r="AS352" s="400"/>
      <c r="AT352" s="400"/>
      <c r="AU352" s="400"/>
      <c r="AV352" s="400"/>
      <c r="AW352" s="400"/>
      <c r="AX352" s="400"/>
      <c r="AY352" s="400"/>
      <c r="AZ352" s="400"/>
      <c r="BA352" s="400"/>
      <c r="BB352" s="400"/>
      <c r="BC352" s="400"/>
      <c r="BD352" s="400"/>
      <c r="BE352" s="400"/>
      <c r="BF352" s="400"/>
      <c r="BG352" s="400"/>
      <c r="BH352" s="400"/>
      <c r="BI352" s="400"/>
      <c r="BJ352" s="400"/>
      <c r="BK352" s="400"/>
      <c r="BL352" s="400"/>
      <c r="BM352" s="400"/>
      <c r="BN352" s="400"/>
      <c r="BO352" s="400"/>
    </row>
    <row r="353" spans="2:67" ht="12.75" customHeight="1">
      <c r="B353" s="400"/>
      <c r="C353" s="400"/>
      <c r="D353" s="400"/>
      <c r="E353" s="400"/>
      <c r="F353" s="400"/>
      <c r="G353" s="400"/>
      <c r="H353" s="400"/>
      <c r="I353" s="400"/>
      <c r="J353" s="400"/>
      <c r="K353" s="400"/>
      <c r="L353" s="400"/>
      <c r="M353" s="400"/>
      <c r="N353" s="400"/>
      <c r="O353" s="400"/>
      <c r="P353" s="400"/>
      <c r="Q353" s="400"/>
      <c r="R353" s="400"/>
      <c r="S353" s="400"/>
      <c r="T353" s="400"/>
      <c r="U353" s="400"/>
      <c r="V353" s="400"/>
      <c r="W353" s="400"/>
      <c r="X353" s="400"/>
      <c r="Y353" s="400"/>
      <c r="Z353" s="400"/>
      <c r="AA353" s="400"/>
      <c r="AB353" s="400"/>
      <c r="AC353" s="400"/>
      <c r="AD353" s="400"/>
      <c r="AE353" s="400"/>
      <c r="AF353" s="400"/>
      <c r="AG353" s="400"/>
      <c r="AH353" s="400"/>
      <c r="AI353" s="400"/>
      <c r="AJ353" s="400"/>
      <c r="AK353" s="400"/>
      <c r="AL353" s="400"/>
      <c r="AM353" s="400"/>
      <c r="AN353" s="400"/>
      <c r="AO353" s="400"/>
      <c r="AP353" s="400"/>
      <c r="AQ353" s="400"/>
      <c r="AR353" s="400"/>
      <c r="AS353" s="400"/>
      <c r="AT353" s="400"/>
      <c r="AU353" s="400"/>
      <c r="AV353" s="400"/>
      <c r="AW353" s="400"/>
      <c r="AX353" s="400"/>
      <c r="AY353" s="400"/>
      <c r="AZ353" s="400"/>
      <c r="BA353" s="400"/>
      <c r="BB353" s="400"/>
      <c r="BC353" s="400"/>
      <c r="BD353" s="400"/>
      <c r="BE353" s="400"/>
      <c r="BF353" s="400"/>
      <c r="BG353" s="400"/>
      <c r="BH353" s="400"/>
      <c r="BI353" s="400"/>
      <c r="BJ353" s="400"/>
      <c r="BK353" s="400"/>
      <c r="BL353" s="400"/>
      <c r="BM353" s="400"/>
      <c r="BN353" s="400"/>
      <c r="BO353" s="400"/>
    </row>
    <row r="354" spans="2:67" ht="12.75" customHeight="1">
      <c r="B354" s="400"/>
      <c r="C354" s="400"/>
      <c r="D354" s="400"/>
      <c r="E354" s="400"/>
      <c r="F354" s="400"/>
      <c r="G354" s="400"/>
      <c r="H354" s="400"/>
      <c r="I354" s="400"/>
      <c r="J354" s="400"/>
      <c r="K354" s="400"/>
      <c r="L354" s="400"/>
      <c r="M354" s="400"/>
      <c r="N354" s="400"/>
      <c r="O354" s="400"/>
      <c r="P354" s="400"/>
      <c r="Q354" s="400"/>
      <c r="R354" s="400"/>
      <c r="S354" s="400"/>
      <c r="T354" s="400"/>
      <c r="U354" s="400"/>
      <c r="V354" s="400"/>
      <c r="W354" s="400"/>
      <c r="X354" s="400"/>
      <c r="Y354" s="400"/>
      <c r="Z354" s="400"/>
      <c r="AA354" s="400"/>
      <c r="AB354" s="400"/>
      <c r="AC354" s="400"/>
      <c r="AD354" s="400"/>
      <c r="AE354" s="400"/>
      <c r="AF354" s="400"/>
      <c r="AG354" s="400"/>
      <c r="AH354" s="400"/>
      <c r="AI354" s="400"/>
      <c r="AJ354" s="400"/>
      <c r="AK354" s="400"/>
      <c r="AL354" s="400"/>
      <c r="AM354" s="400"/>
      <c r="AN354" s="400"/>
      <c r="AO354" s="400"/>
      <c r="AP354" s="400"/>
      <c r="AQ354" s="400"/>
      <c r="AR354" s="400"/>
      <c r="AS354" s="400"/>
      <c r="AT354" s="400"/>
      <c r="AU354" s="400"/>
      <c r="AV354" s="400"/>
      <c r="AW354" s="400"/>
      <c r="AX354" s="400"/>
      <c r="AY354" s="400"/>
      <c r="AZ354" s="400"/>
      <c r="BA354" s="400"/>
      <c r="BB354" s="400"/>
      <c r="BC354" s="400"/>
      <c r="BD354" s="400"/>
      <c r="BE354" s="400"/>
      <c r="BF354" s="400"/>
      <c r="BG354" s="400"/>
      <c r="BH354" s="400"/>
      <c r="BI354" s="400"/>
      <c r="BJ354" s="400"/>
      <c r="BK354" s="400"/>
      <c r="BL354" s="400"/>
      <c r="BM354" s="400"/>
      <c r="BN354" s="400"/>
      <c r="BO354" s="400"/>
    </row>
    <row r="355" spans="2:67" ht="12.75" customHeight="1">
      <c r="B355" s="400"/>
      <c r="C355" s="400"/>
      <c r="D355" s="400"/>
      <c r="E355" s="400"/>
      <c r="F355" s="400"/>
      <c r="G355" s="400"/>
      <c r="H355" s="400"/>
      <c r="I355" s="400"/>
      <c r="J355" s="400"/>
      <c r="K355" s="400"/>
      <c r="L355" s="400"/>
      <c r="M355" s="400"/>
      <c r="N355" s="400"/>
      <c r="O355" s="400"/>
      <c r="P355" s="400"/>
      <c r="Q355" s="400"/>
      <c r="R355" s="400"/>
      <c r="S355" s="400"/>
      <c r="T355" s="400"/>
      <c r="U355" s="400"/>
      <c r="V355" s="400"/>
      <c r="W355" s="400"/>
      <c r="X355" s="400"/>
      <c r="Y355" s="400"/>
      <c r="Z355" s="400"/>
      <c r="AA355" s="400"/>
      <c r="AB355" s="400"/>
      <c r="AC355" s="400"/>
      <c r="AD355" s="400"/>
      <c r="AE355" s="400"/>
      <c r="AF355" s="400"/>
      <c r="AG355" s="400"/>
      <c r="AH355" s="400"/>
      <c r="AI355" s="400"/>
      <c r="AJ355" s="400"/>
      <c r="AK355" s="400"/>
      <c r="AL355" s="400"/>
      <c r="AM355" s="400"/>
      <c r="AN355" s="400"/>
      <c r="AO355" s="400"/>
      <c r="AP355" s="400"/>
      <c r="AQ355" s="400"/>
      <c r="AR355" s="400"/>
      <c r="AS355" s="400"/>
      <c r="AT355" s="400"/>
      <c r="AU355" s="400"/>
      <c r="AV355" s="400"/>
      <c r="AW355" s="400"/>
      <c r="AX355" s="400"/>
      <c r="AY355" s="400"/>
      <c r="AZ355" s="400"/>
      <c r="BA355" s="400"/>
      <c r="BB355" s="400"/>
      <c r="BC355" s="400"/>
      <c r="BD355" s="400"/>
      <c r="BE355" s="400"/>
      <c r="BF355" s="400"/>
      <c r="BG355" s="400"/>
      <c r="BH355" s="400"/>
      <c r="BI355" s="400"/>
      <c r="BJ355" s="400"/>
      <c r="BK355" s="400"/>
      <c r="BL355" s="400"/>
      <c r="BM355" s="400"/>
      <c r="BN355" s="400"/>
      <c r="BO355" s="400"/>
    </row>
    <row r="356" spans="2:67" ht="12.75" customHeight="1">
      <c r="B356" s="400"/>
      <c r="C356" s="400"/>
      <c r="D356" s="400"/>
      <c r="E356" s="400"/>
      <c r="F356" s="400"/>
      <c r="G356" s="400"/>
      <c r="H356" s="400"/>
      <c r="I356" s="400"/>
      <c r="J356" s="400"/>
      <c r="K356" s="400"/>
      <c r="L356" s="400"/>
      <c r="M356" s="400"/>
      <c r="N356" s="400"/>
      <c r="O356" s="400"/>
      <c r="P356" s="400"/>
      <c r="Q356" s="400"/>
      <c r="R356" s="400"/>
      <c r="S356" s="400"/>
      <c r="T356" s="400"/>
      <c r="U356" s="400"/>
      <c r="V356" s="400"/>
      <c r="W356" s="400"/>
      <c r="X356" s="400"/>
      <c r="Y356" s="400"/>
      <c r="Z356" s="400"/>
      <c r="AA356" s="400"/>
      <c r="AB356" s="400"/>
      <c r="AC356" s="400"/>
      <c r="AD356" s="400"/>
      <c r="AE356" s="400"/>
      <c r="AF356" s="400"/>
      <c r="AG356" s="400"/>
      <c r="AH356" s="400"/>
      <c r="AI356" s="400"/>
      <c r="AJ356" s="400"/>
      <c r="AK356" s="400"/>
      <c r="AL356" s="400"/>
      <c r="AM356" s="400"/>
      <c r="AN356" s="400"/>
      <c r="AO356" s="400"/>
      <c r="AP356" s="400"/>
      <c r="AQ356" s="400"/>
      <c r="AR356" s="400"/>
      <c r="AS356" s="400"/>
      <c r="AT356" s="400"/>
      <c r="AU356" s="400"/>
      <c r="AV356" s="400"/>
      <c r="AW356" s="400"/>
      <c r="AX356" s="400"/>
      <c r="AY356" s="400"/>
      <c r="AZ356" s="400"/>
      <c r="BA356" s="400"/>
      <c r="BB356" s="400"/>
      <c r="BC356" s="400"/>
      <c r="BD356" s="400"/>
      <c r="BE356" s="400"/>
      <c r="BF356" s="400"/>
      <c r="BG356" s="400"/>
      <c r="BH356" s="400"/>
      <c r="BI356" s="400"/>
      <c r="BJ356" s="400"/>
      <c r="BK356" s="400"/>
      <c r="BL356" s="400"/>
      <c r="BM356" s="400"/>
      <c r="BN356" s="400"/>
      <c r="BO356" s="400"/>
    </row>
    <row r="357" spans="2:67" ht="12.75" customHeight="1">
      <c r="B357" s="400"/>
      <c r="C357" s="400"/>
      <c r="D357" s="400"/>
      <c r="E357" s="400"/>
      <c r="F357" s="400"/>
      <c r="G357" s="400"/>
      <c r="H357" s="400"/>
      <c r="I357" s="400"/>
      <c r="J357" s="400"/>
      <c r="K357" s="400"/>
      <c r="L357" s="400"/>
      <c r="M357" s="400"/>
      <c r="N357" s="400"/>
      <c r="O357" s="400"/>
      <c r="P357" s="400"/>
      <c r="Q357" s="400"/>
      <c r="R357" s="400"/>
      <c r="S357" s="400"/>
      <c r="T357" s="400"/>
      <c r="U357" s="400"/>
      <c r="V357" s="400"/>
      <c r="W357" s="400"/>
      <c r="X357" s="400"/>
      <c r="Y357" s="400"/>
      <c r="Z357" s="400"/>
      <c r="AA357" s="400"/>
      <c r="AB357" s="400"/>
      <c r="AC357" s="400"/>
      <c r="AD357" s="400"/>
      <c r="AE357" s="400"/>
      <c r="AF357" s="400"/>
      <c r="AG357" s="400"/>
      <c r="AH357" s="400"/>
      <c r="AI357" s="400"/>
      <c r="AJ357" s="400"/>
      <c r="AK357" s="400"/>
      <c r="AL357" s="400"/>
      <c r="AM357" s="400"/>
      <c r="AN357" s="400"/>
      <c r="AO357" s="400"/>
      <c r="AP357" s="400"/>
      <c r="AQ357" s="400"/>
      <c r="AR357" s="400"/>
      <c r="AS357" s="400"/>
      <c r="AT357" s="400"/>
      <c r="AU357" s="400"/>
      <c r="AV357" s="400"/>
      <c r="AW357" s="400"/>
      <c r="AX357" s="400"/>
      <c r="AY357" s="400"/>
      <c r="AZ357" s="400"/>
      <c r="BA357" s="400"/>
      <c r="BB357" s="400"/>
      <c r="BC357" s="400"/>
      <c r="BD357" s="400"/>
      <c r="BE357" s="400"/>
      <c r="BF357" s="400"/>
      <c r="BG357" s="400"/>
      <c r="BH357" s="400"/>
      <c r="BI357" s="400"/>
      <c r="BJ357" s="400"/>
      <c r="BK357" s="400"/>
      <c r="BL357" s="400"/>
      <c r="BM357" s="400"/>
      <c r="BN357" s="400"/>
      <c r="BO357" s="400"/>
    </row>
    <row r="358" spans="2:67" ht="12.75" customHeight="1">
      <c r="B358" s="400"/>
      <c r="C358" s="400"/>
      <c r="D358" s="400"/>
      <c r="E358" s="400"/>
      <c r="F358" s="400"/>
      <c r="G358" s="400"/>
      <c r="H358" s="400"/>
      <c r="I358" s="400"/>
      <c r="J358" s="400"/>
      <c r="K358" s="400"/>
      <c r="L358" s="400"/>
      <c r="M358" s="400"/>
      <c r="N358" s="400"/>
      <c r="O358" s="400"/>
      <c r="P358" s="400"/>
      <c r="Q358" s="400"/>
      <c r="R358" s="400"/>
      <c r="S358" s="400"/>
      <c r="T358" s="400"/>
      <c r="U358" s="400"/>
      <c r="V358" s="400"/>
      <c r="W358" s="400"/>
      <c r="X358" s="400"/>
      <c r="Y358" s="400"/>
      <c r="Z358" s="400"/>
      <c r="AA358" s="400"/>
      <c r="AB358" s="400"/>
      <c r="AC358" s="400"/>
      <c r="AD358" s="400"/>
      <c r="AE358" s="400"/>
      <c r="AF358" s="400"/>
      <c r="AG358" s="400"/>
      <c r="AH358" s="400"/>
      <c r="AI358" s="400"/>
      <c r="AJ358" s="400"/>
      <c r="AK358" s="400"/>
      <c r="AL358" s="400"/>
      <c r="AM358" s="400"/>
      <c r="AN358" s="400"/>
      <c r="AO358" s="400"/>
      <c r="AP358" s="400"/>
      <c r="AQ358" s="400"/>
      <c r="AR358" s="400"/>
      <c r="AS358" s="400"/>
      <c r="AT358" s="400"/>
      <c r="AU358" s="400"/>
      <c r="AV358" s="400"/>
      <c r="AW358" s="400"/>
      <c r="AX358" s="400"/>
      <c r="AY358" s="400"/>
      <c r="AZ358" s="400"/>
      <c r="BA358" s="400"/>
      <c r="BB358" s="400"/>
      <c r="BC358" s="400"/>
      <c r="BD358" s="400"/>
      <c r="BE358" s="400"/>
      <c r="BF358" s="400"/>
      <c r="BG358" s="400"/>
      <c r="BH358" s="400"/>
      <c r="BI358" s="400"/>
      <c r="BJ358" s="400"/>
      <c r="BK358" s="400"/>
      <c r="BL358" s="400"/>
      <c r="BM358" s="400"/>
      <c r="BN358" s="400"/>
      <c r="BO358" s="400"/>
    </row>
    <row r="359" spans="2:67" ht="12.75" customHeight="1">
      <c r="B359" s="400"/>
      <c r="C359" s="400"/>
      <c r="D359" s="400"/>
      <c r="E359" s="400"/>
      <c r="F359" s="400"/>
      <c r="G359" s="400"/>
      <c r="H359" s="400"/>
      <c r="I359" s="400"/>
      <c r="J359" s="400"/>
      <c r="K359" s="400"/>
      <c r="L359" s="400"/>
      <c r="M359" s="400"/>
      <c r="N359" s="400"/>
      <c r="O359" s="400"/>
      <c r="P359" s="400"/>
      <c r="Q359" s="400"/>
      <c r="R359" s="400"/>
      <c r="S359" s="400"/>
      <c r="T359" s="400"/>
      <c r="U359" s="400"/>
      <c r="V359" s="400"/>
      <c r="W359" s="400"/>
      <c r="X359" s="400"/>
      <c r="Y359" s="400"/>
      <c r="Z359" s="400"/>
      <c r="AA359" s="400"/>
      <c r="AB359" s="400"/>
      <c r="AC359" s="400"/>
      <c r="AD359" s="400"/>
      <c r="AE359" s="400"/>
      <c r="AF359" s="400"/>
      <c r="AG359" s="400"/>
      <c r="AH359" s="400"/>
      <c r="AI359" s="400"/>
      <c r="AJ359" s="400"/>
      <c r="AK359" s="400"/>
      <c r="AL359" s="400"/>
      <c r="AM359" s="400"/>
      <c r="AN359" s="400"/>
      <c r="AO359" s="400"/>
      <c r="AP359" s="400"/>
      <c r="AQ359" s="400"/>
      <c r="AR359" s="400"/>
      <c r="AS359" s="400"/>
      <c r="AT359" s="400"/>
      <c r="AU359" s="400"/>
      <c r="AV359" s="400"/>
      <c r="AW359" s="400"/>
      <c r="AX359" s="400"/>
      <c r="AY359" s="400"/>
      <c r="AZ359" s="400"/>
      <c r="BA359" s="400"/>
      <c r="BB359" s="400"/>
      <c r="BC359" s="400"/>
      <c r="BD359" s="400"/>
      <c r="BE359" s="400"/>
      <c r="BF359" s="400"/>
      <c r="BG359" s="400"/>
      <c r="BH359" s="400"/>
      <c r="BI359" s="400"/>
      <c r="BJ359" s="400"/>
      <c r="BK359" s="400"/>
      <c r="BL359" s="400"/>
      <c r="BM359" s="400"/>
      <c r="BN359" s="400"/>
      <c r="BO359" s="400"/>
    </row>
    <row r="360" spans="2:67" ht="12.75" customHeight="1">
      <c r="B360" s="400"/>
      <c r="C360" s="400"/>
      <c r="D360" s="400"/>
      <c r="E360" s="400"/>
      <c r="F360" s="400"/>
      <c r="G360" s="400"/>
      <c r="H360" s="400"/>
      <c r="I360" s="400"/>
      <c r="J360" s="400"/>
      <c r="K360" s="400"/>
      <c r="L360" s="400"/>
      <c r="M360" s="400"/>
      <c r="N360" s="400"/>
      <c r="O360" s="400"/>
      <c r="P360" s="400"/>
      <c r="Q360" s="400"/>
      <c r="R360" s="400"/>
      <c r="S360" s="400"/>
      <c r="T360" s="400"/>
      <c r="U360" s="400"/>
      <c r="V360" s="400"/>
      <c r="W360" s="400"/>
      <c r="X360" s="400"/>
      <c r="Y360" s="400"/>
      <c r="Z360" s="400"/>
      <c r="AA360" s="400"/>
      <c r="AB360" s="400"/>
      <c r="AC360" s="400"/>
      <c r="AD360" s="400"/>
      <c r="AE360" s="400"/>
      <c r="AF360" s="400"/>
      <c r="AG360" s="400"/>
      <c r="AH360" s="400"/>
      <c r="AI360" s="400"/>
      <c r="AJ360" s="400"/>
      <c r="AK360" s="400"/>
      <c r="AL360" s="400"/>
      <c r="AM360" s="400"/>
      <c r="AN360" s="400"/>
      <c r="AO360" s="400"/>
      <c r="AP360" s="400"/>
      <c r="AQ360" s="400"/>
      <c r="AR360" s="400"/>
      <c r="AS360" s="400"/>
      <c r="AT360" s="400"/>
      <c r="AU360" s="400"/>
      <c r="AV360" s="400"/>
      <c r="AW360" s="400"/>
      <c r="AX360" s="400"/>
      <c r="AY360" s="400"/>
      <c r="AZ360" s="400"/>
      <c r="BA360" s="400"/>
      <c r="BB360" s="400"/>
      <c r="BC360" s="400"/>
      <c r="BD360" s="400"/>
      <c r="BE360" s="400"/>
      <c r="BF360" s="400"/>
      <c r="BG360" s="400"/>
      <c r="BH360" s="400"/>
      <c r="BI360" s="400"/>
      <c r="BJ360" s="400"/>
      <c r="BK360" s="400"/>
      <c r="BL360" s="400"/>
      <c r="BM360" s="400"/>
      <c r="BN360" s="400"/>
      <c r="BO360" s="400"/>
    </row>
    <row r="361" spans="2:67" ht="12.75" customHeight="1">
      <c r="B361" s="400"/>
      <c r="C361" s="400"/>
      <c r="D361" s="400"/>
      <c r="E361" s="400"/>
      <c r="F361" s="400"/>
      <c r="G361" s="400"/>
      <c r="H361" s="400"/>
      <c r="I361" s="400"/>
      <c r="J361" s="400"/>
      <c r="K361" s="400"/>
      <c r="L361" s="400"/>
      <c r="M361" s="400"/>
      <c r="N361" s="400"/>
      <c r="O361" s="400"/>
      <c r="P361" s="400"/>
      <c r="Q361" s="400"/>
      <c r="R361" s="400"/>
      <c r="S361" s="400"/>
      <c r="T361" s="400"/>
      <c r="U361" s="400"/>
      <c r="V361" s="400"/>
      <c r="W361" s="400"/>
      <c r="X361" s="400"/>
      <c r="Y361" s="400"/>
      <c r="Z361" s="400"/>
      <c r="AA361" s="400"/>
      <c r="AB361" s="400"/>
      <c r="AC361" s="400"/>
      <c r="AD361" s="400"/>
      <c r="AE361" s="400"/>
      <c r="AF361" s="400"/>
      <c r="AG361" s="400"/>
      <c r="AH361" s="400"/>
      <c r="AI361" s="400"/>
      <c r="AJ361" s="400"/>
      <c r="AK361" s="400"/>
      <c r="AL361" s="400"/>
      <c r="AM361" s="400"/>
      <c r="AN361" s="400"/>
      <c r="AO361" s="400"/>
      <c r="AP361" s="400"/>
      <c r="AQ361" s="400"/>
      <c r="AR361" s="400"/>
      <c r="AS361" s="400"/>
      <c r="AT361" s="400"/>
      <c r="AU361" s="400"/>
      <c r="AV361" s="400"/>
      <c r="AW361" s="400"/>
      <c r="AX361" s="400"/>
      <c r="AY361" s="400"/>
      <c r="AZ361" s="400"/>
      <c r="BA361" s="400"/>
      <c r="BB361" s="400"/>
      <c r="BC361" s="400"/>
      <c r="BD361" s="400"/>
      <c r="BE361" s="400"/>
      <c r="BF361" s="400"/>
      <c r="BG361" s="400"/>
      <c r="BH361" s="400"/>
      <c r="BI361" s="400"/>
      <c r="BJ361" s="400"/>
      <c r="BK361" s="400"/>
      <c r="BL361" s="400"/>
      <c r="BM361" s="400"/>
      <c r="BN361" s="400"/>
      <c r="BO361" s="400"/>
    </row>
    <row r="362" spans="2:67" ht="12.75" customHeight="1">
      <c r="B362" s="400"/>
      <c r="C362" s="400"/>
      <c r="D362" s="400"/>
      <c r="E362" s="400"/>
      <c r="F362" s="400"/>
      <c r="G362" s="400"/>
      <c r="H362" s="400"/>
      <c r="I362" s="400"/>
      <c r="J362" s="400"/>
      <c r="K362" s="400"/>
      <c r="L362" s="400"/>
      <c r="M362" s="400"/>
      <c r="N362" s="400"/>
      <c r="O362" s="400"/>
      <c r="P362" s="400"/>
      <c r="Q362" s="400"/>
      <c r="R362" s="400"/>
      <c r="S362" s="400"/>
      <c r="T362" s="400"/>
      <c r="U362" s="400"/>
      <c r="V362" s="400"/>
      <c r="W362" s="400"/>
      <c r="X362" s="400"/>
      <c r="Y362" s="400"/>
      <c r="Z362" s="400"/>
      <c r="AA362" s="400"/>
      <c r="AB362" s="400"/>
      <c r="AC362" s="400"/>
      <c r="AD362" s="400"/>
      <c r="AE362" s="400"/>
      <c r="AF362" s="400"/>
      <c r="AG362" s="400"/>
      <c r="AH362" s="400"/>
      <c r="AI362" s="400"/>
      <c r="AJ362" s="400"/>
      <c r="AK362" s="400"/>
      <c r="AL362" s="400"/>
      <c r="AM362" s="400"/>
      <c r="AN362" s="400"/>
      <c r="AO362" s="400"/>
      <c r="AP362" s="400"/>
      <c r="AQ362" s="400"/>
      <c r="AR362" s="400"/>
      <c r="AS362" s="400"/>
      <c r="AT362" s="400"/>
      <c r="AU362" s="400"/>
      <c r="AV362" s="400"/>
      <c r="AW362" s="400"/>
      <c r="AX362" s="400"/>
      <c r="AY362" s="400"/>
      <c r="AZ362" s="400"/>
      <c r="BA362" s="400"/>
      <c r="BB362" s="400"/>
      <c r="BC362" s="400"/>
      <c r="BD362" s="400"/>
      <c r="BE362" s="400"/>
      <c r="BF362" s="400"/>
      <c r="BG362" s="400"/>
      <c r="BH362" s="400"/>
      <c r="BI362" s="400"/>
      <c r="BJ362" s="400"/>
      <c r="BK362" s="400"/>
      <c r="BL362" s="400"/>
      <c r="BM362" s="400"/>
      <c r="BN362" s="400"/>
      <c r="BO362" s="400"/>
    </row>
    <row r="363" spans="2:67" ht="12.75" customHeight="1">
      <c r="B363" s="400"/>
      <c r="C363" s="400"/>
      <c r="D363" s="400"/>
      <c r="E363" s="400"/>
      <c r="F363" s="400"/>
      <c r="G363" s="400"/>
      <c r="H363" s="400"/>
      <c r="I363" s="400"/>
      <c r="J363" s="400"/>
      <c r="K363" s="400"/>
      <c r="L363" s="400"/>
      <c r="M363" s="400"/>
      <c r="N363" s="400"/>
      <c r="O363" s="400"/>
      <c r="P363" s="400"/>
      <c r="Q363" s="400"/>
      <c r="R363" s="400"/>
      <c r="S363" s="400"/>
      <c r="T363" s="400"/>
      <c r="U363" s="400"/>
      <c r="V363" s="400"/>
      <c r="W363" s="400"/>
      <c r="X363" s="400"/>
      <c r="Y363" s="400"/>
      <c r="Z363" s="400"/>
      <c r="AA363" s="400"/>
      <c r="AB363" s="400"/>
      <c r="AC363" s="400"/>
      <c r="AD363" s="400"/>
      <c r="AE363" s="400"/>
      <c r="AF363" s="400"/>
      <c r="AG363" s="400"/>
      <c r="AH363" s="400"/>
      <c r="AI363" s="400"/>
      <c r="AJ363" s="400"/>
      <c r="AK363" s="400"/>
      <c r="AL363" s="400"/>
      <c r="AM363" s="400"/>
      <c r="AN363" s="400"/>
      <c r="AO363" s="400"/>
      <c r="AP363" s="400"/>
      <c r="AQ363" s="400"/>
      <c r="AR363" s="400"/>
      <c r="AS363" s="400"/>
      <c r="AT363" s="400"/>
      <c r="AU363" s="400"/>
      <c r="AV363" s="400"/>
      <c r="AW363" s="400"/>
      <c r="AX363" s="400"/>
      <c r="AY363" s="400"/>
      <c r="AZ363" s="400"/>
      <c r="BA363" s="400"/>
      <c r="BB363" s="400"/>
      <c r="BC363" s="400"/>
      <c r="BD363" s="400"/>
      <c r="BE363" s="400"/>
      <c r="BF363" s="400"/>
      <c r="BG363" s="400"/>
      <c r="BH363" s="400"/>
      <c r="BI363" s="400"/>
      <c r="BJ363" s="400"/>
      <c r="BK363" s="400"/>
      <c r="BL363" s="400"/>
      <c r="BM363" s="400"/>
      <c r="BN363" s="400"/>
      <c r="BO363" s="400"/>
    </row>
    <row r="364" spans="2:67" ht="12.75" customHeight="1">
      <c r="B364" s="400"/>
      <c r="C364" s="400"/>
      <c r="D364" s="400"/>
      <c r="E364" s="400"/>
      <c r="F364" s="400"/>
      <c r="G364" s="400"/>
      <c r="H364" s="400"/>
      <c r="I364" s="400"/>
      <c r="J364" s="400"/>
      <c r="K364" s="400"/>
      <c r="L364" s="400"/>
      <c r="M364" s="400"/>
      <c r="N364" s="400"/>
      <c r="O364" s="400"/>
      <c r="P364" s="400"/>
      <c r="Q364" s="400"/>
      <c r="R364" s="400"/>
      <c r="S364" s="400"/>
      <c r="T364" s="400"/>
      <c r="U364" s="400"/>
      <c r="V364" s="400"/>
      <c r="W364" s="400"/>
      <c r="X364" s="400"/>
      <c r="Y364" s="400"/>
      <c r="Z364" s="400"/>
      <c r="AA364" s="400"/>
      <c r="AB364" s="400"/>
      <c r="AC364" s="400"/>
      <c r="AD364" s="400"/>
      <c r="AE364" s="400"/>
      <c r="AF364" s="400"/>
      <c r="AG364" s="400"/>
      <c r="AH364" s="400"/>
      <c r="AI364" s="400"/>
      <c r="AJ364" s="400"/>
      <c r="AK364" s="400"/>
      <c r="AL364" s="400"/>
      <c r="AM364" s="400"/>
      <c r="AN364" s="400"/>
      <c r="AO364" s="400"/>
      <c r="AP364" s="400"/>
      <c r="AQ364" s="400"/>
      <c r="AR364" s="400"/>
      <c r="AS364" s="400"/>
      <c r="AT364" s="400"/>
      <c r="AU364" s="400"/>
      <c r="AV364" s="400"/>
      <c r="AW364" s="400"/>
      <c r="AX364" s="400"/>
      <c r="AY364" s="400"/>
      <c r="AZ364" s="400"/>
      <c r="BA364" s="400"/>
      <c r="BB364" s="400"/>
      <c r="BC364" s="400"/>
      <c r="BD364" s="400"/>
      <c r="BE364" s="400"/>
      <c r="BF364" s="400"/>
      <c r="BG364" s="400"/>
      <c r="BH364" s="400"/>
      <c r="BI364" s="400"/>
      <c r="BJ364" s="400"/>
      <c r="BK364" s="400"/>
      <c r="BL364" s="400"/>
      <c r="BM364" s="400"/>
      <c r="BN364" s="400"/>
      <c r="BO364" s="400"/>
    </row>
    <row r="365" spans="2:67" ht="12.75" customHeight="1">
      <c r="B365" s="400"/>
      <c r="C365" s="400"/>
      <c r="D365" s="400"/>
      <c r="E365" s="400"/>
      <c r="F365" s="400"/>
      <c r="G365" s="400"/>
      <c r="H365" s="400"/>
      <c r="I365" s="400"/>
      <c r="J365" s="400"/>
      <c r="K365" s="400"/>
      <c r="L365" s="400"/>
      <c r="M365" s="400"/>
      <c r="N365" s="400"/>
      <c r="O365" s="400"/>
      <c r="P365" s="400"/>
      <c r="Q365" s="400"/>
      <c r="R365" s="400"/>
      <c r="S365" s="400"/>
      <c r="T365" s="400"/>
      <c r="U365" s="400"/>
      <c r="V365" s="400"/>
      <c r="W365" s="400"/>
      <c r="X365" s="400"/>
      <c r="Y365" s="400"/>
      <c r="Z365" s="400"/>
      <c r="AA365" s="400"/>
      <c r="AB365" s="400"/>
      <c r="AC365" s="400"/>
      <c r="AD365" s="400"/>
      <c r="AE365" s="400"/>
      <c r="AF365" s="400"/>
      <c r="AG365" s="400"/>
      <c r="AH365" s="400"/>
      <c r="AI365" s="400"/>
      <c r="AJ365" s="400"/>
      <c r="AK365" s="400"/>
      <c r="AL365" s="400"/>
      <c r="AM365" s="400"/>
      <c r="AN365" s="400"/>
      <c r="AO365" s="400"/>
      <c r="AP365" s="400"/>
      <c r="AQ365" s="400"/>
      <c r="AR365" s="400"/>
      <c r="AS365" s="400"/>
      <c r="AT365" s="400"/>
      <c r="AU365" s="400"/>
      <c r="AV365" s="400"/>
      <c r="AW365" s="400"/>
      <c r="AX365" s="400"/>
      <c r="AY365" s="400"/>
      <c r="AZ365" s="400"/>
      <c r="BA365" s="400"/>
      <c r="BB365" s="400"/>
      <c r="BC365" s="400"/>
      <c r="BD365" s="400"/>
      <c r="BE365" s="400"/>
      <c r="BF365" s="400"/>
      <c r="BG365" s="400"/>
      <c r="BH365" s="400"/>
      <c r="BI365" s="400"/>
      <c r="BJ365" s="400"/>
      <c r="BK365" s="400"/>
      <c r="BL365" s="400"/>
      <c r="BM365" s="400"/>
      <c r="BN365" s="400"/>
      <c r="BO365" s="400"/>
    </row>
    <row r="366" spans="2:67" ht="12.75" customHeight="1">
      <c r="B366" s="400"/>
      <c r="C366" s="400"/>
      <c r="D366" s="400"/>
      <c r="E366" s="400"/>
      <c r="F366" s="400"/>
      <c r="G366" s="400"/>
      <c r="H366" s="400"/>
      <c r="I366" s="400"/>
      <c r="J366" s="400"/>
      <c r="K366" s="400"/>
      <c r="L366" s="400"/>
      <c r="M366" s="400"/>
      <c r="N366" s="400"/>
      <c r="O366" s="400"/>
      <c r="P366" s="400"/>
      <c r="Q366" s="400"/>
      <c r="R366" s="400"/>
      <c r="S366" s="400"/>
      <c r="T366" s="400"/>
      <c r="U366" s="400"/>
      <c r="V366" s="400"/>
      <c r="W366" s="400"/>
      <c r="X366" s="400"/>
      <c r="Y366" s="400"/>
      <c r="Z366" s="400"/>
      <c r="AA366" s="400"/>
      <c r="AB366" s="400"/>
      <c r="AC366" s="400"/>
      <c r="AD366" s="400"/>
      <c r="AE366" s="400"/>
      <c r="AF366" s="400"/>
      <c r="AG366" s="400"/>
      <c r="AH366" s="400"/>
      <c r="AI366" s="400"/>
      <c r="AJ366" s="400"/>
      <c r="AK366" s="400"/>
      <c r="AL366" s="400"/>
      <c r="AM366" s="400"/>
      <c r="AN366" s="400"/>
      <c r="AO366" s="400"/>
      <c r="AP366" s="400"/>
      <c r="AQ366" s="400"/>
      <c r="AR366" s="400"/>
      <c r="AS366" s="400"/>
      <c r="AT366" s="400"/>
      <c r="AU366" s="400"/>
      <c r="AV366" s="400"/>
      <c r="AW366" s="400"/>
      <c r="AX366" s="400"/>
      <c r="AY366" s="400"/>
      <c r="AZ366" s="400"/>
      <c r="BA366" s="400"/>
      <c r="BB366" s="400"/>
      <c r="BC366" s="400"/>
      <c r="BD366" s="400"/>
      <c r="BE366" s="400"/>
      <c r="BF366" s="400"/>
      <c r="BG366" s="400"/>
      <c r="BH366" s="400"/>
      <c r="BI366" s="400"/>
      <c r="BJ366" s="400"/>
      <c r="BK366" s="400"/>
      <c r="BL366" s="400"/>
      <c r="BM366" s="400"/>
      <c r="BN366" s="400"/>
      <c r="BO366" s="400"/>
    </row>
    <row r="367" spans="2:67" ht="12.75" customHeight="1">
      <c r="B367" s="400"/>
      <c r="C367" s="400"/>
      <c r="D367" s="400"/>
      <c r="E367" s="400"/>
      <c r="F367" s="400"/>
      <c r="G367" s="400"/>
      <c r="H367" s="400"/>
      <c r="I367" s="400"/>
      <c r="J367" s="400"/>
      <c r="K367" s="400"/>
      <c r="L367" s="400"/>
      <c r="M367" s="400"/>
      <c r="N367" s="400"/>
      <c r="O367" s="400"/>
      <c r="P367" s="400"/>
      <c r="Q367" s="400"/>
      <c r="R367" s="400"/>
      <c r="S367" s="400"/>
      <c r="T367" s="400"/>
      <c r="U367" s="400"/>
      <c r="V367" s="400"/>
      <c r="W367" s="400"/>
      <c r="X367" s="400"/>
      <c r="Y367" s="400"/>
      <c r="Z367" s="400"/>
      <c r="AA367" s="400"/>
      <c r="AB367" s="400"/>
      <c r="AC367" s="400"/>
      <c r="AD367" s="400"/>
      <c r="AE367" s="400"/>
      <c r="AF367" s="400"/>
      <c r="AG367" s="400"/>
      <c r="AH367" s="400"/>
      <c r="AI367" s="400"/>
      <c r="AJ367" s="400"/>
      <c r="AK367" s="400"/>
      <c r="AL367" s="400"/>
      <c r="AM367" s="400"/>
      <c r="AN367" s="400"/>
      <c r="AO367" s="400"/>
      <c r="AP367" s="400"/>
      <c r="AQ367" s="400"/>
      <c r="AR367" s="400"/>
      <c r="AS367" s="400"/>
      <c r="AT367" s="400"/>
      <c r="AU367" s="400"/>
      <c r="AV367" s="400"/>
      <c r="AW367" s="400"/>
      <c r="AX367" s="400"/>
      <c r="AY367" s="400"/>
      <c r="AZ367" s="400"/>
      <c r="BA367" s="400"/>
      <c r="BB367" s="400"/>
      <c r="BC367" s="400"/>
      <c r="BD367" s="400"/>
      <c r="BE367" s="400"/>
      <c r="BF367" s="400"/>
      <c r="BG367" s="400"/>
      <c r="BH367" s="400"/>
      <c r="BI367" s="400"/>
      <c r="BJ367" s="400"/>
      <c r="BK367" s="400"/>
      <c r="BL367" s="400"/>
      <c r="BM367" s="400"/>
      <c r="BN367" s="400"/>
      <c r="BO367" s="400"/>
    </row>
    <row r="368" spans="2:67" ht="12.75" customHeight="1">
      <c r="B368" s="400"/>
      <c r="C368" s="400"/>
      <c r="D368" s="400"/>
      <c r="E368" s="400"/>
      <c r="F368" s="400"/>
      <c r="G368" s="400"/>
      <c r="H368" s="400"/>
      <c r="I368" s="400"/>
      <c r="J368" s="400"/>
      <c r="K368" s="400"/>
      <c r="L368" s="400"/>
      <c r="M368" s="400"/>
      <c r="N368" s="400"/>
      <c r="O368" s="400"/>
      <c r="P368" s="400"/>
      <c r="Q368" s="400"/>
      <c r="R368" s="400"/>
      <c r="S368" s="400"/>
      <c r="T368" s="400"/>
      <c r="U368" s="400"/>
      <c r="V368" s="400"/>
      <c r="W368" s="400"/>
      <c r="X368" s="400"/>
      <c r="Y368" s="400"/>
      <c r="Z368" s="400"/>
      <c r="AA368" s="400"/>
      <c r="AB368" s="400"/>
      <c r="AC368" s="400"/>
      <c r="AD368" s="400"/>
      <c r="AE368" s="400"/>
      <c r="AF368" s="400"/>
      <c r="AG368" s="400"/>
      <c r="AH368" s="400"/>
      <c r="AI368" s="400"/>
      <c r="AJ368" s="400"/>
      <c r="AK368" s="400"/>
      <c r="AL368" s="400"/>
      <c r="AM368" s="400"/>
      <c r="AN368" s="400"/>
      <c r="AO368" s="400"/>
      <c r="AP368" s="400"/>
      <c r="AQ368" s="400"/>
      <c r="AR368" s="400"/>
      <c r="AS368" s="400"/>
      <c r="AT368" s="400"/>
      <c r="AU368" s="400"/>
      <c r="AV368" s="400"/>
      <c r="AW368" s="400"/>
      <c r="AX368" s="400"/>
      <c r="AY368" s="400"/>
      <c r="AZ368" s="400"/>
      <c r="BA368" s="400"/>
      <c r="BB368" s="400"/>
      <c r="BC368" s="400"/>
      <c r="BD368" s="400"/>
      <c r="BE368" s="400"/>
      <c r="BF368" s="400"/>
      <c r="BG368" s="400"/>
      <c r="BH368" s="400"/>
      <c r="BI368" s="400"/>
      <c r="BJ368" s="400"/>
      <c r="BK368" s="400"/>
      <c r="BL368" s="400"/>
      <c r="BM368" s="400"/>
      <c r="BN368" s="400"/>
      <c r="BO368" s="400"/>
    </row>
    <row r="369" spans="2:67" ht="12.75" customHeight="1">
      <c r="B369" s="400"/>
      <c r="C369" s="400"/>
      <c r="D369" s="400"/>
      <c r="E369" s="400"/>
      <c r="F369" s="400"/>
      <c r="G369" s="400"/>
      <c r="H369" s="400"/>
      <c r="I369" s="400"/>
      <c r="J369" s="400"/>
      <c r="K369" s="400"/>
      <c r="L369" s="400"/>
      <c r="M369" s="400"/>
      <c r="N369" s="400"/>
      <c r="O369" s="400"/>
      <c r="P369" s="400"/>
      <c r="Q369" s="400"/>
      <c r="R369" s="400"/>
      <c r="S369" s="400"/>
      <c r="T369" s="400"/>
      <c r="U369" s="400"/>
      <c r="V369" s="400"/>
      <c r="W369" s="400"/>
      <c r="X369" s="400"/>
      <c r="Y369" s="400"/>
      <c r="Z369" s="400"/>
      <c r="AA369" s="400"/>
      <c r="AB369" s="400"/>
      <c r="AC369" s="400"/>
      <c r="AD369" s="400"/>
      <c r="AE369" s="400"/>
      <c r="AF369" s="400"/>
      <c r="AG369" s="400"/>
      <c r="AH369" s="400"/>
      <c r="AI369" s="400"/>
      <c r="AJ369" s="400"/>
      <c r="AK369" s="400"/>
      <c r="AL369" s="400"/>
      <c r="AM369" s="400"/>
      <c r="AN369" s="400"/>
      <c r="AO369" s="400"/>
      <c r="AP369" s="400"/>
      <c r="AQ369" s="400"/>
      <c r="AR369" s="400"/>
      <c r="AS369" s="400"/>
      <c r="AT369" s="400"/>
      <c r="AU369" s="400"/>
      <c r="AV369" s="400"/>
      <c r="AW369" s="400"/>
      <c r="AX369" s="400"/>
      <c r="AY369" s="400"/>
      <c r="AZ369" s="400"/>
      <c r="BA369" s="400"/>
      <c r="BB369" s="400"/>
      <c r="BC369" s="400"/>
      <c r="BD369" s="400"/>
      <c r="BE369" s="400"/>
      <c r="BF369" s="400"/>
      <c r="BG369" s="400"/>
      <c r="BH369" s="400"/>
      <c r="BI369" s="400"/>
      <c r="BJ369" s="400"/>
      <c r="BK369" s="400"/>
      <c r="BL369" s="400"/>
      <c r="BM369" s="400"/>
      <c r="BN369" s="400"/>
      <c r="BO369" s="400"/>
    </row>
    <row r="370" spans="2:67" ht="12.75" customHeight="1">
      <c r="B370" s="400"/>
      <c r="C370" s="400"/>
      <c r="D370" s="400"/>
      <c r="E370" s="400"/>
      <c r="F370" s="400"/>
      <c r="G370" s="400"/>
      <c r="H370" s="400"/>
      <c r="I370" s="400"/>
      <c r="J370" s="400"/>
      <c r="K370" s="400"/>
      <c r="L370" s="400"/>
      <c r="M370" s="400"/>
      <c r="N370" s="400"/>
      <c r="O370" s="400"/>
      <c r="P370" s="400"/>
      <c r="Q370" s="400"/>
      <c r="R370" s="400"/>
      <c r="S370" s="400"/>
      <c r="T370" s="400"/>
      <c r="U370" s="400"/>
      <c r="V370" s="400"/>
      <c r="W370" s="400"/>
      <c r="X370" s="400"/>
      <c r="Y370" s="400"/>
      <c r="Z370" s="400"/>
      <c r="AA370" s="400"/>
      <c r="AB370" s="400"/>
      <c r="AC370" s="400"/>
      <c r="AD370" s="400"/>
      <c r="AE370" s="400"/>
      <c r="AF370" s="400"/>
      <c r="AG370" s="400"/>
      <c r="AH370" s="400"/>
      <c r="AI370" s="400"/>
      <c r="AJ370" s="400"/>
      <c r="AK370" s="400"/>
      <c r="AL370" s="400"/>
      <c r="AM370" s="400"/>
      <c r="AN370" s="400"/>
      <c r="AO370" s="400"/>
      <c r="AP370" s="400"/>
      <c r="AQ370" s="400"/>
      <c r="AR370" s="400"/>
      <c r="AS370" s="400"/>
      <c r="AT370" s="400"/>
      <c r="AU370" s="400"/>
      <c r="AV370" s="400"/>
      <c r="AW370" s="400"/>
      <c r="AX370" s="400"/>
      <c r="AY370" s="400"/>
      <c r="AZ370" s="400"/>
      <c r="BA370" s="400"/>
      <c r="BB370" s="400"/>
      <c r="BC370" s="400"/>
      <c r="BD370" s="400"/>
      <c r="BE370" s="400"/>
      <c r="BF370" s="400"/>
      <c r="BG370" s="400"/>
      <c r="BH370" s="400"/>
      <c r="BI370" s="400"/>
      <c r="BJ370" s="400"/>
      <c r="BK370" s="400"/>
      <c r="BL370" s="400"/>
      <c r="BM370" s="400"/>
      <c r="BN370" s="400"/>
      <c r="BO370" s="400"/>
    </row>
    <row r="371" spans="2:67" ht="12.75" customHeight="1">
      <c r="B371" s="400"/>
      <c r="C371" s="400"/>
      <c r="D371" s="400"/>
      <c r="E371" s="400"/>
      <c r="F371" s="400"/>
      <c r="G371" s="400"/>
      <c r="H371" s="400"/>
      <c r="I371" s="400"/>
      <c r="J371" s="400"/>
      <c r="K371" s="400"/>
      <c r="L371" s="400"/>
      <c r="M371" s="400"/>
      <c r="N371" s="400"/>
      <c r="O371" s="400"/>
      <c r="P371" s="400"/>
      <c r="Q371" s="400"/>
      <c r="R371" s="400"/>
      <c r="S371" s="400"/>
      <c r="T371" s="400"/>
      <c r="U371" s="400"/>
      <c r="V371" s="400"/>
      <c r="W371" s="400"/>
      <c r="X371" s="400"/>
      <c r="Y371" s="400"/>
      <c r="Z371" s="400"/>
      <c r="AA371" s="400"/>
      <c r="AB371" s="400"/>
      <c r="AC371" s="400"/>
      <c r="AD371" s="400"/>
      <c r="AE371" s="400"/>
      <c r="AF371" s="400"/>
      <c r="AG371" s="400"/>
      <c r="AH371" s="400"/>
      <c r="AI371" s="400"/>
      <c r="AJ371" s="400"/>
      <c r="AK371" s="400"/>
      <c r="AL371" s="400"/>
      <c r="AM371" s="400"/>
      <c r="AN371" s="400"/>
      <c r="AO371" s="400"/>
      <c r="AP371" s="400"/>
      <c r="AQ371" s="400"/>
      <c r="AR371" s="400"/>
      <c r="AS371" s="400"/>
      <c r="AT371" s="400"/>
      <c r="AU371" s="400"/>
      <c r="AV371" s="400"/>
      <c r="AW371" s="400"/>
      <c r="AX371" s="400"/>
      <c r="AY371" s="400"/>
      <c r="AZ371" s="400"/>
      <c r="BA371" s="400"/>
      <c r="BB371" s="400"/>
      <c r="BC371" s="400"/>
      <c r="BD371" s="400"/>
      <c r="BE371" s="400"/>
      <c r="BF371" s="400"/>
      <c r="BG371" s="400"/>
      <c r="BH371" s="400"/>
      <c r="BI371" s="400"/>
      <c r="BJ371" s="400"/>
      <c r="BK371" s="400"/>
      <c r="BL371" s="400"/>
      <c r="BM371" s="400"/>
      <c r="BN371" s="400"/>
      <c r="BO371" s="400"/>
    </row>
    <row r="372" spans="2:67" ht="12.75" customHeight="1">
      <c r="B372" s="400"/>
      <c r="C372" s="400"/>
      <c r="D372" s="400"/>
      <c r="E372" s="400"/>
      <c r="F372" s="400"/>
      <c r="G372" s="400"/>
      <c r="H372" s="400"/>
      <c r="I372" s="400"/>
      <c r="J372" s="400"/>
      <c r="K372" s="400"/>
      <c r="L372" s="400"/>
      <c r="M372" s="400"/>
      <c r="N372" s="400"/>
      <c r="O372" s="400"/>
      <c r="P372" s="400"/>
      <c r="Q372" s="400"/>
      <c r="R372" s="400"/>
      <c r="S372" s="400"/>
      <c r="T372" s="400"/>
      <c r="U372" s="400"/>
      <c r="V372" s="400"/>
      <c r="W372" s="400"/>
      <c r="X372" s="400"/>
      <c r="Y372" s="400"/>
      <c r="Z372" s="400"/>
      <c r="AA372" s="400"/>
      <c r="AB372" s="400"/>
      <c r="AC372" s="400"/>
      <c r="AD372" s="400"/>
      <c r="AE372" s="400"/>
      <c r="AF372" s="400"/>
      <c r="AG372" s="400"/>
      <c r="AH372" s="400"/>
      <c r="AI372" s="400"/>
      <c r="AJ372" s="400"/>
      <c r="AK372" s="400"/>
      <c r="AL372" s="400"/>
      <c r="AM372" s="400"/>
      <c r="AN372" s="400"/>
      <c r="AO372" s="400"/>
      <c r="AP372" s="400"/>
      <c r="AQ372" s="400"/>
      <c r="AR372" s="400"/>
      <c r="AS372" s="400"/>
      <c r="AT372" s="400"/>
      <c r="AU372" s="400"/>
      <c r="AV372" s="400"/>
      <c r="AW372" s="400"/>
      <c r="AX372" s="400"/>
      <c r="AY372" s="400"/>
      <c r="AZ372" s="400"/>
      <c r="BA372" s="400"/>
      <c r="BB372" s="400"/>
      <c r="BC372" s="400"/>
      <c r="BD372" s="400"/>
      <c r="BE372" s="400"/>
      <c r="BF372" s="400"/>
      <c r="BG372" s="400"/>
      <c r="BH372" s="400"/>
      <c r="BI372" s="400"/>
      <c r="BJ372" s="400"/>
      <c r="BK372" s="400"/>
      <c r="BL372" s="400"/>
      <c r="BM372" s="400"/>
      <c r="BN372" s="400"/>
      <c r="BO372" s="400"/>
    </row>
    <row r="373" spans="2:67" ht="12.75" customHeight="1">
      <c r="B373" s="400"/>
      <c r="C373" s="400"/>
      <c r="D373" s="400"/>
      <c r="E373" s="400"/>
      <c r="F373" s="400"/>
      <c r="G373" s="400"/>
      <c r="H373" s="400"/>
      <c r="I373" s="400"/>
      <c r="J373" s="400"/>
      <c r="K373" s="400"/>
      <c r="L373" s="400"/>
      <c r="M373" s="400"/>
      <c r="N373" s="400"/>
      <c r="O373" s="400"/>
      <c r="P373" s="400"/>
      <c r="Q373" s="400"/>
      <c r="R373" s="400"/>
      <c r="S373" s="400"/>
      <c r="T373" s="400"/>
      <c r="U373" s="400"/>
      <c r="V373" s="400"/>
      <c r="W373" s="400"/>
      <c r="X373" s="400"/>
      <c r="Y373" s="400"/>
      <c r="Z373" s="400"/>
      <c r="AA373" s="400"/>
      <c r="AB373" s="400"/>
      <c r="AC373" s="400"/>
      <c r="AD373" s="400"/>
      <c r="AE373" s="400"/>
      <c r="AF373" s="400"/>
      <c r="AG373" s="400"/>
      <c r="AH373" s="400"/>
      <c r="AI373" s="400"/>
      <c r="AJ373" s="400"/>
      <c r="AK373" s="400"/>
      <c r="AL373" s="400"/>
      <c r="AM373" s="400"/>
      <c r="AN373" s="400"/>
      <c r="AO373" s="400"/>
      <c r="AP373" s="400"/>
      <c r="AQ373" s="400"/>
      <c r="AR373" s="400"/>
      <c r="AS373" s="400"/>
      <c r="AT373" s="400"/>
      <c r="AU373" s="400"/>
      <c r="AV373" s="400"/>
      <c r="AW373" s="400"/>
      <c r="AX373" s="400"/>
      <c r="AY373" s="400"/>
      <c r="AZ373" s="400"/>
      <c r="BA373" s="400"/>
      <c r="BB373" s="400"/>
      <c r="BC373" s="400"/>
      <c r="BD373" s="400"/>
      <c r="BE373" s="400"/>
      <c r="BF373" s="400"/>
      <c r="BG373" s="400"/>
      <c r="BH373" s="400"/>
      <c r="BI373" s="400"/>
      <c r="BJ373" s="400"/>
      <c r="BK373" s="400"/>
      <c r="BL373" s="400"/>
      <c r="BM373" s="400"/>
      <c r="BN373" s="400"/>
      <c r="BO373" s="400"/>
    </row>
    <row r="374" spans="2:67" ht="12.75" customHeight="1">
      <c r="B374" s="400"/>
      <c r="C374" s="400"/>
      <c r="D374" s="400"/>
      <c r="E374" s="400"/>
      <c r="F374" s="400"/>
      <c r="G374" s="400"/>
      <c r="H374" s="400"/>
      <c r="I374" s="400"/>
      <c r="J374" s="400"/>
      <c r="K374" s="400"/>
      <c r="L374" s="400"/>
      <c r="M374" s="400"/>
      <c r="N374" s="400"/>
      <c r="O374" s="400"/>
      <c r="P374" s="400"/>
      <c r="Q374" s="400"/>
      <c r="R374" s="400"/>
      <c r="S374" s="400"/>
      <c r="T374" s="400"/>
      <c r="U374" s="400"/>
      <c r="V374" s="400"/>
      <c r="W374" s="400"/>
      <c r="X374" s="400"/>
      <c r="Y374" s="400"/>
      <c r="Z374" s="400"/>
      <c r="AA374" s="400"/>
      <c r="AB374" s="400"/>
      <c r="AC374" s="400"/>
      <c r="AD374" s="400"/>
      <c r="AE374" s="400"/>
      <c r="AF374" s="400"/>
      <c r="AG374" s="400"/>
      <c r="AH374" s="400"/>
      <c r="AI374" s="400"/>
      <c r="AJ374" s="400"/>
      <c r="AK374" s="400"/>
      <c r="AL374" s="400"/>
      <c r="AM374" s="400"/>
      <c r="AN374" s="400"/>
      <c r="AO374" s="400"/>
      <c r="AP374" s="400"/>
      <c r="AQ374" s="400"/>
      <c r="AR374" s="400"/>
      <c r="AS374" s="400"/>
      <c r="AT374" s="400"/>
      <c r="AU374" s="400"/>
      <c r="AV374" s="400"/>
      <c r="AW374" s="400"/>
      <c r="AX374" s="400"/>
      <c r="AY374" s="400"/>
      <c r="AZ374" s="400"/>
      <c r="BA374" s="400"/>
      <c r="BB374" s="400"/>
      <c r="BC374" s="400"/>
      <c r="BD374" s="400"/>
      <c r="BE374" s="400"/>
      <c r="BF374" s="400"/>
      <c r="BG374" s="400"/>
      <c r="BH374" s="400"/>
      <c r="BI374" s="400"/>
      <c r="BJ374" s="400"/>
      <c r="BK374" s="400"/>
      <c r="BL374" s="400"/>
      <c r="BM374" s="400"/>
      <c r="BN374" s="400"/>
      <c r="BO374" s="400"/>
    </row>
    <row r="375" spans="2:67" ht="12.75" customHeight="1">
      <c r="B375" s="400"/>
      <c r="C375" s="400"/>
      <c r="D375" s="400"/>
      <c r="E375" s="400"/>
      <c r="F375" s="400"/>
      <c r="G375" s="400"/>
      <c r="H375" s="400"/>
      <c r="I375" s="400"/>
      <c r="J375" s="400"/>
      <c r="K375" s="400"/>
      <c r="L375" s="400"/>
      <c r="M375" s="400"/>
      <c r="N375" s="400"/>
      <c r="O375" s="400"/>
      <c r="P375" s="400"/>
      <c r="Q375" s="400"/>
      <c r="R375" s="400"/>
      <c r="S375" s="400"/>
      <c r="T375" s="400"/>
      <c r="U375" s="400"/>
      <c r="V375" s="400"/>
      <c r="W375" s="400"/>
      <c r="X375" s="400"/>
      <c r="Y375" s="400"/>
      <c r="Z375" s="400"/>
      <c r="AA375" s="400"/>
      <c r="AB375" s="400"/>
      <c r="AC375" s="400"/>
      <c r="AD375" s="400"/>
      <c r="AE375" s="400"/>
      <c r="AF375" s="400"/>
      <c r="AG375" s="400"/>
      <c r="AH375" s="400"/>
      <c r="AI375" s="400"/>
      <c r="AJ375" s="400"/>
      <c r="AK375" s="400"/>
      <c r="AL375" s="400"/>
      <c r="AM375" s="400"/>
      <c r="AN375" s="400"/>
      <c r="AO375" s="400"/>
      <c r="AP375" s="400"/>
      <c r="AQ375" s="400"/>
      <c r="AR375" s="400"/>
      <c r="AS375" s="400"/>
      <c r="AT375" s="400"/>
      <c r="AU375" s="400"/>
      <c r="AV375" s="400"/>
      <c r="AW375" s="400"/>
      <c r="AX375" s="400"/>
      <c r="AY375" s="400"/>
      <c r="AZ375" s="400"/>
      <c r="BA375" s="400"/>
      <c r="BB375" s="400"/>
      <c r="BC375" s="400"/>
      <c r="BD375" s="400"/>
      <c r="BE375" s="400"/>
      <c r="BF375" s="400"/>
      <c r="BG375" s="400"/>
      <c r="BH375" s="400"/>
      <c r="BI375" s="400"/>
      <c r="BJ375" s="400"/>
      <c r="BK375" s="400"/>
      <c r="BL375" s="400"/>
      <c r="BM375" s="400"/>
      <c r="BN375" s="400"/>
      <c r="BO375" s="400"/>
    </row>
    <row r="376" spans="2:67" ht="12.75" customHeight="1">
      <c r="B376" s="400"/>
      <c r="C376" s="400"/>
      <c r="D376" s="400"/>
      <c r="E376" s="400"/>
      <c r="F376" s="400"/>
      <c r="G376" s="400"/>
      <c r="H376" s="400"/>
      <c r="I376" s="400"/>
      <c r="J376" s="400"/>
      <c r="K376" s="400"/>
      <c r="L376" s="400"/>
      <c r="M376" s="400"/>
      <c r="N376" s="400"/>
      <c r="O376" s="400"/>
      <c r="P376" s="400"/>
      <c r="Q376" s="400"/>
      <c r="R376" s="400"/>
      <c r="S376" s="400"/>
      <c r="T376" s="400"/>
      <c r="U376" s="400"/>
      <c r="V376" s="400"/>
      <c r="W376" s="400"/>
      <c r="X376" s="400"/>
      <c r="Y376" s="400"/>
      <c r="Z376" s="400"/>
      <c r="AA376" s="400"/>
      <c r="AB376" s="400"/>
      <c r="AC376" s="400"/>
      <c r="AD376" s="400"/>
      <c r="AE376" s="400"/>
      <c r="AF376" s="400"/>
      <c r="AG376" s="400"/>
      <c r="AH376" s="400"/>
      <c r="AI376" s="400"/>
      <c r="AJ376" s="400"/>
      <c r="AK376" s="400"/>
      <c r="AL376" s="400"/>
      <c r="AM376" s="400"/>
      <c r="AN376" s="400"/>
      <c r="AO376" s="400"/>
      <c r="AP376" s="400"/>
      <c r="AQ376" s="400"/>
      <c r="AR376" s="400"/>
      <c r="AS376" s="400"/>
      <c r="AT376" s="400"/>
      <c r="AU376" s="400"/>
      <c r="AV376" s="400"/>
      <c r="AW376" s="400"/>
      <c r="AX376" s="400"/>
      <c r="AY376" s="400"/>
      <c r="AZ376" s="400"/>
      <c r="BA376" s="400"/>
      <c r="BB376" s="400"/>
      <c r="BC376" s="400"/>
      <c r="BD376" s="400"/>
      <c r="BE376" s="400"/>
      <c r="BF376" s="400"/>
      <c r="BG376" s="400"/>
      <c r="BH376" s="400"/>
      <c r="BI376" s="400"/>
      <c r="BJ376" s="400"/>
      <c r="BK376" s="400"/>
      <c r="BL376" s="400"/>
      <c r="BM376" s="400"/>
      <c r="BN376" s="400"/>
      <c r="BO376" s="400"/>
    </row>
    <row r="377" spans="2:67" ht="12.75" customHeight="1">
      <c r="B377" s="400"/>
      <c r="C377" s="400"/>
      <c r="D377" s="400"/>
      <c r="E377" s="400"/>
      <c r="F377" s="400"/>
      <c r="G377" s="400"/>
      <c r="H377" s="400"/>
      <c r="I377" s="400"/>
      <c r="J377" s="400"/>
      <c r="K377" s="400"/>
      <c r="L377" s="400"/>
      <c r="M377" s="400"/>
      <c r="N377" s="400"/>
      <c r="O377" s="400"/>
      <c r="P377" s="400"/>
      <c r="Q377" s="400"/>
      <c r="R377" s="400"/>
      <c r="S377" s="400"/>
      <c r="T377" s="400"/>
      <c r="U377" s="400"/>
      <c r="V377" s="400"/>
      <c r="W377" s="400"/>
      <c r="X377" s="400"/>
      <c r="Y377" s="400"/>
      <c r="Z377" s="400"/>
      <c r="AA377" s="400"/>
      <c r="AB377" s="400"/>
      <c r="AC377" s="400"/>
      <c r="AD377" s="400"/>
      <c r="AE377" s="400"/>
      <c r="AF377" s="400"/>
      <c r="AG377" s="400"/>
      <c r="AH377" s="400"/>
      <c r="AI377" s="400"/>
      <c r="AJ377" s="400"/>
      <c r="AK377" s="400"/>
      <c r="AL377" s="400"/>
      <c r="AM377" s="400"/>
      <c r="AN377" s="400"/>
      <c r="AO377" s="400"/>
      <c r="AP377" s="400"/>
      <c r="AQ377" s="400"/>
      <c r="AR377" s="400"/>
      <c r="AS377" s="400"/>
      <c r="AT377" s="400"/>
      <c r="AU377" s="400"/>
      <c r="AV377" s="400"/>
      <c r="AW377" s="400"/>
      <c r="AX377" s="400"/>
      <c r="AY377" s="400"/>
      <c r="AZ377" s="400"/>
      <c r="BA377" s="400"/>
      <c r="BB377" s="400"/>
      <c r="BC377" s="400"/>
      <c r="BD377" s="400"/>
      <c r="BE377" s="400"/>
      <c r="BF377" s="400"/>
      <c r="BG377" s="400"/>
      <c r="BH377" s="400"/>
      <c r="BI377" s="400"/>
      <c r="BJ377" s="400"/>
      <c r="BK377" s="400"/>
      <c r="BL377" s="400"/>
      <c r="BM377" s="400"/>
      <c r="BN377" s="400"/>
      <c r="BO377" s="400"/>
    </row>
    <row r="378" spans="2:67" ht="12.75" customHeight="1">
      <c r="B378" s="400"/>
      <c r="C378" s="400"/>
      <c r="D378" s="400"/>
      <c r="E378" s="400"/>
      <c r="F378" s="400"/>
      <c r="G378" s="400"/>
      <c r="H378" s="400"/>
      <c r="I378" s="400"/>
      <c r="J378" s="400"/>
      <c r="K378" s="400"/>
      <c r="L378" s="400"/>
      <c r="M378" s="400"/>
      <c r="N378" s="400"/>
      <c r="O378" s="400"/>
      <c r="P378" s="400"/>
      <c r="Q378" s="400"/>
      <c r="R378" s="400"/>
      <c r="S378" s="400"/>
      <c r="T378" s="400"/>
      <c r="U378" s="400"/>
      <c r="V378" s="400"/>
      <c r="W378" s="400"/>
      <c r="X378" s="400"/>
      <c r="Y378" s="400"/>
      <c r="Z378" s="400"/>
      <c r="AA378" s="400"/>
      <c r="AB378" s="400"/>
      <c r="AC378" s="400"/>
      <c r="AD378" s="400"/>
      <c r="AE378" s="400"/>
      <c r="AF378" s="400"/>
      <c r="AG378" s="400"/>
      <c r="AH378" s="400"/>
      <c r="AI378" s="400"/>
      <c r="AJ378" s="400"/>
      <c r="AK378" s="400"/>
      <c r="AL378" s="400"/>
      <c r="AM378" s="400"/>
      <c r="AN378" s="400"/>
      <c r="AO378" s="400"/>
      <c r="AP378" s="400"/>
      <c r="AQ378" s="400"/>
      <c r="AR378" s="400"/>
      <c r="AS378" s="400"/>
      <c r="AT378" s="400"/>
      <c r="AU378" s="400"/>
      <c r="AV378" s="400"/>
      <c r="AW378" s="400"/>
      <c r="AX378" s="400"/>
      <c r="AY378" s="400"/>
      <c r="AZ378" s="400"/>
      <c r="BA378" s="400"/>
      <c r="BB378" s="400"/>
      <c r="BC378" s="400"/>
      <c r="BD378" s="400"/>
      <c r="BE378" s="400"/>
      <c r="BF378" s="400"/>
      <c r="BG378" s="400"/>
      <c r="BH378" s="400"/>
      <c r="BI378" s="400"/>
      <c r="BJ378" s="400"/>
      <c r="BK378" s="400"/>
      <c r="BL378" s="400"/>
      <c r="BM378" s="400"/>
      <c r="BN378" s="400"/>
      <c r="BO378" s="400"/>
    </row>
    <row r="379" spans="2:67" ht="12.75" customHeight="1">
      <c r="B379" s="400"/>
      <c r="C379" s="400"/>
      <c r="D379" s="400"/>
      <c r="E379" s="400"/>
      <c r="F379" s="400"/>
      <c r="G379" s="400"/>
      <c r="H379" s="400"/>
      <c r="I379" s="400"/>
      <c r="J379" s="400"/>
      <c r="K379" s="400"/>
      <c r="L379" s="400"/>
      <c r="M379" s="400"/>
      <c r="N379" s="400"/>
      <c r="O379" s="400"/>
      <c r="P379" s="400"/>
      <c r="Q379" s="400"/>
      <c r="R379" s="400"/>
      <c r="S379" s="400"/>
      <c r="T379" s="400"/>
      <c r="U379" s="400"/>
      <c r="V379" s="400"/>
      <c r="W379" s="400"/>
      <c r="X379" s="400"/>
      <c r="Y379" s="400"/>
      <c r="Z379" s="400"/>
      <c r="AA379" s="400"/>
      <c r="AB379" s="400"/>
      <c r="AC379" s="400"/>
      <c r="AD379" s="400"/>
      <c r="AE379" s="400"/>
      <c r="AF379" s="400"/>
      <c r="AG379" s="400"/>
      <c r="AH379" s="400"/>
      <c r="AI379" s="400"/>
      <c r="AJ379" s="400"/>
      <c r="AK379" s="400"/>
      <c r="AL379" s="400"/>
      <c r="AM379" s="400"/>
      <c r="AN379" s="400"/>
      <c r="AO379" s="400"/>
      <c r="AP379" s="400"/>
      <c r="AQ379" s="400"/>
      <c r="AR379" s="400"/>
      <c r="AS379" s="400"/>
      <c r="AT379" s="400"/>
      <c r="AU379" s="400"/>
      <c r="AV379" s="400"/>
      <c r="AW379" s="400"/>
      <c r="AX379" s="400"/>
      <c r="AY379" s="400"/>
      <c r="AZ379" s="400"/>
      <c r="BA379" s="400"/>
      <c r="BB379" s="400"/>
      <c r="BC379" s="400"/>
      <c r="BD379" s="400"/>
      <c r="BE379" s="400"/>
      <c r="BF379" s="400"/>
      <c r="BG379" s="400"/>
      <c r="BH379" s="400"/>
      <c r="BI379" s="400"/>
      <c r="BJ379" s="400"/>
      <c r="BK379" s="400"/>
      <c r="BL379" s="400"/>
      <c r="BM379" s="400"/>
      <c r="BN379" s="400"/>
      <c r="BO379" s="400"/>
    </row>
    <row r="380" spans="2:67" ht="12.75" customHeight="1">
      <c r="B380" s="400"/>
      <c r="C380" s="400"/>
      <c r="D380" s="400"/>
      <c r="E380" s="400"/>
      <c r="F380" s="400"/>
      <c r="G380" s="400"/>
      <c r="H380" s="400"/>
      <c r="I380" s="400"/>
      <c r="J380" s="400"/>
      <c r="K380" s="400"/>
      <c r="L380" s="400"/>
      <c r="M380" s="400"/>
      <c r="N380" s="400"/>
      <c r="O380" s="400"/>
      <c r="P380" s="400"/>
      <c r="Q380" s="400"/>
      <c r="R380" s="400"/>
      <c r="S380" s="400"/>
      <c r="T380" s="400"/>
      <c r="U380" s="400"/>
      <c r="V380" s="400"/>
      <c r="W380" s="400"/>
      <c r="X380" s="400"/>
      <c r="Y380" s="400"/>
      <c r="Z380" s="400"/>
      <c r="AA380" s="400"/>
      <c r="AB380" s="400"/>
      <c r="AC380" s="400"/>
      <c r="AD380" s="400"/>
      <c r="AE380" s="400"/>
      <c r="AF380" s="400"/>
      <c r="AG380" s="400"/>
      <c r="AH380" s="400"/>
      <c r="AI380" s="400"/>
      <c r="AJ380" s="400"/>
      <c r="AK380" s="400"/>
      <c r="AL380" s="400"/>
      <c r="AM380" s="400"/>
      <c r="AN380" s="400"/>
      <c r="AO380" s="400"/>
      <c r="AP380" s="400"/>
      <c r="AQ380" s="400"/>
      <c r="AR380" s="400"/>
      <c r="AS380" s="400"/>
      <c r="AT380" s="400"/>
      <c r="AU380" s="400"/>
      <c r="AV380" s="400"/>
      <c r="AW380" s="400"/>
      <c r="AX380" s="400"/>
      <c r="AY380" s="400"/>
      <c r="AZ380" s="400"/>
      <c r="BA380" s="400"/>
      <c r="BB380" s="400"/>
      <c r="BC380" s="400"/>
      <c r="BD380" s="400"/>
      <c r="BE380" s="400"/>
      <c r="BF380" s="400"/>
      <c r="BG380" s="400"/>
      <c r="BH380" s="400"/>
      <c r="BI380" s="400"/>
      <c r="BJ380" s="400"/>
      <c r="BK380" s="400"/>
      <c r="BL380" s="400"/>
      <c r="BM380" s="400"/>
      <c r="BN380" s="400"/>
      <c r="BO380" s="400"/>
    </row>
    <row r="381" spans="2:67" ht="12.75" customHeight="1">
      <c r="B381" s="400"/>
      <c r="C381" s="400"/>
      <c r="D381" s="400"/>
      <c r="E381" s="400"/>
      <c r="F381" s="400"/>
      <c r="G381" s="400"/>
      <c r="H381" s="400"/>
      <c r="I381" s="400"/>
      <c r="J381" s="400"/>
      <c r="K381" s="400"/>
      <c r="L381" s="400"/>
      <c r="M381" s="400"/>
      <c r="N381" s="400"/>
      <c r="O381" s="400"/>
      <c r="P381" s="400"/>
      <c r="Q381" s="400"/>
      <c r="R381" s="400"/>
      <c r="S381" s="400"/>
      <c r="T381" s="400"/>
      <c r="U381" s="400"/>
      <c r="V381" s="400"/>
      <c r="W381" s="400"/>
      <c r="X381" s="400"/>
      <c r="Y381" s="400"/>
      <c r="Z381" s="400"/>
      <c r="AA381" s="400"/>
      <c r="AB381" s="400"/>
      <c r="AC381" s="400"/>
      <c r="AD381" s="400"/>
      <c r="AE381" s="400"/>
      <c r="AF381" s="400"/>
      <c r="AG381" s="400"/>
      <c r="AH381" s="400"/>
      <c r="AI381" s="400"/>
      <c r="AJ381" s="400"/>
      <c r="AK381" s="400"/>
      <c r="AL381" s="400"/>
      <c r="AM381" s="400"/>
      <c r="AN381" s="400"/>
      <c r="AO381" s="400"/>
      <c r="AP381" s="400"/>
      <c r="AQ381" s="400"/>
      <c r="AR381" s="400"/>
      <c r="AS381" s="400"/>
      <c r="AT381" s="400"/>
      <c r="AU381" s="400"/>
      <c r="AV381" s="400"/>
      <c r="AW381" s="400"/>
      <c r="AX381" s="400"/>
      <c r="AY381" s="400"/>
      <c r="AZ381" s="400"/>
      <c r="BA381" s="400"/>
      <c r="BB381" s="400"/>
      <c r="BC381" s="400"/>
      <c r="BD381" s="400"/>
      <c r="BE381" s="400"/>
      <c r="BF381" s="400"/>
      <c r="BG381" s="400"/>
      <c r="BH381" s="400"/>
      <c r="BI381" s="400"/>
      <c r="BJ381" s="400"/>
      <c r="BK381" s="400"/>
      <c r="BL381" s="400"/>
      <c r="BM381" s="400"/>
      <c r="BN381" s="400"/>
      <c r="BO381" s="400"/>
    </row>
    <row r="382" spans="2:67" ht="12.75" customHeight="1">
      <c r="B382" s="400"/>
      <c r="C382" s="400"/>
      <c r="D382" s="400"/>
      <c r="E382" s="400"/>
      <c r="F382" s="400"/>
      <c r="G382" s="400"/>
      <c r="H382" s="400"/>
      <c r="I382" s="400"/>
      <c r="J382" s="400"/>
      <c r="K382" s="400"/>
      <c r="L382" s="400"/>
      <c r="M382" s="400"/>
      <c r="N382" s="400"/>
      <c r="O382" s="400"/>
      <c r="P382" s="400"/>
      <c r="Q382" s="400"/>
      <c r="R382" s="400"/>
      <c r="S382" s="400"/>
      <c r="T382" s="400"/>
      <c r="U382" s="400"/>
      <c r="V382" s="400"/>
      <c r="W382" s="400"/>
      <c r="X382" s="400"/>
      <c r="Y382" s="400"/>
      <c r="Z382" s="400"/>
      <c r="AA382" s="400"/>
      <c r="AB382" s="400"/>
      <c r="AC382" s="400"/>
      <c r="AD382" s="400"/>
      <c r="AE382" s="400"/>
      <c r="AF382" s="400"/>
      <c r="AG382" s="400"/>
      <c r="AH382" s="400"/>
      <c r="AI382" s="400"/>
      <c r="AJ382" s="400"/>
      <c r="AK382" s="400"/>
      <c r="AL382" s="400"/>
      <c r="AM382" s="400"/>
      <c r="AN382" s="400"/>
      <c r="AO382" s="400"/>
      <c r="AP382" s="400"/>
      <c r="AQ382" s="400"/>
      <c r="AR382" s="400"/>
      <c r="AS382" s="400"/>
      <c r="AT382" s="400"/>
      <c r="AU382" s="400"/>
      <c r="AV382" s="400"/>
      <c r="AW382" s="400"/>
      <c r="AX382" s="400"/>
      <c r="AY382" s="400"/>
      <c r="AZ382" s="400"/>
      <c r="BA382" s="400"/>
      <c r="BB382" s="400"/>
      <c r="BC382" s="400"/>
      <c r="BD382" s="400"/>
      <c r="BE382" s="400"/>
      <c r="BF382" s="400"/>
      <c r="BG382" s="400"/>
      <c r="BH382" s="400"/>
      <c r="BI382" s="400"/>
      <c r="BJ382" s="400"/>
      <c r="BK382" s="400"/>
      <c r="BL382" s="400"/>
      <c r="BM382" s="400"/>
      <c r="BN382" s="400"/>
      <c r="BO382" s="400"/>
    </row>
    <row r="383" spans="2:67" ht="12.75" customHeight="1">
      <c r="B383" s="400"/>
      <c r="C383" s="400"/>
      <c r="D383" s="400"/>
      <c r="E383" s="400"/>
      <c r="F383" s="400"/>
      <c r="G383" s="400"/>
      <c r="H383" s="400"/>
      <c r="I383" s="400"/>
      <c r="J383" s="400"/>
      <c r="K383" s="400"/>
      <c r="L383" s="400"/>
      <c r="M383" s="400"/>
      <c r="N383" s="400"/>
      <c r="O383" s="400"/>
      <c r="P383" s="400"/>
      <c r="Q383" s="400"/>
      <c r="R383" s="400"/>
      <c r="S383" s="400"/>
      <c r="T383" s="400"/>
      <c r="U383" s="400"/>
      <c r="V383" s="400"/>
      <c r="W383" s="400"/>
      <c r="X383" s="400"/>
      <c r="Y383" s="400"/>
      <c r="Z383" s="400"/>
      <c r="AA383" s="400"/>
      <c r="AB383" s="400"/>
      <c r="AC383" s="400"/>
      <c r="AD383" s="400"/>
      <c r="AE383" s="400"/>
      <c r="AF383" s="400"/>
      <c r="AG383" s="400"/>
      <c r="AH383" s="400"/>
      <c r="AI383" s="400"/>
      <c r="AJ383" s="400"/>
      <c r="AK383" s="400"/>
      <c r="AL383" s="400"/>
      <c r="AM383" s="400"/>
      <c r="AN383" s="400"/>
      <c r="AO383" s="400"/>
      <c r="AP383" s="400"/>
      <c r="AQ383" s="400"/>
      <c r="AR383" s="400"/>
      <c r="AS383" s="400"/>
      <c r="AT383" s="400"/>
      <c r="AU383" s="400"/>
      <c r="AV383" s="400"/>
      <c r="AW383" s="400"/>
      <c r="AX383" s="400"/>
      <c r="AY383" s="400"/>
      <c r="AZ383" s="400"/>
      <c r="BA383" s="400"/>
      <c r="BB383" s="400"/>
      <c r="BC383" s="400"/>
      <c r="BD383" s="400"/>
      <c r="BE383" s="400"/>
      <c r="BF383" s="400"/>
      <c r="BG383" s="400"/>
      <c r="BH383" s="400"/>
      <c r="BI383" s="400"/>
      <c r="BJ383" s="400"/>
      <c r="BK383" s="400"/>
      <c r="BL383" s="400"/>
      <c r="BM383" s="400"/>
      <c r="BN383" s="400"/>
      <c r="BO383" s="400"/>
    </row>
    <row r="384" spans="2:67" ht="12.75" customHeight="1">
      <c r="B384" s="400"/>
      <c r="C384" s="400"/>
      <c r="D384" s="400"/>
      <c r="E384" s="400"/>
      <c r="F384" s="400"/>
      <c r="G384" s="400"/>
      <c r="H384" s="400"/>
      <c r="I384" s="400"/>
      <c r="J384" s="400"/>
      <c r="K384" s="400"/>
      <c r="L384" s="400"/>
      <c r="M384" s="400"/>
      <c r="N384" s="400"/>
      <c r="O384" s="400"/>
      <c r="P384" s="400"/>
      <c r="Q384" s="400"/>
      <c r="R384" s="400"/>
      <c r="S384" s="400"/>
      <c r="T384" s="400"/>
      <c r="U384" s="400"/>
      <c r="V384" s="400"/>
      <c r="W384" s="400"/>
      <c r="X384" s="400"/>
      <c r="Y384" s="400"/>
      <c r="Z384" s="400"/>
      <c r="AA384" s="400"/>
      <c r="AB384" s="400"/>
      <c r="AC384" s="400"/>
      <c r="AD384" s="400"/>
      <c r="AE384" s="400"/>
      <c r="AF384" s="400"/>
      <c r="AG384" s="400"/>
      <c r="AH384" s="400"/>
      <c r="AI384" s="400"/>
      <c r="AJ384" s="400"/>
      <c r="AK384" s="400"/>
      <c r="AL384" s="400"/>
      <c r="AM384" s="400"/>
      <c r="AN384" s="400"/>
      <c r="AO384" s="400"/>
      <c r="AP384" s="400"/>
      <c r="AQ384" s="400"/>
      <c r="AR384" s="400"/>
      <c r="AS384" s="400"/>
      <c r="AT384" s="400"/>
      <c r="AU384" s="400"/>
      <c r="AV384" s="400"/>
      <c r="AW384" s="400"/>
      <c r="AX384" s="400"/>
      <c r="AY384" s="400"/>
      <c r="AZ384" s="400"/>
      <c r="BA384" s="400"/>
      <c r="BB384" s="400"/>
      <c r="BC384" s="400"/>
      <c r="BD384" s="400"/>
      <c r="BE384" s="400"/>
      <c r="BF384" s="400"/>
      <c r="BG384" s="400"/>
      <c r="BH384" s="400"/>
      <c r="BI384" s="400"/>
      <c r="BJ384" s="400"/>
      <c r="BK384" s="400"/>
      <c r="BL384" s="400"/>
      <c r="BM384" s="400"/>
      <c r="BN384" s="400"/>
      <c r="BO384" s="400"/>
    </row>
    <row r="385" spans="2:67" ht="12.75" customHeight="1">
      <c r="B385" s="400"/>
      <c r="C385" s="400"/>
      <c r="D385" s="400"/>
      <c r="E385" s="400"/>
      <c r="F385" s="400"/>
      <c r="G385" s="400"/>
      <c r="H385" s="400"/>
      <c r="I385" s="400"/>
      <c r="J385" s="400"/>
      <c r="K385" s="400"/>
      <c r="L385" s="400"/>
      <c r="M385" s="400"/>
      <c r="N385" s="400"/>
      <c r="O385" s="400"/>
      <c r="P385" s="400"/>
      <c r="Q385" s="400"/>
      <c r="R385" s="400"/>
      <c r="S385" s="400"/>
      <c r="T385" s="400"/>
      <c r="U385" s="400"/>
      <c r="V385" s="400"/>
      <c r="W385" s="400"/>
      <c r="X385" s="400"/>
      <c r="Y385" s="400"/>
      <c r="Z385" s="400"/>
      <c r="AA385" s="400"/>
      <c r="AB385" s="400"/>
      <c r="AC385" s="400"/>
      <c r="AD385" s="400"/>
      <c r="AE385" s="400"/>
      <c r="AF385" s="400"/>
      <c r="AG385" s="400"/>
      <c r="AH385" s="400"/>
      <c r="AI385" s="400"/>
      <c r="AJ385" s="400"/>
      <c r="AK385" s="400"/>
      <c r="AL385" s="400"/>
      <c r="AM385" s="400"/>
      <c r="AN385" s="400"/>
      <c r="AO385" s="400"/>
      <c r="AP385" s="400"/>
      <c r="AQ385" s="400"/>
      <c r="AR385" s="400"/>
      <c r="AS385" s="400"/>
      <c r="AT385" s="400"/>
      <c r="AU385" s="400"/>
      <c r="AV385" s="400"/>
      <c r="AW385" s="400"/>
      <c r="AX385" s="400"/>
      <c r="AY385" s="400"/>
      <c r="AZ385" s="400"/>
      <c r="BA385" s="400"/>
      <c r="BB385" s="400"/>
      <c r="BC385" s="400"/>
      <c r="BD385" s="400"/>
      <c r="BE385" s="400"/>
      <c r="BF385" s="400"/>
      <c r="BG385" s="400"/>
      <c r="BH385" s="400"/>
      <c r="BI385" s="400"/>
      <c r="BJ385" s="400"/>
      <c r="BK385" s="400"/>
      <c r="BL385" s="400"/>
      <c r="BM385" s="400"/>
      <c r="BN385" s="400"/>
      <c r="BO385" s="400"/>
    </row>
    <row r="386" spans="2:67" ht="12.75" customHeight="1">
      <c r="B386" s="400"/>
      <c r="C386" s="400"/>
      <c r="D386" s="400"/>
      <c r="E386" s="400"/>
      <c r="F386" s="400"/>
      <c r="G386" s="400"/>
      <c r="H386" s="400"/>
      <c r="I386" s="400"/>
      <c r="J386" s="400"/>
      <c r="K386" s="400"/>
      <c r="L386" s="400"/>
      <c r="M386" s="400"/>
      <c r="N386" s="400"/>
      <c r="O386" s="400"/>
      <c r="P386" s="400"/>
      <c r="Q386" s="400"/>
      <c r="R386" s="400"/>
      <c r="S386" s="400"/>
      <c r="T386" s="400"/>
      <c r="U386" s="400"/>
      <c r="V386" s="400"/>
      <c r="W386" s="400"/>
      <c r="X386" s="400"/>
      <c r="Y386" s="400"/>
      <c r="Z386" s="400"/>
      <c r="AA386" s="400"/>
      <c r="AB386" s="400"/>
      <c r="AC386" s="400"/>
      <c r="AD386" s="400"/>
      <c r="AE386" s="400"/>
      <c r="AF386" s="400"/>
      <c r="AG386" s="400"/>
      <c r="AH386" s="400"/>
      <c r="AI386" s="400"/>
      <c r="AJ386" s="400"/>
      <c r="AK386" s="400"/>
      <c r="AL386" s="400"/>
      <c r="AM386" s="400"/>
      <c r="AN386" s="400"/>
      <c r="AO386" s="400"/>
      <c r="AP386" s="400"/>
      <c r="AQ386" s="400"/>
      <c r="AR386" s="400"/>
      <c r="AS386" s="400"/>
      <c r="AT386" s="400"/>
      <c r="AU386" s="400"/>
      <c r="AV386" s="400"/>
      <c r="AW386" s="400"/>
      <c r="AX386" s="400"/>
      <c r="AY386" s="400"/>
      <c r="AZ386" s="400"/>
      <c r="BA386" s="400"/>
      <c r="BB386" s="400"/>
      <c r="BC386" s="400"/>
      <c r="BD386" s="400"/>
      <c r="BE386" s="400"/>
      <c r="BF386" s="400"/>
      <c r="BG386" s="400"/>
      <c r="BH386" s="400"/>
      <c r="BI386" s="400"/>
      <c r="BJ386" s="400"/>
      <c r="BK386" s="400"/>
      <c r="BL386" s="400"/>
      <c r="BM386" s="400"/>
      <c r="BN386" s="400"/>
      <c r="BO386" s="400"/>
    </row>
    <row r="387" spans="2:67" ht="12.75" customHeight="1">
      <c r="B387" s="400"/>
      <c r="C387" s="400"/>
      <c r="D387" s="400"/>
      <c r="E387" s="400"/>
      <c r="F387" s="400"/>
      <c r="G387" s="400"/>
      <c r="H387" s="400"/>
      <c r="I387" s="400"/>
      <c r="J387" s="400"/>
      <c r="K387" s="400"/>
      <c r="L387" s="400"/>
      <c r="M387" s="400"/>
      <c r="N387" s="400"/>
      <c r="O387" s="400"/>
      <c r="P387" s="400"/>
      <c r="Q387" s="400"/>
      <c r="R387" s="400"/>
      <c r="S387" s="400"/>
      <c r="T387" s="400"/>
      <c r="U387" s="400"/>
      <c r="V387" s="400"/>
      <c r="W387" s="400"/>
      <c r="X387" s="400"/>
      <c r="Y387" s="400"/>
      <c r="Z387" s="400"/>
      <c r="AA387" s="400"/>
      <c r="AB387" s="400"/>
      <c r="AC387" s="400"/>
      <c r="AD387" s="400"/>
      <c r="AE387" s="400"/>
      <c r="AF387" s="400"/>
      <c r="AG387" s="400"/>
      <c r="AH387" s="400"/>
      <c r="AI387" s="400"/>
      <c r="AJ387" s="400"/>
      <c r="AK387" s="400"/>
      <c r="AL387" s="400"/>
      <c r="AM387" s="400"/>
      <c r="AN387" s="400"/>
      <c r="AO387" s="400"/>
      <c r="AP387" s="400"/>
      <c r="AQ387" s="400"/>
      <c r="AR387" s="400"/>
      <c r="AS387" s="400"/>
      <c r="AT387" s="400"/>
      <c r="AU387" s="400"/>
      <c r="AV387" s="400"/>
      <c r="AW387" s="400"/>
      <c r="AX387" s="400"/>
      <c r="AY387" s="400"/>
      <c r="AZ387" s="400"/>
      <c r="BA387" s="400"/>
      <c r="BB387" s="400"/>
      <c r="BC387" s="400"/>
      <c r="BD387" s="400"/>
      <c r="BE387" s="400"/>
      <c r="BF387" s="400"/>
      <c r="BG387" s="400"/>
      <c r="BH387" s="400"/>
      <c r="BI387" s="400"/>
      <c r="BJ387" s="400"/>
      <c r="BK387" s="400"/>
      <c r="BL387" s="400"/>
      <c r="BM387" s="400"/>
      <c r="BN387" s="400"/>
      <c r="BO387" s="400"/>
    </row>
    <row r="388" spans="2:67" ht="12.75" customHeight="1">
      <c r="B388" s="400"/>
      <c r="C388" s="400"/>
      <c r="D388" s="400"/>
      <c r="E388" s="400"/>
      <c r="F388" s="400"/>
      <c r="G388" s="400"/>
      <c r="H388" s="400"/>
      <c r="I388" s="400"/>
      <c r="J388" s="400"/>
      <c r="K388" s="400"/>
      <c r="L388" s="400"/>
      <c r="M388" s="400"/>
      <c r="N388" s="400"/>
      <c r="O388" s="400"/>
      <c r="P388" s="400"/>
      <c r="Q388" s="400"/>
      <c r="R388" s="400"/>
      <c r="S388" s="400"/>
      <c r="T388" s="400"/>
      <c r="U388" s="400"/>
      <c r="V388" s="400"/>
      <c r="W388" s="400"/>
      <c r="X388" s="400"/>
      <c r="Y388" s="400"/>
      <c r="Z388" s="400"/>
      <c r="AA388" s="400"/>
      <c r="AB388" s="400"/>
      <c r="AC388" s="400"/>
      <c r="AD388" s="400"/>
      <c r="AE388" s="400"/>
      <c r="AF388" s="400"/>
      <c r="AG388" s="400"/>
      <c r="AH388" s="400"/>
      <c r="AI388" s="400"/>
      <c r="AJ388" s="400"/>
      <c r="AK388" s="400"/>
      <c r="AL388" s="400"/>
      <c r="AM388" s="400"/>
      <c r="AN388" s="400"/>
      <c r="AO388" s="400"/>
      <c r="AP388" s="400"/>
      <c r="AQ388" s="400"/>
      <c r="AR388" s="400"/>
      <c r="AS388" s="400"/>
      <c r="AT388" s="400"/>
      <c r="AU388" s="400"/>
      <c r="AV388" s="400"/>
      <c r="AW388" s="400"/>
      <c r="AX388" s="400"/>
      <c r="AY388" s="400"/>
      <c r="AZ388" s="400"/>
      <c r="BA388" s="400"/>
      <c r="BB388" s="400"/>
      <c r="BC388" s="400"/>
      <c r="BD388" s="400"/>
      <c r="BE388" s="400"/>
      <c r="BF388" s="400"/>
      <c r="BG388" s="400"/>
      <c r="BH388" s="400"/>
      <c r="BI388" s="400"/>
      <c r="BJ388" s="400"/>
      <c r="BK388" s="400"/>
      <c r="BL388" s="400"/>
      <c r="BM388" s="400"/>
      <c r="BN388" s="400"/>
      <c r="BO388" s="400"/>
    </row>
    <row r="389" spans="2:67" ht="12.75" customHeight="1">
      <c r="B389" s="400"/>
      <c r="C389" s="400"/>
      <c r="D389" s="400"/>
      <c r="E389" s="400"/>
      <c r="F389" s="400"/>
      <c r="G389" s="400"/>
      <c r="H389" s="400"/>
      <c r="I389" s="400"/>
      <c r="J389" s="400"/>
      <c r="K389" s="400"/>
      <c r="L389" s="400"/>
      <c r="M389" s="400"/>
      <c r="N389" s="400"/>
      <c r="O389" s="400"/>
      <c r="P389" s="400"/>
      <c r="Q389" s="400"/>
      <c r="R389" s="400"/>
      <c r="S389" s="400"/>
      <c r="T389" s="400"/>
      <c r="U389" s="400"/>
      <c r="V389" s="400"/>
      <c r="W389" s="400"/>
      <c r="X389" s="400"/>
      <c r="Y389" s="400"/>
      <c r="Z389" s="400"/>
      <c r="AA389" s="400"/>
      <c r="AB389" s="400"/>
      <c r="AC389" s="400"/>
      <c r="AD389" s="400"/>
      <c r="AE389" s="400"/>
      <c r="AF389" s="400"/>
      <c r="AG389" s="400"/>
      <c r="AH389" s="400"/>
      <c r="AI389" s="400"/>
      <c r="AJ389" s="400"/>
      <c r="AK389" s="400"/>
      <c r="AL389" s="400"/>
      <c r="AM389" s="400"/>
      <c r="AN389" s="400"/>
      <c r="AO389" s="400"/>
      <c r="AP389" s="400"/>
      <c r="AQ389" s="400"/>
      <c r="AR389" s="400"/>
      <c r="AS389" s="400"/>
      <c r="AT389" s="400"/>
      <c r="AU389" s="400"/>
      <c r="AV389" s="400"/>
      <c r="AW389" s="400"/>
      <c r="AX389" s="400"/>
      <c r="AY389" s="400"/>
      <c r="AZ389" s="400"/>
      <c r="BA389" s="400"/>
      <c r="BB389" s="400"/>
      <c r="BC389" s="400"/>
      <c r="BD389" s="400"/>
      <c r="BE389" s="400"/>
      <c r="BF389" s="400"/>
      <c r="BG389" s="400"/>
      <c r="BH389" s="400"/>
      <c r="BI389" s="400"/>
      <c r="BJ389" s="400"/>
      <c r="BK389" s="400"/>
      <c r="BL389" s="400"/>
      <c r="BM389" s="400"/>
      <c r="BN389" s="400"/>
      <c r="BO389" s="400"/>
    </row>
    <row r="390" spans="2:67" ht="12.75" customHeight="1">
      <c r="B390" s="400"/>
      <c r="C390" s="400"/>
      <c r="D390" s="400"/>
      <c r="E390" s="400"/>
      <c r="F390" s="400"/>
      <c r="G390" s="400"/>
      <c r="H390" s="400"/>
      <c r="I390" s="400"/>
      <c r="J390" s="400"/>
      <c r="K390" s="400"/>
      <c r="L390" s="400"/>
      <c r="M390" s="400"/>
      <c r="N390" s="400"/>
      <c r="O390" s="400"/>
      <c r="P390" s="400"/>
      <c r="Q390" s="400"/>
      <c r="R390" s="400"/>
      <c r="S390" s="400"/>
      <c r="T390" s="400"/>
      <c r="U390" s="400"/>
      <c r="V390" s="400"/>
      <c r="W390" s="400"/>
      <c r="X390" s="400"/>
      <c r="Y390" s="400"/>
      <c r="Z390" s="400"/>
      <c r="AA390" s="400"/>
      <c r="AB390" s="400"/>
      <c r="AC390" s="400"/>
      <c r="AD390" s="400"/>
      <c r="AE390" s="400"/>
      <c r="AF390" s="400"/>
      <c r="AG390" s="400"/>
      <c r="AH390" s="400"/>
      <c r="AI390" s="400"/>
      <c r="AJ390" s="400"/>
      <c r="AK390" s="400"/>
      <c r="AL390" s="400"/>
      <c r="AM390" s="400"/>
      <c r="AN390" s="400"/>
      <c r="AO390" s="400"/>
      <c r="AP390" s="400"/>
      <c r="AQ390" s="400"/>
      <c r="AR390" s="400"/>
      <c r="AS390" s="400"/>
      <c r="AT390" s="400"/>
      <c r="AU390" s="400"/>
      <c r="AV390" s="400"/>
      <c r="AW390" s="400"/>
      <c r="AX390" s="400"/>
      <c r="AY390" s="400"/>
      <c r="AZ390" s="400"/>
      <c r="BA390" s="400"/>
      <c r="BB390" s="400"/>
      <c r="BC390" s="400"/>
      <c r="BD390" s="400"/>
      <c r="BE390" s="400"/>
      <c r="BF390" s="400"/>
      <c r="BG390" s="400"/>
      <c r="BH390" s="400"/>
      <c r="BI390" s="400"/>
      <c r="BJ390" s="400"/>
      <c r="BK390" s="400"/>
      <c r="BL390" s="400"/>
      <c r="BM390" s="400"/>
      <c r="BN390" s="400"/>
      <c r="BO390" s="400"/>
    </row>
    <row r="391" spans="2:67" ht="12.75" customHeight="1">
      <c r="B391" s="400"/>
      <c r="C391" s="400"/>
      <c r="D391" s="400"/>
      <c r="E391" s="400"/>
      <c r="F391" s="400"/>
      <c r="G391" s="400"/>
      <c r="H391" s="400"/>
      <c r="I391" s="400"/>
      <c r="J391" s="400"/>
      <c r="K391" s="400"/>
      <c r="L391" s="400"/>
      <c r="M391" s="400"/>
      <c r="N391" s="400"/>
      <c r="O391" s="400"/>
      <c r="P391" s="400"/>
      <c r="Q391" s="400"/>
      <c r="R391" s="400"/>
      <c r="S391" s="400"/>
      <c r="T391" s="400"/>
      <c r="U391" s="400"/>
      <c r="V391" s="400"/>
      <c r="W391" s="400"/>
      <c r="X391" s="400"/>
      <c r="Y391" s="400"/>
      <c r="Z391" s="400"/>
      <c r="AA391" s="400"/>
      <c r="AB391" s="400"/>
      <c r="AC391" s="400"/>
      <c r="AD391" s="400"/>
      <c r="AE391" s="400"/>
      <c r="AF391" s="400"/>
      <c r="AG391" s="400"/>
      <c r="AH391" s="400"/>
      <c r="AI391" s="400"/>
      <c r="AJ391" s="400"/>
      <c r="AK391" s="400"/>
      <c r="AL391" s="400"/>
      <c r="AM391" s="400"/>
      <c r="AN391" s="400"/>
      <c r="AO391" s="400"/>
      <c r="AP391" s="400"/>
      <c r="AQ391" s="400"/>
      <c r="AR391" s="400"/>
      <c r="AS391" s="400"/>
      <c r="AT391" s="400"/>
      <c r="AU391" s="400"/>
      <c r="AV391" s="400"/>
      <c r="AW391" s="400"/>
      <c r="AX391" s="400"/>
      <c r="AY391" s="400"/>
      <c r="AZ391" s="400"/>
      <c r="BA391" s="400"/>
      <c r="BB391" s="400"/>
      <c r="BC391" s="400"/>
      <c r="BD391" s="400"/>
      <c r="BE391" s="400"/>
      <c r="BF391" s="400"/>
      <c r="BG391" s="400"/>
      <c r="BH391" s="400"/>
      <c r="BI391" s="400"/>
      <c r="BJ391" s="400"/>
      <c r="BK391" s="400"/>
      <c r="BL391" s="400"/>
      <c r="BM391" s="400"/>
      <c r="BN391" s="400"/>
      <c r="BO391" s="400"/>
    </row>
    <row r="392" spans="2:67" ht="12.75" customHeight="1">
      <c r="B392" s="400"/>
      <c r="C392" s="400"/>
      <c r="D392" s="400"/>
      <c r="E392" s="400"/>
      <c r="F392" s="400"/>
      <c r="G392" s="400"/>
      <c r="H392" s="400"/>
      <c r="I392" s="400"/>
      <c r="J392" s="400"/>
      <c r="K392" s="400"/>
      <c r="L392" s="400"/>
      <c r="M392" s="400"/>
      <c r="N392" s="400"/>
      <c r="O392" s="400"/>
      <c r="P392" s="400"/>
      <c r="Q392" s="400"/>
      <c r="R392" s="400"/>
      <c r="S392" s="400"/>
      <c r="T392" s="400"/>
      <c r="U392" s="400"/>
      <c r="V392" s="400"/>
      <c r="W392" s="400"/>
      <c r="X392" s="400"/>
      <c r="Y392" s="400"/>
      <c r="Z392" s="400"/>
      <c r="AA392" s="400"/>
      <c r="AB392" s="400"/>
      <c r="AC392" s="400"/>
      <c r="AD392" s="400"/>
      <c r="AE392" s="400"/>
      <c r="AF392" s="400"/>
      <c r="AG392" s="400"/>
      <c r="AH392" s="400"/>
      <c r="AI392" s="400"/>
      <c r="AJ392" s="400"/>
      <c r="AK392" s="400"/>
      <c r="AL392" s="400"/>
      <c r="AM392" s="400"/>
      <c r="AN392" s="400"/>
      <c r="AO392" s="400"/>
      <c r="AP392" s="400"/>
      <c r="AQ392" s="400"/>
      <c r="AR392" s="400"/>
      <c r="AS392" s="400"/>
      <c r="AT392" s="400"/>
      <c r="AU392" s="400"/>
      <c r="AV392" s="400"/>
      <c r="AW392" s="400"/>
      <c r="AX392" s="400"/>
      <c r="AY392" s="400"/>
      <c r="AZ392" s="400"/>
      <c r="BA392" s="400"/>
      <c r="BB392" s="400"/>
      <c r="BC392" s="400"/>
      <c r="BD392" s="400"/>
      <c r="BE392" s="400"/>
      <c r="BF392" s="400"/>
      <c r="BG392" s="400"/>
      <c r="BH392" s="400"/>
      <c r="BI392" s="400"/>
      <c r="BJ392" s="400"/>
      <c r="BK392" s="400"/>
      <c r="BL392" s="400"/>
      <c r="BM392" s="400"/>
      <c r="BN392" s="400"/>
      <c r="BO392" s="400"/>
    </row>
    <row r="393" spans="2:67" ht="12.75" customHeight="1">
      <c r="B393" s="400"/>
      <c r="C393" s="400"/>
      <c r="D393" s="400"/>
      <c r="E393" s="400"/>
      <c r="F393" s="400"/>
      <c r="G393" s="400"/>
      <c r="H393" s="400"/>
      <c r="I393" s="400"/>
      <c r="J393" s="400"/>
      <c r="K393" s="400"/>
      <c r="L393" s="400"/>
      <c r="M393" s="400"/>
      <c r="N393" s="400"/>
      <c r="O393" s="400"/>
      <c r="P393" s="400"/>
      <c r="Q393" s="400"/>
      <c r="R393" s="400"/>
      <c r="S393" s="400"/>
      <c r="T393" s="400"/>
      <c r="U393" s="400"/>
      <c r="V393" s="400"/>
      <c r="W393" s="400"/>
      <c r="X393" s="400"/>
      <c r="Y393" s="400"/>
      <c r="Z393" s="400"/>
      <c r="AA393" s="400"/>
      <c r="AB393" s="400"/>
      <c r="AC393" s="400"/>
      <c r="AD393" s="400"/>
      <c r="AE393" s="400"/>
      <c r="AF393" s="400"/>
      <c r="AG393" s="400"/>
      <c r="AH393" s="400"/>
      <c r="AI393" s="400"/>
      <c r="AJ393" s="400"/>
      <c r="AK393" s="400"/>
      <c r="AL393" s="400"/>
      <c r="AM393" s="400"/>
      <c r="AN393" s="400"/>
      <c r="AO393" s="400"/>
      <c r="AP393" s="400"/>
      <c r="AQ393" s="400"/>
      <c r="AR393" s="400"/>
      <c r="AS393" s="400"/>
      <c r="AT393" s="400"/>
      <c r="AU393" s="400"/>
      <c r="AV393" s="400"/>
      <c r="AW393" s="400"/>
      <c r="AX393" s="400"/>
      <c r="AY393" s="400"/>
      <c r="AZ393" s="400"/>
      <c r="BA393" s="400"/>
      <c r="BB393" s="400"/>
      <c r="BC393" s="400"/>
      <c r="BD393" s="400"/>
      <c r="BE393" s="400"/>
      <c r="BF393" s="400"/>
      <c r="BG393" s="400"/>
      <c r="BH393" s="400"/>
      <c r="BI393" s="400"/>
      <c r="BJ393" s="400"/>
      <c r="BK393" s="400"/>
      <c r="BL393" s="400"/>
      <c r="BM393" s="400"/>
      <c r="BN393" s="400"/>
      <c r="BO393" s="400"/>
    </row>
    <row r="394" spans="2:67" ht="12.75" customHeight="1">
      <c r="B394" s="400"/>
      <c r="C394" s="400"/>
      <c r="D394" s="400"/>
      <c r="E394" s="400"/>
      <c r="F394" s="400"/>
      <c r="G394" s="400"/>
      <c r="H394" s="400"/>
      <c r="I394" s="400"/>
      <c r="J394" s="400"/>
      <c r="K394" s="400"/>
      <c r="L394" s="400"/>
      <c r="M394" s="400"/>
      <c r="N394" s="400"/>
      <c r="O394" s="400"/>
      <c r="P394" s="400"/>
      <c r="Q394" s="400"/>
      <c r="R394" s="400"/>
      <c r="S394" s="400"/>
      <c r="T394" s="400"/>
      <c r="U394" s="400"/>
      <c r="V394" s="400"/>
      <c r="W394" s="400"/>
      <c r="X394" s="400"/>
      <c r="Y394" s="400"/>
      <c r="Z394" s="400"/>
      <c r="AA394" s="400"/>
      <c r="AB394" s="400"/>
      <c r="AC394" s="400"/>
      <c r="AD394" s="400"/>
      <c r="AE394" s="400"/>
      <c r="AF394" s="400"/>
      <c r="AG394" s="400"/>
      <c r="AH394" s="400"/>
      <c r="AI394" s="400"/>
      <c r="AJ394" s="400"/>
      <c r="AK394" s="400"/>
      <c r="AL394" s="400"/>
      <c r="AM394" s="400"/>
      <c r="AN394" s="400"/>
      <c r="AO394" s="400"/>
      <c r="AP394" s="400"/>
      <c r="AQ394" s="400"/>
      <c r="AR394" s="400"/>
      <c r="AS394" s="400"/>
      <c r="AT394" s="400"/>
      <c r="AU394" s="400"/>
      <c r="AV394" s="400"/>
      <c r="AW394" s="400"/>
      <c r="AX394" s="400"/>
      <c r="AY394" s="400"/>
      <c r="AZ394" s="400"/>
      <c r="BA394" s="400"/>
      <c r="BB394" s="400"/>
      <c r="BC394" s="400"/>
      <c r="BD394" s="400"/>
      <c r="BE394" s="400"/>
      <c r="BF394" s="400"/>
      <c r="BG394" s="400"/>
      <c r="BH394" s="400"/>
      <c r="BI394" s="400"/>
      <c r="BJ394" s="400"/>
      <c r="BK394" s="400"/>
      <c r="BL394" s="400"/>
      <c r="BM394" s="400"/>
      <c r="BN394" s="400"/>
      <c r="BO394" s="400"/>
    </row>
    <row r="395" spans="2:67" ht="12.75" customHeight="1">
      <c r="B395" s="400"/>
      <c r="C395" s="400"/>
      <c r="D395" s="400"/>
      <c r="E395" s="400"/>
      <c r="F395" s="400"/>
      <c r="G395" s="400"/>
      <c r="H395" s="400"/>
      <c r="I395" s="400"/>
      <c r="J395" s="400"/>
      <c r="K395" s="400"/>
      <c r="L395" s="400"/>
      <c r="M395" s="400"/>
      <c r="N395" s="400"/>
      <c r="O395" s="400"/>
      <c r="P395" s="400"/>
      <c r="Q395" s="400"/>
      <c r="R395" s="400"/>
      <c r="S395" s="400"/>
      <c r="T395" s="400"/>
      <c r="U395" s="400"/>
      <c r="V395" s="400"/>
      <c r="W395" s="400"/>
      <c r="X395" s="400"/>
      <c r="Y395" s="400"/>
      <c r="Z395" s="400"/>
      <c r="AA395" s="400"/>
      <c r="AB395" s="400"/>
      <c r="AC395" s="400"/>
      <c r="AD395" s="400"/>
      <c r="AE395" s="400"/>
      <c r="AF395" s="400"/>
      <c r="AG395" s="400"/>
      <c r="AH395" s="400"/>
      <c r="AI395" s="400"/>
      <c r="AJ395" s="400"/>
      <c r="AK395" s="400"/>
      <c r="AL395" s="400"/>
      <c r="AM395" s="400"/>
      <c r="AN395" s="400"/>
      <c r="AO395" s="400"/>
      <c r="AP395" s="400"/>
      <c r="AQ395" s="400"/>
      <c r="AR395" s="400"/>
      <c r="AS395" s="400"/>
      <c r="AT395" s="400"/>
      <c r="AU395" s="400"/>
      <c r="AV395" s="400"/>
      <c r="AW395" s="400"/>
      <c r="AX395" s="400"/>
      <c r="AY395" s="400"/>
      <c r="AZ395" s="400"/>
      <c r="BA395" s="400"/>
      <c r="BB395" s="400"/>
      <c r="BC395" s="400"/>
      <c r="BD395" s="400"/>
      <c r="BE395" s="400"/>
      <c r="BF395" s="400"/>
      <c r="BG395" s="400"/>
      <c r="BH395" s="400"/>
      <c r="BI395" s="400"/>
      <c r="BJ395" s="400"/>
      <c r="BK395" s="400"/>
      <c r="BL395" s="400"/>
      <c r="BM395" s="400"/>
      <c r="BN395" s="400"/>
      <c r="BO395" s="400"/>
    </row>
    <row r="396" spans="2:67" ht="12.75" customHeight="1">
      <c r="B396" s="400"/>
      <c r="C396" s="400"/>
      <c r="D396" s="400"/>
      <c r="E396" s="400"/>
      <c r="F396" s="400"/>
      <c r="G396" s="400"/>
      <c r="H396" s="400"/>
      <c r="I396" s="400"/>
      <c r="J396" s="400"/>
      <c r="K396" s="400"/>
      <c r="L396" s="400"/>
      <c r="M396" s="400"/>
      <c r="N396" s="400"/>
      <c r="O396" s="400"/>
      <c r="P396" s="400"/>
      <c r="Q396" s="400"/>
      <c r="R396" s="400"/>
      <c r="S396" s="400"/>
      <c r="T396" s="400"/>
      <c r="U396" s="400"/>
      <c r="V396" s="400"/>
      <c r="W396" s="400"/>
      <c r="X396" s="400"/>
      <c r="Y396" s="400"/>
      <c r="Z396" s="400"/>
      <c r="AA396" s="400"/>
      <c r="AB396" s="400"/>
      <c r="AC396" s="400"/>
      <c r="AD396" s="400"/>
      <c r="AE396" s="400"/>
      <c r="AF396" s="400"/>
      <c r="AG396" s="400"/>
      <c r="AH396" s="400"/>
      <c r="AI396" s="400"/>
      <c r="AJ396" s="400"/>
      <c r="AK396" s="400"/>
      <c r="AL396" s="400"/>
      <c r="AM396" s="400"/>
      <c r="AN396" s="400"/>
      <c r="AO396" s="400"/>
      <c r="AP396" s="400"/>
      <c r="AQ396" s="400"/>
      <c r="AR396" s="400"/>
      <c r="AS396" s="400"/>
      <c r="AT396" s="400"/>
      <c r="AU396" s="400"/>
      <c r="AV396" s="400"/>
      <c r="AW396" s="400"/>
      <c r="AX396" s="400"/>
      <c r="AY396" s="400"/>
      <c r="AZ396" s="400"/>
      <c r="BA396" s="400"/>
      <c r="BB396" s="400"/>
      <c r="BC396" s="400"/>
      <c r="BD396" s="400"/>
      <c r="BE396" s="400"/>
      <c r="BF396" s="400"/>
      <c r="BG396" s="400"/>
      <c r="BH396" s="400"/>
      <c r="BI396" s="400"/>
      <c r="BJ396" s="400"/>
      <c r="BK396" s="400"/>
      <c r="BL396" s="400"/>
      <c r="BM396" s="400"/>
      <c r="BN396" s="400"/>
      <c r="BO396" s="400"/>
    </row>
    <row r="397" spans="2:67" ht="12.75" customHeight="1">
      <c r="B397" s="400"/>
      <c r="C397" s="400"/>
      <c r="D397" s="400"/>
      <c r="E397" s="400"/>
      <c r="F397" s="400"/>
      <c r="G397" s="400"/>
      <c r="H397" s="400"/>
      <c r="I397" s="400"/>
      <c r="J397" s="400"/>
      <c r="K397" s="400"/>
      <c r="L397" s="400"/>
      <c r="M397" s="400"/>
      <c r="N397" s="400"/>
      <c r="O397" s="400"/>
      <c r="P397" s="400"/>
      <c r="Q397" s="400"/>
      <c r="R397" s="400"/>
      <c r="S397" s="400"/>
      <c r="T397" s="400"/>
      <c r="U397" s="400"/>
      <c r="V397" s="400"/>
      <c r="W397" s="400"/>
      <c r="X397" s="400"/>
      <c r="Y397" s="400"/>
      <c r="Z397" s="400"/>
      <c r="AA397" s="400"/>
      <c r="AB397" s="400"/>
      <c r="AC397" s="400"/>
      <c r="AD397" s="400"/>
      <c r="AE397" s="400"/>
      <c r="AF397" s="400"/>
      <c r="AG397" s="400"/>
      <c r="AH397" s="400"/>
      <c r="AI397" s="400"/>
      <c r="AJ397" s="400"/>
      <c r="AK397" s="400"/>
      <c r="AL397" s="400"/>
      <c r="AM397" s="400"/>
      <c r="AN397" s="400"/>
      <c r="AO397" s="400"/>
      <c r="AP397" s="400"/>
      <c r="AQ397" s="400"/>
      <c r="AR397" s="400"/>
      <c r="AS397" s="400"/>
      <c r="AT397" s="400"/>
      <c r="AU397" s="400"/>
      <c r="AV397" s="400"/>
      <c r="AW397" s="400"/>
      <c r="AX397" s="400"/>
      <c r="AY397" s="400"/>
      <c r="AZ397" s="400"/>
      <c r="BA397" s="400"/>
      <c r="BB397" s="400"/>
      <c r="BC397" s="400"/>
      <c r="BD397" s="400"/>
      <c r="BE397" s="400"/>
      <c r="BF397" s="400"/>
      <c r="BG397" s="400"/>
      <c r="BH397" s="400"/>
      <c r="BI397" s="400"/>
      <c r="BJ397" s="400"/>
      <c r="BK397" s="400"/>
      <c r="BL397" s="400"/>
      <c r="BM397" s="400"/>
      <c r="BN397" s="400"/>
      <c r="BO397" s="400"/>
    </row>
    <row r="398" spans="2:67" ht="12.75" customHeight="1">
      <c r="B398" s="400"/>
      <c r="C398" s="400"/>
      <c r="D398" s="400"/>
      <c r="E398" s="400"/>
      <c r="F398" s="400"/>
      <c r="G398" s="400"/>
      <c r="H398" s="400"/>
      <c r="I398" s="400"/>
      <c r="J398" s="400"/>
      <c r="K398" s="400"/>
      <c r="L398" s="400"/>
      <c r="M398" s="400"/>
      <c r="N398" s="400"/>
      <c r="O398" s="400"/>
      <c r="P398" s="400"/>
      <c r="Q398" s="400"/>
      <c r="R398" s="400"/>
      <c r="S398" s="400"/>
      <c r="T398" s="400"/>
      <c r="U398" s="400"/>
      <c r="V398" s="400"/>
      <c r="W398" s="400"/>
      <c r="X398" s="400"/>
      <c r="Y398" s="400"/>
      <c r="Z398" s="400"/>
      <c r="AA398" s="400"/>
      <c r="AB398" s="400"/>
      <c r="AC398" s="400"/>
      <c r="AD398" s="400"/>
      <c r="AE398" s="400"/>
      <c r="AF398" s="400"/>
      <c r="AG398" s="400"/>
      <c r="AH398" s="400"/>
      <c r="AI398" s="400"/>
      <c r="AJ398" s="400"/>
      <c r="AK398" s="400"/>
      <c r="AL398" s="400"/>
      <c r="AM398" s="400"/>
      <c r="AN398" s="400"/>
      <c r="AO398" s="400"/>
      <c r="AP398" s="400"/>
      <c r="AQ398" s="400"/>
      <c r="AR398" s="400"/>
      <c r="AS398" s="400"/>
      <c r="AT398" s="400"/>
      <c r="AU398" s="400"/>
      <c r="AV398" s="400"/>
      <c r="AW398" s="400"/>
      <c r="AX398" s="400"/>
      <c r="AY398" s="400"/>
      <c r="AZ398" s="400"/>
      <c r="BA398" s="400"/>
      <c r="BB398" s="400"/>
      <c r="BC398" s="400"/>
      <c r="BD398" s="400"/>
      <c r="BE398" s="400"/>
      <c r="BF398" s="400"/>
      <c r="BG398" s="400"/>
      <c r="BH398" s="400"/>
      <c r="BI398" s="400"/>
      <c r="BJ398" s="400"/>
      <c r="BK398" s="400"/>
      <c r="BL398" s="400"/>
      <c r="BM398" s="400"/>
      <c r="BN398" s="400"/>
      <c r="BO398" s="400"/>
    </row>
    <row r="399" spans="2:67" ht="12.75" customHeight="1">
      <c r="B399" s="400"/>
      <c r="C399" s="400"/>
      <c r="D399" s="400"/>
      <c r="E399" s="400"/>
      <c r="F399" s="400"/>
      <c r="G399" s="400"/>
      <c r="H399" s="400"/>
      <c r="I399" s="400"/>
      <c r="J399" s="400"/>
      <c r="K399" s="400"/>
      <c r="L399" s="400"/>
      <c r="M399" s="400"/>
      <c r="N399" s="400"/>
      <c r="O399" s="400"/>
      <c r="P399" s="400"/>
      <c r="Q399" s="400"/>
      <c r="R399" s="400"/>
      <c r="S399" s="400"/>
      <c r="T399" s="400"/>
      <c r="U399" s="400"/>
      <c r="V399" s="400"/>
      <c r="W399" s="400"/>
      <c r="X399" s="400"/>
      <c r="Y399" s="400"/>
      <c r="Z399" s="400"/>
      <c r="AA399" s="400"/>
      <c r="AB399" s="400"/>
      <c r="AC399" s="400"/>
      <c r="AD399" s="400"/>
      <c r="AE399" s="400"/>
      <c r="AF399" s="400"/>
      <c r="AG399" s="400"/>
      <c r="AH399" s="400"/>
      <c r="AI399" s="400"/>
      <c r="AJ399" s="400"/>
      <c r="AK399" s="400"/>
      <c r="AL399" s="400"/>
      <c r="AM399" s="400"/>
      <c r="AN399" s="400"/>
      <c r="AO399" s="400"/>
      <c r="AP399" s="400"/>
      <c r="AQ399" s="400"/>
      <c r="AR399" s="400"/>
      <c r="AS399" s="400"/>
      <c r="AT399" s="400"/>
      <c r="AU399" s="400"/>
      <c r="AV399" s="400"/>
      <c r="AW399" s="400"/>
      <c r="AX399" s="400"/>
      <c r="AY399" s="400"/>
      <c r="AZ399" s="400"/>
      <c r="BA399" s="400"/>
      <c r="BB399" s="400"/>
      <c r="BC399" s="400"/>
      <c r="BD399" s="400"/>
      <c r="BE399" s="400"/>
      <c r="BF399" s="400"/>
      <c r="BG399" s="400"/>
      <c r="BH399" s="400"/>
      <c r="BI399" s="400"/>
      <c r="BJ399" s="400"/>
      <c r="BK399" s="400"/>
      <c r="BL399" s="400"/>
      <c r="BM399" s="400"/>
      <c r="BN399" s="400"/>
      <c r="BO399" s="400"/>
    </row>
    <row r="400" spans="2:67" ht="12.75" customHeight="1">
      <c r="B400" s="400"/>
      <c r="C400" s="400"/>
      <c r="D400" s="400"/>
      <c r="E400" s="400"/>
      <c r="F400" s="400"/>
      <c r="G400" s="400"/>
      <c r="H400" s="400"/>
      <c r="I400" s="400"/>
      <c r="J400" s="400"/>
      <c r="K400" s="400"/>
      <c r="L400" s="400"/>
      <c r="M400" s="400"/>
      <c r="N400" s="400"/>
      <c r="O400" s="400"/>
      <c r="P400" s="400"/>
      <c r="Q400" s="400"/>
      <c r="R400" s="400"/>
      <c r="S400" s="400"/>
      <c r="T400" s="400"/>
      <c r="U400" s="400"/>
      <c r="V400" s="400"/>
      <c r="W400" s="400"/>
      <c r="X400" s="400"/>
      <c r="Y400" s="400"/>
      <c r="Z400" s="400"/>
      <c r="AA400" s="400"/>
      <c r="AB400" s="400"/>
      <c r="AC400" s="400"/>
      <c r="AD400" s="400"/>
      <c r="AE400" s="400"/>
      <c r="AF400" s="400"/>
      <c r="AG400" s="400"/>
      <c r="AH400" s="400"/>
      <c r="AI400" s="400"/>
      <c r="AJ400" s="400"/>
      <c r="AK400" s="400"/>
      <c r="AL400" s="400"/>
      <c r="AM400" s="400"/>
      <c r="AN400" s="400"/>
      <c r="AO400" s="400"/>
      <c r="AP400" s="400"/>
      <c r="AQ400" s="400"/>
      <c r="AR400" s="400"/>
      <c r="AS400" s="400"/>
      <c r="AT400" s="400"/>
      <c r="AU400" s="400"/>
      <c r="AV400" s="400"/>
      <c r="AW400" s="400"/>
      <c r="AX400" s="400"/>
      <c r="AY400" s="400"/>
      <c r="AZ400" s="400"/>
      <c r="BA400" s="400"/>
      <c r="BB400" s="400"/>
      <c r="BC400" s="400"/>
      <c r="BD400" s="400"/>
      <c r="BE400" s="400"/>
      <c r="BF400" s="400"/>
      <c r="BG400" s="400"/>
      <c r="BH400" s="400"/>
      <c r="BI400" s="400"/>
      <c r="BJ400" s="400"/>
      <c r="BK400" s="400"/>
      <c r="BL400" s="400"/>
      <c r="BM400" s="400"/>
      <c r="BN400" s="400"/>
      <c r="BO400" s="400"/>
    </row>
    <row r="401" spans="2:67" ht="12.75" customHeight="1">
      <c r="B401" s="400"/>
      <c r="C401" s="400"/>
      <c r="D401" s="400"/>
      <c r="E401" s="400"/>
      <c r="F401" s="400"/>
      <c r="G401" s="400"/>
      <c r="H401" s="400"/>
      <c r="I401" s="400"/>
      <c r="J401" s="400"/>
      <c r="K401" s="400"/>
      <c r="L401" s="400"/>
      <c r="M401" s="400"/>
      <c r="N401" s="400"/>
      <c r="O401" s="400"/>
      <c r="P401" s="400"/>
      <c r="Q401" s="400"/>
      <c r="R401" s="400"/>
      <c r="S401" s="400"/>
      <c r="T401" s="400"/>
      <c r="U401" s="400"/>
      <c r="V401" s="400"/>
      <c r="W401" s="400"/>
      <c r="X401" s="400"/>
      <c r="Y401" s="400"/>
      <c r="Z401" s="400"/>
      <c r="AA401" s="400"/>
      <c r="AB401" s="400"/>
      <c r="AC401" s="400"/>
      <c r="AD401" s="400"/>
      <c r="AE401" s="400"/>
      <c r="AF401" s="400"/>
      <c r="AG401" s="400"/>
      <c r="AH401" s="400"/>
      <c r="AI401" s="400"/>
      <c r="AJ401" s="400"/>
      <c r="AK401" s="400"/>
      <c r="AL401" s="400"/>
      <c r="AM401" s="400"/>
      <c r="AN401" s="400"/>
      <c r="AO401" s="400"/>
      <c r="AP401" s="400"/>
      <c r="AQ401" s="400"/>
      <c r="AR401" s="400"/>
      <c r="AS401" s="400"/>
      <c r="AT401" s="400"/>
      <c r="AU401" s="400"/>
      <c r="AV401" s="400"/>
      <c r="AW401" s="400"/>
      <c r="AX401" s="400"/>
      <c r="AY401" s="400"/>
      <c r="AZ401" s="400"/>
      <c r="BA401" s="400"/>
      <c r="BB401" s="400"/>
      <c r="BC401" s="400"/>
      <c r="BD401" s="400"/>
      <c r="BE401" s="400"/>
      <c r="BF401" s="400"/>
      <c r="BG401" s="400"/>
      <c r="BH401" s="400"/>
      <c r="BI401" s="400"/>
      <c r="BJ401" s="400"/>
      <c r="BK401" s="400"/>
      <c r="BL401" s="400"/>
      <c r="BM401" s="400"/>
      <c r="BN401" s="400"/>
      <c r="BO401" s="400"/>
    </row>
    <row r="402" spans="2:67" ht="12.75" customHeight="1">
      <c r="B402" s="400"/>
      <c r="C402" s="400"/>
      <c r="D402" s="400"/>
      <c r="E402" s="400"/>
      <c r="F402" s="400"/>
      <c r="G402" s="400"/>
      <c r="H402" s="400"/>
      <c r="I402" s="400"/>
      <c r="J402" s="400"/>
      <c r="K402" s="400"/>
      <c r="L402" s="400"/>
      <c r="M402" s="400"/>
      <c r="N402" s="400"/>
      <c r="O402" s="400"/>
      <c r="P402" s="400"/>
      <c r="Q402" s="400"/>
      <c r="R402" s="400"/>
      <c r="S402" s="400"/>
      <c r="T402" s="400"/>
      <c r="U402" s="400"/>
      <c r="V402" s="400"/>
      <c r="W402" s="400"/>
      <c r="X402" s="400"/>
      <c r="Y402" s="400"/>
      <c r="Z402" s="400"/>
      <c r="AA402" s="400"/>
      <c r="AB402" s="400"/>
      <c r="AC402" s="400"/>
      <c r="AD402" s="400"/>
      <c r="AE402" s="400"/>
      <c r="AF402" s="400"/>
      <c r="AG402" s="400"/>
      <c r="AH402" s="400"/>
      <c r="AI402" s="400"/>
      <c r="AJ402" s="400"/>
      <c r="AK402" s="400"/>
      <c r="AL402" s="400"/>
      <c r="AM402" s="400"/>
      <c r="AN402" s="400"/>
      <c r="AO402" s="400"/>
      <c r="AP402" s="400"/>
      <c r="AQ402" s="400"/>
      <c r="AR402" s="400"/>
      <c r="AS402" s="400"/>
      <c r="AT402" s="400"/>
      <c r="AU402" s="400"/>
      <c r="AV402" s="400"/>
      <c r="AW402" s="400"/>
      <c r="AX402" s="400"/>
      <c r="AY402" s="400"/>
      <c r="AZ402" s="400"/>
      <c r="BA402" s="400"/>
      <c r="BB402" s="400"/>
      <c r="BC402" s="400"/>
      <c r="BD402" s="400"/>
      <c r="BE402" s="400"/>
      <c r="BF402" s="400"/>
      <c r="BG402" s="400"/>
      <c r="BH402" s="400"/>
      <c r="BI402" s="400"/>
      <c r="BJ402" s="400"/>
      <c r="BK402" s="400"/>
      <c r="BL402" s="400"/>
      <c r="BM402" s="400"/>
      <c r="BN402" s="400"/>
      <c r="BO402" s="400"/>
    </row>
    <row r="403" spans="2:67" ht="12.75" customHeight="1">
      <c r="B403" s="400"/>
      <c r="C403" s="400"/>
      <c r="D403" s="400"/>
      <c r="E403" s="400"/>
      <c r="F403" s="400"/>
      <c r="G403" s="400"/>
      <c r="H403" s="400"/>
      <c r="I403" s="400"/>
      <c r="J403" s="400"/>
      <c r="K403" s="400"/>
      <c r="L403" s="400"/>
      <c r="M403" s="400"/>
      <c r="N403" s="400"/>
      <c r="O403" s="400"/>
      <c r="P403" s="400"/>
      <c r="Q403" s="400"/>
      <c r="R403" s="400"/>
      <c r="S403" s="400"/>
      <c r="T403" s="400"/>
      <c r="U403" s="400"/>
      <c r="V403" s="400"/>
      <c r="W403" s="400"/>
      <c r="X403" s="400"/>
      <c r="Y403" s="400"/>
      <c r="Z403" s="400"/>
      <c r="AA403" s="400"/>
      <c r="AB403" s="400"/>
      <c r="AC403" s="400"/>
      <c r="AD403" s="400"/>
      <c r="AE403" s="400"/>
      <c r="AF403" s="400"/>
      <c r="AG403" s="400"/>
      <c r="AH403" s="400"/>
      <c r="AI403" s="400"/>
      <c r="AJ403" s="400"/>
      <c r="AK403" s="400"/>
      <c r="AL403" s="400"/>
      <c r="AM403" s="400"/>
      <c r="AN403" s="400"/>
      <c r="AO403" s="400"/>
      <c r="AP403" s="400"/>
      <c r="AQ403" s="400"/>
      <c r="AR403" s="400"/>
      <c r="AS403" s="400"/>
      <c r="AT403" s="400"/>
      <c r="AU403" s="400"/>
      <c r="AV403" s="400"/>
      <c r="AW403" s="400"/>
      <c r="AX403" s="400"/>
      <c r="AY403" s="400"/>
      <c r="AZ403" s="400"/>
      <c r="BA403" s="400"/>
      <c r="BB403" s="400"/>
      <c r="BC403" s="400"/>
      <c r="BD403" s="400"/>
      <c r="BE403" s="400"/>
      <c r="BF403" s="400"/>
      <c r="BG403" s="400"/>
      <c r="BH403" s="400"/>
      <c r="BI403" s="400"/>
      <c r="BJ403" s="400"/>
      <c r="BK403" s="400"/>
      <c r="BL403" s="400"/>
      <c r="BM403" s="400"/>
      <c r="BN403" s="400"/>
      <c r="BO403" s="400"/>
    </row>
    <row r="404" spans="2:67" ht="12.75" customHeight="1">
      <c r="B404" s="400"/>
      <c r="C404" s="400"/>
      <c r="D404" s="400"/>
      <c r="E404" s="400"/>
      <c r="F404" s="400"/>
      <c r="G404" s="400"/>
      <c r="H404" s="400"/>
      <c r="I404" s="400"/>
      <c r="J404" s="400"/>
      <c r="K404" s="400"/>
      <c r="L404" s="400"/>
      <c r="M404" s="400"/>
      <c r="N404" s="400"/>
      <c r="O404" s="400"/>
      <c r="P404" s="400"/>
      <c r="Q404" s="400"/>
      <c r="R404" s="400"/>
      <c r="S404" s="400"/>
      <c r="T404" s="400"/>
      <c r="U404" s="400"/>
      <c r="V404" s="400"/>
      <c r="W404" s="400"/>
      <c r="X404" s="400"/>
      <c r="Y404" s="400"/>
      <c r="Z404" s="400"/>
      <c r="AA404" s="400"/>
      <c r="AB404" s="400"/>
      <c r="AC404" s="400"/>
      <c r="AD404" s="400"/>
      <c r="AE404" s="400"/>
      <c r="AF404" s="400"/>
      <c r="AG404" s="400"/>
      <c r="AH404" s="400"/>
      <c r="AI404" s="400"/>
      <c r="AJ404" s="400"/>
      <c r="AK404" s="400"/>
      <c r="AL404" s="400"/>
      <c r="AM404" s="400"/>
      <c r="AN404" s="400"/>
      <c r="AO404" s="400"/>
      <c r="AP404" s="400"/>
      <c r="AQ404" s="400"/>
      <c r="AR404" s="400"/>
      <c r="AS404" s="400"/>
      <c r="AT404" s="400"/>
      <c r="AU404" s="400"/>
      <c r="AV404" s="400"/>
      <c r="AW404" s="400"/>
      <c r="AX404" s="400"/>
      <c r="AY404" s="400"/>
      <c r="AZ404" s="400"/>
      <c r="BA404" s="400"/>
      <c r="BB404" s="400"/>
      <c r="BC404" s="400"/>
      <c r="BD404" s="400"/>
      <c r="BE404" s="400"/>
      <c r="BF404" s="400"/>
      <c r="BG404" s="400"/>
      <c r="BH404" s="400"/>
      <c r="BI404" s="400"/>
      <c r="BJ404" s="400"/>
      <c r="BK404" s="400"/>
      <c r="BL404" s="400"/>
      <c r="BM404" s="400"/>
      <c r="BN404" s="400"/>
      <c r="BO404" s="400"/>
    </row>
    <row r="405" spans="2:67" ht="12.75" customHeight="1">
      <c r="B405" s="400"/>
      <c r="C405" s="400"/>
      <c r="D405" s="400"/>
      <c r="E405" s="400"/>
      <c r="F405" s="400"/>
      <c r="G405" s="400"/>
      <c r="H405" s="400"/>
      <c r="I405" s="400"/>
      <c r="J405" s="400"/>
      <c r="K405" s="400"/>
      <c r="L405" s="400"/>
      <c r="M405" s="400"/>
      <c r="N405" s="400"/>
      <c r="O405" s="400"/>
      <c r="P405" s="400"/>
      <c r="Q405" s="400"/>
      <c r="R405" s="400"/>
      <c r="S405" s="400"/>
      <c r="T405" s="400"/>
      <c r="U405" s="400"/>
      <c r="V405" s="400"/>
      <c r="W405" s="400"/>
      <c r="X405" s="400"/>
      <c r="Y405" s="400"/>
      <c r="Z405" s="400"/>
      <c r="AA405" s="400"/>
      <c r="AB405" s="400"/>
      <c r="AC405" s="400"/>
      <c r="AD405" s="400"/>
      <c r="AE405" s="400"/>
      <c r="AF405" s="400"/>
      <c r="AG405" s="400"/>
      <c r="AH405" s="400"/>
      <c r="AI405" s="400"/>
      <c r="AJ405" s="400"/>
      <c r="AK405" s="400"/>
      <c r="AL405" s="400"/>
      <c r="AM405" s="400"/>
      <c r="AN405" s="400"/>
      <c r="AO405" s="400"/>
      <c r="AP405" s="400"/>
      <c r="AQ405" s="400"/>
      <c r="AR405" s="400"/>
      <c r="AS405" s="400"/>
      <c r="AT405" s="400"/>
      <c r="AU405" s="400"/>
      <c r="AV405" s="400"/>
      <c r="AW405" s="400"/>
      <c r="AX405" s="400"/>
      <c r="AY405" s="400"/>
      <c r="AZ405" s="400"/>
      <c r="BA405" s="400"/>
      <c r="BB405" s="400"/>
      <c r="BC405" s="400"/>
      <c r="BD405" s="400"/>
      <c r="BE405" s="400"/>
      <c r="BF405" s="400"/>
      <c r="BG405" s="400"/>
      <c r="BH405" s="400"/>
      <c r="BI405" s="400"/>
      <c r="BJ405" s="400"/>
      <c r="BK405" s="400"/>
      <c r="BL405" s="400"/>
      <c r="BM405" s="400"/>
      <c r="BN405" s="400"/>
      <c r="BO405" s="400"/>
    </row>
    <row r="406" spans="2:67" ht="12.75" customHeight="1">
      <c r="B406" s="400"/>
      <c r="C406" s="400"/>
      <c r="D406" s="400"/>
      <c r="E406" s="400"/>
      <c r="F406" s="400"/>
      <c r="G406" s="400"/>
      <c r="H406" s="400"/>
      <c r="I406" s="400"/>
      <c r="J406" s="400"/>
      <c r="K406" s="400"/>
      <c r="L406" s="400"/>
      <c r="M406" s="400"/>
      <c r="N406" s="400"/>
      <c r="O406" s="400"/>
      <c r="P406" s="400"/>
      <c r="Q406" s="400"/>
      <c r="R406" s="400"/>
      <c r="S406" s="400"/>
      <c r="T406" s="400"/>
      <c r="U406" s="400"/>
      <c r="V406" s="400"/>
      <c r="W406" s="400"/>
      <c r="X406" s="400"/>
      <c r="Y406" s="400"/>
      <c r="Z406" s="400"/>
      <c r="AA406" s="400"/>
      <c r="AB406" s="400"/>
      <c r="AC406" s="400"/>
      <c r="AD406" s="400"/>
      <c r="AE406" s="400"/>
      <c r="AF406" s="400"/>
      <c r="AG406" s="400"/>
      <c r="AH406" s="400"/>
      <c r="AI406" s="400"/>
      <c r="AJ406" s="400"/>
      <c r="AK406" s="400"/>
      <c r="AL406" s="400"/>
      <c r="AM406" s="400"/>
      <c r="AN406" s="400"/>
      <c r="AO406" s="400"/>
      <c r="AP406" s="400"/>
      <c r="AQ406" s="400"/>
      <c r="AR406" s="400"/>
      <c r="AS406" s="400"/>
      <c r="AT406" s="400"/>
      <c r="AU406" s="400"/>
      <c r="AV406" s="400"/>
      <c r="AW406" s="400"/>
      <c r="AX406" s="400"/>
      <c r="AY406" s="400"/>
      <c r="AZ406" s="400"/>
      <c r="BA406" s="400"/>
      <c r="BB406" s="400"/>
      <c r="BC406" s="400"/>
      <c r="BD406" s="400"/>
      <c r="BE406" s="400"/>
      <c r="BF406" s="400"/>
      <c r="BG406" s="400"/>
      <c r="BH406" s="400"/>
      <c r="BI406" s="400"/>
      <c r="BJ406" s="400"/>
      <c r="BK406" s="400"/>
      <c r="BL406" s="400"/>
      <c r="BM406" s="400"/>
      <c r="BN406" s="400"/>
      <c r="BO406" s="400"/>
    </row>
    <row r="407" spans="2:67" ht="12.75" customHeight="1">
      <c r="B407" s="400"/>
      <c r="C407" s="400"/>
      <c r="D407" s="400"/>
      <c r="E407" s="400"/>
      <c r="F407" s="400"/>
      <c r="G407" s="400"/>
      <c r="H407" s="400"/>
      <c r="I407" s="400"/>
      <c r="J407" s="400"/>
      <c r="K407" s="400"/>
      <c r="L407" s="400"/>
      <c r="M407" s="400"/>
      <c r="N407" s="400"/>
      <c r="O407" s="400"/>
      <c r="P407" s="400"/>
      <c r="Q407" s="400"/>
      <c r="R407" s="400"/>
      <c r="S407" s="400"/>
      <c r="T407" s="400"/>
      <c r="U407" s="400"/>
      <c r="V407" s="400"/>
      <c r="W407" s="400"/>
      <c r="X407" s="400"/>
      <c r="Y407" s="400"/>
      <c r="Z407" s="400"/>
      <c r="AA407" s="400"/>
      <c r="AB407" s="400"/>
      <c r="AC407" s="400"/>
      <c r="AD407" s="400"/>
      <c r="AE407" s="400"/>
      <c r="AF407" s="400"/>
      <c r="AG407" s="400"/>
      <c r="AH407" s="400"/>
      <c r="AI407" s="400"/>
      <c r="AJ407" s="400"/>
      <c r="AK407" s="400"/>
      <c r="AL407" s="400"/>
      <c r="AM407" s="400"/>
      <c r="AN407" s="400"/>
      <c r="AO407" s="400"/>
      <c r="AP407" s="400"/>
      <c r="AQ407" s="400"/>
      <c r="AR407" s="400"/>
      <c r="AS407" s="400"/>
      <c r="AT407" s="400"/>
      <c r="AU407" s="400"/>
      <c r="AV407" s="400"/>
      <c r="AW407" s="400"/>
      <c r="AX407" s="400"/>
      <c r="AY407" s="400"/>
      <c r="AZ407" s="400"/>
      <c r="BA407" s="400"/>
      <c r="BB407" s="400"/>
      <c r="BC407" s="400"/>
      <c r="BD407" s="400"/>
      <c r="BE407" s="400"/>
      <c r="BF407" s="400"/>
      <c r="BG407" s="400"/>
      <c r="BH407" s="400"/>
      <c r="BI407" s="400"/>
      <c r="BJ407" s="400"/>
      <c r="BK407" s="400"/>
      <c r="BL407" s="400"/>
      <c r="BM407" s="400"/>
      <c r="BN407" s="400"/>
      <c r="BO407" s="400"/>
    </row>
    <row r="408" spans="2:67" ht="12.75" customHeight="1">
      <c r="B408" s="400"/>
      <c r="C408" s="400"/>
      <c r="D408" s="400"/>
      <c r="E408" s="400"/>
      <c r="F408" s="400"/>
      <c r="G408" s="400"/>
      <c r="H408" s="400"/>
      <c r="I408" s="400"/>
      <c r="J408" s="400"/>
      <c r="K408" s="400"/>
      <c r="L408" s="400"/>
      <c r="M408" s="400"/>
      <c r="N408" s="400"/>
      <c r="O408" s="400"/>
      <c r="P408" s="400"/>
      <c r="Q408" s="400"/>
      <c r="R408" s="400"/>
      <c r="S408" s="400"/>
      <c r="T408" s="400"/>
      <c r="U408" s="400"/>
      <c r="V408" s="400"/>
      <c r="W408" s="400"/>
      <c r="X408" s="400"/>
      <c r="Y408" s="400"/>
      <c r="Z408" s="400"/>
      <c r="AA408" s="400"/>
      <c r="AB408" s="400"/>
      <c r="AC408" s="400"/>
      <c r="AD408" s="400"/>
      <c r="AE408" s="400"/>
      <c r="AF408" s="400"/>
      <c r="AG408" s="400"/>
      <c r="AH408" s="400"/>
      <c r="AI408" s="400"/>
      <c r="AJ408" s="400"/>
      <c r="AK408" s="400"/>
      <c r="AL408" s="400"/>
      <c r="AM408" s="400"/>
      <c r="AN408" s="400"/>
      <c r="AO408" s="400"/>
      <c r="AP408" s="400"/>
      <c r="AQ408" s="400"/>
      <c r="AR408" s="400"/>
      <c r="AS408" s="400"/>
      <c r="AT408" s="400"/>
      <c r="AU408" s="400"/>
      <c r="AV408" s="400"/>
      <c r="AW408" s="400"/>
      <c r="AX408" s="400"/>
      <c r="AY408" s="400"/>
      <c r="AZ408" s="400"/>
      <c r="BA408" s="400"/>
      <c r="BB408" s="400"/>
      <c r="BC408" s="400"/>
      <c r="BD408" s="400"/>
      <c r="BE408" s="400"/>
      <c r="BF408" s="400"/>
      <c r="BG408" s="400"/>
      <c r="BH408" s="400"/>
      <c r="BI408" s="400"/>
      <c r="BJ408" s="400"/>
      <c r="BK408" s="400"/>
      <c r="BL408" s="400"/>
      <c r="BM408" s="400"/>
      <c r="BN408" s="400"/>
      <c r="BO408" s="400"/>
    </row>
    <row r="409" spans="2:67" ht="12.75" customHeight="1">
      <c r="B409" s="400"/>
      <c r="C409" s="400"/>
      <c r="D409" s="400"/>
      <c r="E409" s="400"/>
      <c r="F409" s="400"/>
      <c r="G409" s="400"/>
      <c r="H409" s="400"/>
      <c r="I409" s="400"/>
      <c r="J409" s="400"/>
      <c r="K409" s="400"/>
      <c r="L409" s="400"/>
      <c r="M409" s="400"/>
      <c r="N409" s="400"/>
      <c r="O409" s="400"/>
      <c r="P409" s="400"/>
      <c r="Q409" s="400"/>
      <c r="R409" s="400"/>
      <c r="S409" s="400"/>
      <c r="T409" s="400"/>
      <c r="U409" s="400"/>
      <c r="V409" s="400"/>
      <c r="W409" s="400"/>
      <c r="X409" s="400"/>
      <c r="Y409" s="400"/>
      <c r="Z409" s="400"/>
      <c r="AA409" s="400"/>
      <c r="AB409" s="400"/>
      <c r="AC409" s="400"/>
      <c r="AD409" s="400"/>
      <c r="AE409" s="400"/>
      <c r="AF409" s="400"/>
      <c r="AG409" s="400"/>
      <c r="AH409" s="400"/>
      <c r="AI409" s="400"/>
      <c r="AJ409" s="400"/>
      <c r="AK409" s="400"/>
      <c r="AL409" s="400"/>
      <c r="AM409" s="400"/>
      <c r="AN409" s="400"/>
      <c r="AO409" s="400"/>
      <c r="AP409" s="400"/>
      <c r="AQ409" s="400"/>
      <c r="AR409" s="400"/>
      <c r="AS409" s="400"/>
      <c r="AT409" s="400"/>
      <c r="AU409" s="400"/>
      <c r="AV409" s="400"/>
      <c r="AW409" s="400"/>
      <c r="AX409" s="400"/>
      <c r="AY409" s="400"/>
      <c r="AZ409" s="400"/>
      <c r="BA409" s="400"/>
      <c r="BB409" s="400"/>
      <c r="BC409" s="400"/>
      <c r="BD409" s="400"/>
      <c r="BE409" s="400"/>
      <c r="BF409" s="400"/>
      <c r="BG409" s="400"/>
      <c r="BH409" s="400"/>
      <c r="BI409" s="400"/>
      <c r="BJ409" s="400"/>
      <c r="BK409" s="400"/>
      <c r="BL409" s="400"/>
      <c r="BM409" s="400"/>
      <c r="BN409" s="400"/>
      <c r="BO409" s="400"/>
    </row>
    <row r="410" spans="2:67" ht="12.75" customHeight="1">
      <c r="B410" s="400"/>
      <c r="C410" s="400"/>
      <c r="D410" s="400"/>
      <c r="E410" s="400"/>
      <c r="F410" s="400"/>
      <c r="G410" s="400"/>
      <c r="H410" s="400"/>
      <c r="I410" s="400"/>
      <c r="J410" s="400"/>
      <c r="K410" s="400"/>
      <c r="L410" s="400"/>
      <c r="M410" s="400"/>
      <c r="N410" s="400"/>
      <c r="O410" s="400"/>
      <c r="P410" s="400"/>
      <c r="Q410" s="400"/>
      <c r="R410" s="400"/>
      <c r="S410" s="400"/>
      <c r="T410" s="400"/>
      <c r="U410" s="400"/>
      <c r="V410" s="400"/>
      <c r="W410" s="400"/>
      <c r="X410" s="400"/>
      <c r="Y410" s="400"/>
      <c r="Z410" s="400"/>
      <c r="AA410" s="400"/>
      <c r="AB410" s="400"/>
      <c r="AC410" s="400"/>
      <c r="AD410" s="400"/>
      <c r="AE410" s="400"/>
      <c r="AF410" s="400"/>
      <c r="AG410" s="400"/>
      <c r="AH410" s="400"/>
      <c r="AI410" s="400"/>
      <c r="AJ410" s="400"/>
      <c r="AK410" s="400"/>
      <c r="AL410" s="400"/>
      <c r="AM410" s="400"/>
      <c r="AN410" s="400"/>
      <c r="AO410" s="400"/>
      <c r="AP410" s="400"/>
      <c r="AQ410" s="400"/>
      <c r="AR410" s="400"/>
      <c r="AS410" s="400"/>
      <c r="AT410" s="400"/>
      <c r="AU410" s="400"/>
      <c r="AV410" s="400"/>
      <c r="AW410" s="400"/>
      <c r="AX410" s="400"/>
      <c r="AY410" s="400"/>
      <c r="AZ410" s="400"/>
      <c r="BA410" s="400"/>
      <c r="BB410" s="400"/>
      <c r="BC410" s="400"/>
      <c r="BD410" s="400"/>
      <c r="BE410" s="400"/>
      <c r="BF410" s="400"/>
      <c r="BG410" s="400"/>
      <c r="BH410" s="400"/>
      <c r="BI410" s="400"/>
      <c r="BJ410" s="400"/>
      <c r="BK410" s="400"/>
      <c r="BL410" s="400"/>
      <c r="BM410" s="400"/>
      <c r="BN410" s="400"/>
      <c r="BO410" s="400"/>
    </row>
    <row r="411" spans="2:67" ht="12.75" customHeight="1">
      <c r="B411" s="400"/>
      <c r="C411" s="400"/>
      <c r="D411" s="400"/>
      <c r="E411" s="400"/>
      <c r="F411" s="400"/>
      <c r="G411" s="400"/>
      <c r="H411" s="400"/>
      <c r="I411" s="400"/>
      <c r="J411" s="400"/>
      <c r="K411" s="400"/>
      <c r="L411" s="400"/>
      <c r="M411" s="400"/>
      <c r="N411" s="400"/>
      <c r="O411" s="400"/>
      <c r="P411" s="400"/>
      <c r="Q411" s="400"/>
      <c r="R411" s="400"/>
      <c r="S411" s="400"/>
      <c r="T411" s="400"/>
      <c r="U411" s="400"/>
      <c r="V411" s="400"/>
      <c r="W411" s="400"/>
      <c r="X411" s="400"/>
      <c r="Y411" s="400"/>
      <c r="Z411" s="400"/>
      <c r="AA411" s="400"/>
      <c r="AB411" s="400"/>
      <c r="AC411" s="400"/>
      <c r="AD411" s="400"/>
      <c r="AE411" s="400"/>
      <c r="AF411" s="400"/>
      <c r="AG411" s="400"/>
      <c r="AH411" s="400"/>
      <c r="AI411" s="400"/>
      <c r="AJ411" s="400"/>
      <c r="AK411" s="400"/>
      <c r="AL411" s="400"/>
      <c r="AM411" s="400"/>
      <c r="AN411" s="400"/>
      <c r="AO411" s="400"/>
      <c r="AP411" s="400"/>
      <c r="AQ411" s="400"/>
      <c r="AR411" s="400"/>
      <c r="AS411" s="400"/>
      <c r="AT411" s="400"/>
      <c r="AU411" s="400"/>
      <c r="AV411" s="400"/>
      <c r="AW411" s="400"/>
      <c r="AX411" s="400"/>
      <c r="AY411" s="400"/>
      <c r="AZ411" s="400"/>
      <c r="BA411" s="400"/>
      <c r="BB411" s="400"/>
      <c r="BC411" s="400"/>
      <c r="BD411" s="400"/>
      <c r="BE411" s="400"/>
      <c r="BF411" s="400"/>
      <c r="BG411" s="400"/>
      <c r="BH411" s="400"/>
      <c r="BI411" s="400"/>
      <c r="BJ411" s="400"/>
      <c r="BK411" s="400"/>
      <c r="BL411" s="400"/>
      <c r="BM411" s="400"/>
      <c r="BN411" s="400"/>
      <c r="BO411" s="400"/>
    </row>
    <row r="412" spans="2:67" ht="12.75" customHeight="1">
      <c r="B412" s="400"/>
      <c r="C412" s="400"/>
      <c r="D412" s="400"/>
      <c r="E412" s="400"/>
      <c r="F412" s="400"/>
      <c r="G412" s="400"/>
      <c r="H412" s="400"/>
      <c r="I412" s="400"/>
      <c r="J412" s="400"/>
      <c r="K412" s="400"/>
      <c r="L412" s="400"/>
      <c r="M412" s="400"/>
      <c r="N412" s="400"/>
      <c r="O412" s="400"/>
      <c r="P412" s="400"/>
      <c r="Q412" s="400"/>
      <c r="R412" s="400"/>
      <c r="S412" s="400"/>
      <c r="T412" s="400"/>
      <c r="U412" s="400"/>
      <c r="V412" s="400"/>
      <c r="W412" s="400"/>
      <c r="X412" s="400"/>
      <c r="Y412" s="400"/>
      <c r="Z412" s="400"/>
      <c r="AA412" s="400"/>
      <c r="AB412" s="400"/>
      <c r="AC412" s="400"/>
      <c r="AD412" s="400"/>
      <c r="AE412" s="400"/>
      <c r="AF412" s="400"/>
      <c r="AG412" s="400"/>
      <c r="AH412" s="400"/>
      <c r="AI412" s="400"/>
      <c r="AJ412" s="400"/>
      <c r="AK412" s="400"/>
      <c r="AL412" s="400"/>
      <c r="AM412" s="400"/>
      <c r="AN412" s="400"/>
      <c r="AO412" s="400"/>
      <c r="AP412" s="400"/>
      <c r="AQ412" s="400"/>
      <c r="AR412" s="400"/>
      <c r="AS412" s="400"/>
      <c r="AT412" s="400"/>
      <c r="AU412" s="400"/>
      <c r="AV412" s="400"/>
      <c r="AW412" s="400"/>
      <c r="AX412" s="400"/>
      <c r="AY412" s="400"/>
      <c r="AZ412" s="400"/>
      <c r="BA412" s="400"/>
      <c r="BB412" s="400"/>
      <c r="BC412" s="400"/>
      <c r="BD412" s="400"/>
      <c r="BE412" s="400"/>
      <c r="BF412" s="400"/>
      <c r="BG412" s="400"/>
      <c r="BH412" s="400"/>
      <c r="BI412" s="400"/>
      <c r="BJ412" s="400"/>
      <c r="BK412" s="400"/>
      <c r="BL412" s="400"/>
      <c r="BM412" s="400"/>
      <c r="BN412" s="400"/>
      <c r="BO412" s="400"/>
    </row>
    <row r="413" spans="2:67" ht="12.75" customHeight="1">
      <c r="B413" s="400"/>
      <c r="C413" s="400"/>
      <c r="D413" s="400"/>
      <c r="E413" s="400"/>
      <c r="F413" s="400"/>
      <c r="G413" s="400"/>
      <c r="H413" s="400"/>
      <c r="I413" s="400"/>
      <c r="J413" s="400"/>
      <c r="K413" s="400"/>
      <c r="L413" s="400"/>
      <c r="M413" s="400"/>
      <c r="N413" s="400"/>
      <c r="O413" s="400"/>
      <c r="P413" s="400"/>
      <c r="Q413" s="400"/>
      <c r="R413" s="400"/>
      <c r="S413" s="400"/>
      <c r="T413" s="400"/>
      <c r="U413" s="400"/>
      <c r="V413" s="400"/>
      <c r="W413" s="400"/>
      <c r="X413" s="400"/>
      <c r="Y413" s="400"/>
      <c r="Z413" s="400"/>
      <c r="AA413" s="400"/>
      <c r="AB413" s="400"/>
      <c r="AC413" s="400"/>
      <c r="AD413" s="400"/>
      <c r="AE413" s="400"/>
      <c r="AF413" s="400"/>
      <c r="AG413" s="400"/>
      <c r="AH413" s="400"/>
      <c r="AI413" s="400"/>
      <c r="AJ413" s="400"/>
      <c r="AK413" s="400"/>
      <c r="AL413" s="400"/>
      <c r="AM413" s="400"/>
      <c r="AN413" s="400"/>
      <c r="AO413" s="400"/>
      <c r="AP413" s="400"/>
      <c r="AQ413" s="400"/>
      <c r="AR413" s="400"/>
      <c r="AS413" s="400"/>
      <c r="AT413" s="400"/>
      <c r="AU413" s="400"/>
      <c r="AV413" s="400"/>
      <c r="AW413" s="400"/>
      <c r="AX413" s="400"/>
      <c r="AY413" s="400"/>
      <c r="AZ413" s="400"/>
      <c r="BA413" s="400"/>
      <c r="BB413" s="400"/>
      <c r="BC413" s="400"/>
      <c r="BD413" s="400"/>
      <c r="BE413" s="400"/>
      <c r="BF413" s="400"/>
      <c r="BG413" s="400"/>
      <c r="BH413" s="400"/>
      <c r="BI413" s="400"/>
      <c r="BJ413" s="400"/>
      <c r="BK413" s="400"/>
      <c r="BL413" s="400"/>
      <c r="BM413" s="400"/>
      <c r="BN413" s="400"/>
      <c r="BO413" s="400"/>
    </row>
    <row r="414" spans="2:67" ht="12.75" customHeight="1">
      <c r="B414" s="400"/>
      <c r="C414" s="400"/>
      <c r="D414" s="400"/>
      <c r="E414" s="400"/>
      <c r="F414" s="400"/>
      <c r="G414" s="400"/>
      <c r="H414" s="400"/>
      <c r="I414" s="400"/>
      <c r="J414" s="400"/>
      <c r="K414" s="400"/>
      <c r="L414" s="400"/>
      <c r="M414" s="400"/>
      <c r="N414" s="400"/>
      <c r="O414" s="400"/>
      <c r="P414" s="400"/>
      <c r="Q414" s="400"/>
      <c r="R414" s="400"/>
      <c r="S414" s="400"/>
      <c r="T414" s="400"/>
      <c r="U414" s="400"/>
      <c r="V414" s="400"/>
      <c r="W414" s="400"/>
      <c r="X414" s="400"/>
      <c r="Y414" s="400"/>
      <c r="Z414" s="400"/>
      <c r="AA414" s="400"/>
      <c r="AB414" s="400"/>
      <c r="AC414" s="400"/>
      <c r="AD414" s="400"/>
      <c r="AE414" s="400"/>
      <c r="AF414" s="400"/>
      <c r="AG414" s="400"/>
      <c r="AH414" s="400"/>
      <c r="AI414" s="400"/>
      <c r="AJ414" s="400"/>
      <c r="AK414" s="400"/>
      <c r="AL414" s="400"/>
      <c r="AM414" s="400"/>
      <c r="AN414" s="400"/>
      <c r="AO414" s="400"/>
      <c r="AP414" s="400"/>
      <c r="AQ414" s="400"/>
      <c r="AR414" s="400"/>
      <c r="AS414" s="400"/>
      <c r="AT414" s="400"/>
      <c r="AU414" s="400"/>
      <c r="AV414" s="400"/>
      <c r="AW414" s="400"/>
      <c r="AX414" s="400"/>
      <c r="AY414" s="400"/>
      <c r="AZ414" s="400"/>
      <c r="BA414" s="400"/>
      <c r="BB414" s="400"/>
      <c r="BC414" s="400"/>
      <c r="BD414" s="400"/>
      <c r="BE414" s="400"/>
      <c r="BF414" s="400"/>
      <c r="BG414" s="400"/>
      <c r="BH414" s="400"/>
      <c r="BI414" s="400"/>
      <c r="BJ414" s="400"/>
      <c r="BK414" s="400"/>
      <c r="BL414" s="400"/>
      <c r="BM414" s="400"/>
      <c r="BN414" s="400"/>
      <c r="BO414" s="400"/>
    </row>
    <row r="415" spans="2:67" ht="12.75" customHeight="1">
      <c r="B415" s="400"/>
      <c r="C415" s="400"/>
      <c r="D415" s="400"/>
      <c r="E415" s="400"/>
      <c r="F415" s="400"/>
      <c r="G415" s="400"/>
      <c r="H415" s="400"/>
      <c r="I415" s="400"/>
      <c r="J415" s="400"/>
      <c r="K415" s="400"/>
      <c r="L415" s="400"/>
      <c r="M415" s="400"/>
      <c r="N415" s="400"/>
      <c r="O415" s="400"/>
      <c r="P415" s="400"/>
      <c r="Q415" s="400"/>
      <c r="R415" s="400"/>
      <c r="S415" s="400"/>
      <c r="T415" s="400"/>
      <c r="U415" s="400"/>
      <c r="V415" s="400"/>
      <c r="W415" s="400"/>
      <c r="X415" s="400"/>
      <c r="Y415" s="400"/>
      <c r="Z415" s="400"/>
      <c r="AA415" s="400"/>
      <c r="AB415" s="400"/>
      <c r="AC415" s="400"/>
      <c r="AD415" s="400"/>
      <c r="AE415" s="400"/>
      <c r="AF415" s="400"/>
      <c r="AG415" s="400"/>
      <c r="AH415" s="400"/>
      <c r="AI415" s="400"/>
      <c r="AJ415" s="400"/>
      <c r="AK415" s="400"/>
      <c r="AL415" s="400"/>
      <c r="AM415" s="400"/>
      <c r="AN415" s="400"/>
      <c r="AO415" s="400"/>
      <c r="AP415" s="400"/>
      <c r="AQ415" s="400"/>
      <c r="AR415" s="400"/>
      <c r="AS415" s="400"/>
      <c r="AT415" s="400"/>
      <c r="AU415" s="400"/>
      <c r="AV415" s="400"/>
      <c r="AW415" s="400"/>
      <c r="AX415" s="400"/>
      <c r="AY415" s="400"/>
      <c r="AZ415" s="400"/>
      <c r="BA415" s="400"/>
      <c r="BB415" s="400"/>
      <c r="BC415" s="400"/>
      <c r="BD415" s="400"/>
      <c r="BE415" s="400"/>
      <c r="BF415" s="400"/>
      <c r="BG415" s="400"/>
      <c r="BH415" s="400"/>
      <c r="BI415" s="400"/>
      <c r="BJ415" s="400"/>
      <c r="BK415" s="400"/>
      <c r="BL415" s="400"/>
      <c r="BM415" s="400"/>
      <c r="BN415" s="400"/>
      <c r="BO415" s="400"/>
    </row>
    <row r="416" spans="2:67" ht="12.75" customHeight="1">
      <c r="B416" s="400"/>
      <c r="C416" s="400"/>
      <c r="D416" s="400"/>
      <c r="E416" s="400"/>
      <c r="F416" s="400"/>
      <c r="G416" s="400"/>
      <c r="H416" s="400"/>
      <c r="I416" s="400"/>
      <c r="J416" s="400"/>
      <c r="K416" s="400"/>
      <c r="L416" s="400"/>
      <c r="M416" s="400"/>
      <c r="N416" s="400"/>
      <c r="O416" s="400"/>
      <c r="P416" s="400"/>
      <c r="Q416" s="400"/>
      <c r="R416" s="400"/>
      <c r="S416" s="400"/>
      <c r="T416" s="400"/>
      <c r="U416" s="400"/>
      <c r="V416" s="400"/>
      <c r="W416" s="400"/>
      <c r="X416" s="400"/>
      <c r="Y416" s="400"/>
      <c r="Z416" s="400"/>
      <c r="AA416" s="400"/>
      <c r="AB416" s="400"/>
      <c r="AC416" s="400"/>
      <c r="AD416" s="400"/>
      <c r="AE416" s="400"/>
      <c r="AF416" s="400"/>
      <c r="AG416" s="400"/>
      <c r="AH416" s="400"/>
      <c r="AI416" s="400"/>
      <c r="AJ416" s="400"/>
      <c r="AK416" s="400"/>
      <c r="AL416" s="400"/>
      <c r="AM416" s="400"/>
      <c r="AN416" s="400"/>
      <c r="AO416" s="400"/>
      <c r="AP416" s="400"/>
      <c r="AQ416" s="400"/>
      <c r="AR416" s="400"/>
      <c r="AS416" s="400"/>
      <c r="AT416" s="400"/>
      <c r="AU416" s="400"/>
      <c r="AV416" s="400"/>
      <c r="AW416" s="400"/>
      <c r="AX416" s="400"/>
      <c r="AY416" s="400"/>
      <c r="AZ416" s="400"/>
      <c r="BA416" s="400"/>
      <c r="BB416" s="400"/>
      <c r="BC416" s="400"/>
      <c r="BD416" s="400"/>
      <c r="BE416" s="400"/>
      <c r="BF416" s="400"/>
      <c r="BG416" s="400"/>
      <c r="BH416" s="400"/>
      <c r="BI416" s="400"/>
      <c r="BJ416" s="400"/>
      <c r="BK416" s="400"/>
      <c r="BL416" s="400"/>
      <c r="BM416" s="400"/>
      <c r="BN416" s="400"/>
      <c r="BO416" s="400"/>
    </row>
    <row r="417" spans="2:67" ht="12.75" customHeight="1">
      <c r="B417" s="400"/>
      <c r="C417" s="400"/>
      <c r="D417" s="400"/>
      <c r="E417" s="400"/>
      <c r="F417" s="400"/>
      <c r="G417" s="400"/>
      <c r="H417" s="400"/>
      <c r="I417" s="400"/>
      <c r="J417" s="400"/>
      <c r="K417" s="400"/>
      <c r="L417" s="400"/>
      <c r="M417" s="400"/>
      <c r="N417" s="400"/>
      <c r="O417" s="400"/>
      <c r="P417" s="400"/>
      <c r="Q417" s="400"/>
      <c r="R417" s="400"/>
      <c r="S417" s="400"/>
      <c r="T417" s="400"/>
      <c r="U417" s="400"/>
      <c r="V417" s="400"/>
      <c r="W417" s="400"/>
      <c r="X417" s="400"/>
      <c r="Y417" s="400"/>
      <c r="Z417" s="400"/>
      <c r="AA417" s="400"/>
      <c r="AB417" s="400"/>
      <c r="AC417" s="400"/>
      <c r="AD417" s="400"/>
      <c r="AE417" s="400"/>
      <c r="AF417" s="400"/>
      <c r="AG417" s="400"/>
      <c r="AH417" s="400"/>
      <c r="AI417" s="400"/>
      <c r="AJ417" s="400"/>
      <c r="AK417" s="400"/>
      <c r="AL417" s="400"/>
      <c r="AM417" s="400"/>
      <c r="AN417" s="400"/>
      <c r="AO417" s="400"/>
      <c r="AP417" s="400"/>
      <c r="AQ417" s="400"/>
      <c r="AR417" s="400"/>
      <c r="AS417" s="400"/>
      <c r="AT417" s="400"/>
      <c r="AU417" s="400"/>
      <c r="AV417" s="400"/>
      <c r="AW417" s="400"/>
      <c r="AX417" s="400"/>
      <c r="AY417" s="400"/>
      <c r="AZ417" s="400"/>
      <c r="BA417" s="400"/>
      <c r="BB417" s="400"/>
      <c r="BC417" s="400"/>
      <c r="BD417" s="400"/>
      <c r="BE417" s="400"/>
      <c r="BF417" s="400"/>
      <c r="BG417" s="400"/>
      <c r="BH417" s="400"/>
      <c r="BI417" s="400"/>
      <c r="BJ417" s="400"/>
      <c r="BK417" s="400"/>
      <c r="BL417" s="400"/>
      <c r="BM417" s="400"/>
      <c r="BN417" s="400"/>
      <c r="BO417" s="400"/>
    </row>
    <row r="418" spans="2:67" ht="12.75" customHeight="1">
      <c r="B418" s="400"/>
      <c r="C418" s="400"/>
      <c r="D418" s="400"/>
      <c r="E418" s="400"/>
      <c r="F418" s="400"/>
      <c r="G418" s="400"/>
      <c r="H418" s="400"/>
      <c r="I418" s="400"/>
      <c r="J418" s="400"/>
      <c r="K418" s="400"/>
      <c r="L418" s="400"/>
      <c r="M418" s="400"/>
      <c r="N418" s="400"/>
      <c r="O418" s="400"/>
      <c r="P418" s="400"/>
      <c r="Q418" s="400"/>
      <c r="R418" s="400"/>
      <c r="S418" s="400"/>
      <c r="T418" s="400"/>
      <c r="U418" s="400"/>
      <c r="V418" s="400"/>
      <c r="W418" s="400"/>
      <c r="X418" s="400"/>
      <c r="Y418" s="400"/>
      <c r="Z418" s="400"/>
      <c r="AA418" s="400"/>
      <c r="AB418" s="400"/>
      <c r="AC418" s="400"/>
      <c r="AD418" s="400"/>
      <c r="AE418" s="400"/>
      <c r="AF418" s="400"/>
      <c r="AG418" s="400"/>
      <c r="AH418" s="400"/>
      <c r="AI418" s="400"/>
      <c r="AJ418" s="400"/>
      <c r="AK418" s="400"/>
      <c r="AL418" s="400"/>
      <c r="AM418" s="400"/>
      <c r="AN418" s="400"/>
      <c r="AO418" s="400"/>
      <c r="AP418" s="400"/>
      <c r="AQ418" s="400"/>
      <c r="AR418" s="400"/>
      <c r="AS418" s="400"/>
      <c r="AT418" s="400"/>
      <c r="AU418" s="400"/>
      <c r="AV418" s="400"/>
      <c r="AW418" s="400"/>
      <c r="AX418" s="400"/>
      <c r="AY418" s="400"/>
      <c r="AZ418" s="400"/>
      <c r="BA418" s="400"/>
      <c r="BB418" s="400"/>
      <c r="BC418" s="400"/>
      <c r="BD418" s="400"/>
      <c r="BE418" s="400"/>
      <c r="BF418" s="400"/>
      <c r="BG418" s="400"/>
      <c r="BH418" s="400"/>
      <c r="BI418" s="400"/>
      <c r="BJ418" s="400"/>
      <c r="BK418" s="400"/>
      <c r="BL418" s="400"/>
      <c r="BM418" s="400"/>
      <c r="BN418" s="400"/>
      <c r="BO418" s="400"/>
    </row>
    <row r="419" spans="2:67" ht="12.75" customHeight="1">
      <c r="B419" s="400"/>
      <c r="C419" s="400"/>
      <c r="D419" s="400"/>
      <c r="E419" s="400"/>
      <c r="F419" s="400"/>
      <c r="G419" s="400"/>
      <c r="H419" s="400"/>
      <c r="I419" s="400"/>
      <c r="J419" s="400"/>
      <c r="K419" s="400"/>
      <c r="L419" s="400"/>
      <c r="M419" s="400"/>
      <c r="N419" s="400"/>
      <c r="O419" s="400"/>
      <c r="P419" s="400"/>
      <c r="Q419" s="400"/>
      <c r="R419" s="400"/>
      <c r="S419" s="400"/>
      <c r="T419" s="400"/>
      <c r="U419" s="400"/>
      <c r="V419" s="400"/>
      <c r="W419" s="400"/>
      <c r="X419" s="400"/>
      <c r="Y419" s="400"/>
      <c r="Z419" s="400"/>
      <c r="AA419" s="400"/>
      <c r="AB419" s="400"/>
      <c r="AC419" s="400"/>
      <c r="AD419" s="400"/>
      <c r="AE419" s="400"/>
      <c r="AF419" s="400"/>
      <c r="AG419" s="400"/>
      <c r="AH419" s="400"/>
      <c r="AI419" s="400"/>
      <c r="AJ419" s="400"/>
      <c r="AK419" s="400"/>
      <c r="AL419" s="400"/>
      <c r="AM419" s="400"/>
      <c r="AN419" s="400"/>
      <c r="AO419" s="400"/>
      <c r="AP419" s="400"/>
      <c r="AQ419" s="400"/>
      <c r="AR419" s="400"/>
      <c r="AS419" s="400"/>
      <c r="AT419" s="400"/>
      <c r="AU419" s="400"/>
      <c r="AV419" s="400"/>
      <c r="AW419" s="400"/>
      <c r="AX419" s="400"/>
      <c r="AY419" s="400"/>
      <c r="AZ419" s="400"/>
      <c r="BA419" s="400"/>
      <c r="BB419" s="400"/>
      <c r="BC419" s="400"/>
      <c r="BD419" s="400"/>
      <c r="BE419" s="400"/>
      <c r="BF419" s="400"/>
      <c r="BG419" s="400"/>
      <c r="BH419" s="400"/>
      <c r="BI419" s="400"/>
      <c r="BJ419" s="400"/>
      <c r="BK419" s="400"/>
      <c r="BL419" s="400"/>
      <c r="BM419" s="400"/>
      <c r="BN419" s="400"/>
      <c r="BO419" s="400"/>
    </row>
    <row r="420" spans="2:67" ht="12.75" customHeight="1">
      <c r="B420" s="400"/>
      <c r="C420" s="400"/>
      <c r="D420" s="400"/>
      <c r="E420" s="400"/>
      <c r="F420" s="400"/>
      <c r="G420" s="400"/>
      <c r="H420" s="400"/>
      <c r="I420" s="400"/>
      <c r="J420" s="400"/>
      <c r="K420" s="400"/>
      <c r="L420" s="400"/>
      <c r="M420" s="400"/>
      <c r="N420" s="400"/>
      <c r="O420" s="400"/>
      <c r="P420" s="400"/>
      <c r="Q420" s="400"/>
      <c r="R420" s="400"/>
      <c r="S420" s="400"/>
      <c r="T420" s="400"/>
      <c r="U420" s="400"/>
      <c r="V420" s="400"/>
      <c r="W420" s="400"/>
      <c r="X420" s="400"/>
      <c r="Y420" s="400"/>
      <c r="Z420" s="400"/>
      <c r="AA420" s="400"/>
      <c r="AB420" s="400"/>
      <c r="AC420" s="400"/>
      <c r="AD420" s="400"/>
      <c r="AE420" s="400"/>
      <c r="AF420" s="400"/>
      <c r="AG420" s="400"/>
      <c r="AH420" s="400"/>
      <c r="AI420" s="400"/>
      <c r="AJ420" s="400"/>
      <c r="AK420" s="400"/>
      <c r="AL420" s="400"/>
      <c r="AM420" s="400"/>
      <c r="AN420" s="400"/>
      <c r="AO420" s="400"/>
      <c r="AP420" s="400"/>
      <c r="AQ420" s="400"/>
      <c r="AR420" s="400"/>
      <c r="AS420" s="400"/>
      <c r="AT420" s="400"/>
      <c r="AU420" s="400"/>
      <c r="AV420" s="400"/>
      <c r="AW420" s="400"/>
      <c r="AX420" s="400"/>
      <c r="AY420" s="400"/>
      <c r="AZ420" s="400"/>
      <c r="BA420" s="400"/>
      <c r="BB420" s="400"/>
      <c r="BC420" s="400"/>
      <c r="BD420" s="400"/>
      <c r="BE420" s="400"/>
      <c r="BF420" s="400"/>
      <c r="BG420" s="400"/>
      <c r="BH420" s="400"/>
      <c r="BI420" s="400"/>
      <c r="BJ420" s="400"/>
      <c r="BK420" s="400"/>
      <c r="BL420" s="400"/>
      <c r="BM420" s="400"/>
      <c r="BN420" s="400"/>
      <c r="BO420" s="400"/>
    </row>
    <row r="421" spans="2:67" ht="12.75" customHeight="1">
      <c r="B421" s="400"/>
      <c r="C421" s="400"/>
      <c r="D421" s="400"/>
      <c r="E421" s="400"/>
      <c r="F421" s="400"/>
      <c r="G421" s="400"/>
      <c r="H421" s="400"/>
      <c r="I421" s="400"/>
      <c r="J421" s="400"/>
      <c r="K421" s="400"/>
      <c r="L421" s="400"/>
      <c r="M421" s="400"/>
      <c r="N421" s="400"/>
      <c r="O421" s="400"/>
      <c r="P421" s="400"/>
      <c r="Q421" s="400"/>
      <c r="R421" s="400"/>
      <c r="S421" s="400"/>
      <c r="T421" s="400"/>
      <c r="U421" s="400"/>
      <c r="V421" s="400"/>
      <c r="W421" s="400"/>
      <c r="X421" s="400"/>
      <c r="Y421" s="400"/>
      <c r="Z421" s="400"/>
      <c r="AA421" s="400"/>
      <c r="AB421" s="400"/>
      <c r="AC421" s="400"/>
      <c r="AD421" s="400"/>
      <c r="AE421" s="400"/>
      <c r="AF421" s="400"/>
      <c r="AG421" s="400"/>
      <c r="AH421" s="400"/>
      <c r="AI421" s="400"/>
      <c r="AJ421" s="400"/>
      <c r="AK421" s="400"/>
      <c r="AL421" s="400"/>
      <c r="AM421" s="400"/>
      <c r="AN421" s="400"/>
      <c r="AO421" s="400"/>
      <c r="AP421" s="400"/>
      <c r="AQ421" s="400"/>
      <c r="AR421" s="400"/>
      <c r="AS421" s="400"/>
      <c r="AT421" s="400"/>
      <c r="AU421" s="400"/>
      <c r="AV421" s="400"/>
      <c r="AW421" s="400"/>
      <c r="AX421" s="400"/>
      <c r="AY421" s="400"/>
      <c r="AZ421" s="400"/>
      <c r="BA421" s="400"/>
      <c r="BB421" s="400"/>
      <c r="BC421" s="400"/>
      <c r="BD421" s="400"/>
      <c r="BE421" s="400"/>
      <c r="BF421" s="400"/>
      <c r="BG421" s="400"/>
      <c r="BH421" s="400"/>
      <c r="BI421" s="400"/>
      <c r="BJ421" s="400"/>
      <c r="BK421" s="400"/>
      <c r="BL421" s="400"/>
      <c r="BM421" s="400"/>
      <c r="BN421" s="400"/>
      <c r="BO421" s="400"/>
    </row>
    <row r="422" spans="2:67" ht="12.75" customHeight="1">
      <c r="B422" s="400"/>
      <c r="C422" s="400"/>
      <c r="D422" s="400"/>
      <c r="E422" s="400"/>
      <c r="F422" s="400"/>
      <c r="G422" s="400"/>
      <c r="H422" s="400"/>
      <c r="I422" s="400"/>
      <c r="J422" s="400"/>
      <c r="K422" s="400"/>
      <c r="L422" s="400"/>
      <c r="M422" s="400"/>
      <c r="N422" s="400"/>
      <c r="O422" s="400"/>
      <c r="P422" s="400"/>
      <c r="Q422" s="400"/>
      <c r="R422" s="400"/>
      <c r="S422" s="400"/>
      <c r="T422" s="400"/>
      <c r="U422" s="400"/>
      <c r="V422" s="400"/>
      <c r="W422" s="400"/>
      <c r="X422" s="400"/>
      <c r="Y422" s="400"/>
      <c r="Z422" s="400"/>
      <c r="AA422" s="400"/>
      <c r="AB422" s="400"/>
      <c r="AC422" s="400"/>
      <c r="AD422" s="400"/>
      <c r="AE422" s="400"/>
      <c r="AF422" s="400"/>
      <c r="AG422" s="400"/>
      <c r="AH422" s="400"/>
      <c r="AI422" s="400"/>
      <c r="AJ422" s="400"/>
      <c r="AK422" s="400"/>
      <c r="AL422" s="400"/>
      <c r="AM422" s="400"/>
      <c r="AN422" s="400"/>
      <c r="AO422" s="400"/>
      <c r="AP422" s="400"/>
      <c r="AQ422" s="400"/>
      <c r="AR422" s="400"/>
      <c r="AS422" s="400"/>
      <c r="AT422" s="400"/>
      <c r="AU422" s="400"/>
      <c r="AV422" s="400"/>
      <c r="AW422" s="400"/>
      <c r="AX422" s="400"/>
      <c r="AY422" s="400"/>
      <c r="AZ422" s="400"/>
      <c r="BA422" s="400"/>
      <c r="BB422" s="400"/>
      <c r="BC422" s="400"/>
      <c r="BD422" s="400"/>
      <c r="BE422" s="400"/>
      <c r="BF422" s="400"/>
      <c r="BG422" s="400"/>
      <c r="BH422" s="400"/>
      <c r="BI422" s="400"/>
      <c r="BJ422" s="400"/>
      <c r="BK422" s="400"/>
      <c r="BL422" s="400"/>
      <c r="BM422" s="400"/>
      <c r="BN422" s="400"/>
      <c r="BO422" s="400"/>
    </row>
    <row r="423" spans="2:67" ht="12.75" customHeight="1">
      <c r="B423" s="400"/>
      <c r="C423" s="400"/>
      <c r="D423" s="400"/>
      <c r="E423" s="400"/>
      <c r="F423" s="400"/>
      <c r="G423" s="400"/>
      <c r="H423" s="400"/>
      <c r="I423" s="400"/>
      <c r="J423" s="400"/>
      <c r="K423" s="400"/>
      <c r="L423" s="400"/>
      <c r="M423" s="400"/>
      <c r="N423" s="400"/>
      <c r="O423" s="400"/>
      <c r="P423" s="400"/>
      <c r="Q423" s="400"/>
      <c r="R423" s="400"/>
      <c r="S423" s="400"/>
      <c r="T423" s="400"/>
      <c r="U423" s="400"/>
      <c r="V423" s="400"/>
      <c r="W423" s="400"/>
      <c r="X423" s="400"/>
      <c r="Y423" s="400"/>
      <c r="Z423" s="400"/>
      <c r="AA423" s="400"/>
      <c r="AB423" s="400"/>
      <c r="AC423" s="400"/>
      <c r="AD423" s="400"/>
      <c r="AE423" s="400"/>
      <c r="AF423" s="400"/>
      <c r="AG423" s="400"/>
      <c r="AH423" s="400"/>
      <c r="AI423" s="400"/>
      <c r="AJ423" s="400"/>
      <c r="AK423" s="400"/>
      <c r="AL423" s="400"/>
      <c r="AM423" s="400"/>
      <c r="AN423" s="400"/>
      <c r="AO423" s="400"/>
      <c r="AP423" s="400"/>
      <c r="AQ423" s="400"/>
      <c r="AR423" s="400"/>
      <c r="AS423" s="400"/>
      <c r="AT423" s="400"/>
      <c r="AU423" s="400"/>
      <c r="AV423" s="400"/>
      <c r="AW423" s="400"/>
      <c r="AX423" s="400"/>
      <c r="AY423" s="400"/>
      <c r="AZ423" s="400"/>
      <c r="BA423" s="400"/>
      <c r="BB423" s="400"/>
      <c r="BC423" s="400"/>
      <c r="BD423" s="400"/>
      <c r="BE423" s="400"/>
      <c r="BF423" s="400"/>
      <c r="BG423" s="400"/>
      <c r="BH423" s="400"/>
      <c r="BI423" s="400"/>
      <c r="BJ423" s="400"/>
      <c r="BK423" s="400"/>
      <c r="BL423" s="400"/>
      <c r="BM423" s="400"/>
      <c r="BN423" s="400"/>
      <c r="BO423" s="400"/>
    </row>
    <row r="424" spans="2:67" ht="12.75" customHeight="1">
      <c r="B424" s="400"/>
      <c r="C424" s="400"/>
      <c r="D424" s="400"/>
      <c r="E424" s="400"/>
      <c r="F424" s="400"/>
      <c r="G424" s="400"/>
      <c r="H424" s="400"/>
      <c r="I424" s="400"/>
      <c r="J424" s="400"/>
      <c r="K424" s="400"/>
      <c r="L424" s="400"/>
      <c r="M424" s="400"/>
      <c r="N424" s="400"/>
      <c r="O424" s="400"/>
      <c r="P424" s="400"/>
      <c r="Q424" s="400"/>
      <c r="R424" s="400"/>
      <c r="S424" s="400"/>
      <c r="T424" s="400"/>
      <c r="U424" s="400"/>
      <c r="V424" s="400"/>
      <c r="W424" s="400"/>
      <c r="X424" s="400"/>
      <c r="Y424" s="400"/>
      <c r="Z424" s="400"/>
      <c r="AA424" s="400"/>
      <c r="AB424" s="400"/>
      <c r="AC424" s="400"/>
      <c r="AD424" s="400"/>
      <c r="AE424" s="400"/>
      <c r="AF424" s="400"/>
      <c r="AG424" s="400"/>
      <c r="AH424" s="400"/>
      <c r="AI424" s="400"/>
      <c r="AJ424" s="400"/>
      <c r="AK424" s="400"/>
      <c r="AL424" s="400"/>
      <c r="AM424" s="400"/>
      <c r="AN424" s="400"/>
      <c r="AO424" s="400"/>
      <c r="AP424" s="400"/>
      <c r="AQ424" s="400"/>
      <c r="AR424" s="400"/>
      <c r="AS424" s="400"/>
      <c r="AT424" s="400"/>
      <c r="AU424" s="400"/>
      <c r="AV424" s="400"/>
      <c r="AW424" s="400"/>
      <c r="AX424" s="400"/>
      <c r="AY424" s="400"/>
      <c r="AZ424" s="400"/>
      <c r="BA424" s="400"/>
      <c r="BB424" s="400"/>
      <c r="BC424" s="400"/>
      <c r="BD424" s="400"/>
      <c r="BE424" s="400"/>
      <c r="BF424" s="400"/>
      <c r="BG424" s="400"/>
      <c r="BH424" s="400"/>
      <c r="BI424" s="400"/>
      <c r="BJ424" s="400"/>
      <c r="BK424" s="400"/>
      <c r="BL424" s="400"/>
      <c r="BM424" s="400"/>
      <c r="BN424" s="400"/>
      <c r="BO424" s="400"/>
    </row>
    <row r="425" spans="2:67" ht="12.75" customHeight="1">
      <c r="B425" s="400"/>
      <c r="C425" s="400"/>
      <c r="D425" s="400"/>
      <c r="E425" s="400"/>
      <c r="F425" s="400"/>
      <c r="G425" s="400"/>
      <c r="H425" s="400"/>
      <c r="I425" s="400"/>
      <c r="J425" s="400"/>
      <c r="K425" s="400"/>
      <c r="L425" s="400"/>
      <c r="M425" s="400"/>
      <c r="N425" s="400"/>
      <c r="O425" s="400"/>
      <c r="P425" s="400"/>
      <c r="Q425" s="400"/>
      <c r="R425" s="400"/>
      <c r="S425" s="400"/>
      <c r="T425" s="400"/>
      <c r="U425" s="400"/>
      <c r="V425" s="400"/>
      <c r="W425" s="400"/>
      <c r="X425" s="400"/>
      <c r="Y425" s="400"/>
      <c r="Z425" s="400"/>
      <c r="AA425" s="400"/>
      <c r="AB425" s="400"/>
      <c r="AC425" s="400"/>
      <c r="AD425" s="400"/>
      <c r="AE425" s="400"/>
      <c r="AF425" s="400"/>
      <c r="AG425" s="400"/>
      <c r="AH425" s="400"/>
      <c r="AI425" s="400"/>
      <c r="AJ425" s="400"/>
      <c r="AK425" s="400"/>
      <c r="AL425" s="400"/>
      <c r="AM425" s="400"/>
      <c r="AN425" s="400"/>
      <c r="AO425" s="400"/>
      <c r="AP425" s="400"/>
      <c r="AQ425" s="400"/>
      <c r="AR425" s="400"/>
      <c r="AS425" s="400"/>
      <c r="AT425" s="400"/>
      <c r="AU425" s="400"/>
      <c r="AV425" s="400"/>
      <c r="AW425" s="400"/>
      <c r="AX425" s="400"/>
      <c r="AY425" s="400"/>
      <c r="AZ425" s="400"/>
      <c r="BA425" s="400"/>
      <c r="BB425" s="400"/>
      <c r="BC425" s="400"/>
      <c r="BD425" s="400"/>
      <c r="BE425" s="400"/>
      <c r="BF425" s="400"/>
      <c r="BG425" s="400"/>
      <c r="BH425" s="400"/>
      <c r="BI425" s="400"/>
      <c r="BJ425" s="400"/>
      <c r="BK425" s="400"/>
      <c r="BL425" s="400"/>
      <c r="BM425" s="400"/>
      <c r="BN425" s="400"/>
      <c r="BO425" s="400"/>
    </row>
    <row r="426" spans="2:67" ht="12.75" customHeight="1">
      <c r="B426" s="400"/>
      <c r="C426" s="400"/>
      <c r="D426" s="400"/>
      <c r="E426" s="400"/>
      <c r="F426" s="400"/>
      <c r="G426" s="400"/>
      <c r="H426" s="400"/>
      <c r="I426" s="400"/>
      <c r="J426" s="400"/>
      <c r="K426" s="400"/>
      <c r="L426" s="400"/>
      <c r="M426" s="400"/>
      <c r="N426" s="400"/>
      <c r="O426" s="400"/>
      <c r="P426" s="400"/>
      <c r="Q426" s="400"/>
      <c r="R426" s="400"/>
      <c r="S426" s="400"/>
      <c r="T426" s="400"/>
      <c r="U426" s="400"/>
      <c r="V426" s="400"/>
      <c r="W426" s="400"/>
      <c r="X426" s="400"/>
      <c r="Y426" s="400"/>
      <c r="Z426" s="400"/>
      <c r="AA426" s="400"/>
      <c r="AB426" s="400"/>
      <c r="AC426" s="400"/>
      <c r="AD426" s="400"/>
      <c r="AE426" s="400"/>
      <c r="AF426" s="400"/>
      <c r="AG426" s="400"/>
      <c r="AH426" s="400"/>
      <c r="AI426" s="400"/>
      <c r="AJ426" s="400"/>
      <c r="AK426" s="400"/>
      <c r="AL426" s="400"/>
      <c r="AM426" s="400"/>
      <c r="AN426" s="400"/>
      <c r="AO426" s="400"/>
      <c r="AP426" s="400"/>
      <c r="AQ426" s="400"/>
      <c r="AR426" s="400"/>
      <c r="AS426" s="400"/>
      <c r="AT426" s="400"/>
      <c r="AU426" s="400"/>
      <c r="AV426" s="400"/>
      <c r="AW426" s="400"/>
      <c r="AX426" s="400"/>
      <c r="AY426" s="400"/>
      <c r="AZ426" s="400"/>
      <c r="BA426" s="400"/>
      <c r="BB426" s="400"/>
      <c r="BC426" s="400"/>
      <c r="BD426" s="400"/>
      <c r="BE426" s="400"/>
      <c r="BF426" s="400"/>
      <c r="BG426" s="400"/>
      <c r="BH426" s="400"/>
      <c r="BI426" s="400"/>
      <c r="BJ426" s="400"/>
      <c r="BK426" s="400"/>
      <c r="BL426" s="400"/>
      <c r="BM426" s="400"/>
      <c r="BN426" s="400"/>
      <c r="BO426" s="400"/>
    </row>
    <row r="427" spans="2:67" ht="12.75" customHeight="1">
      <c r="B427" s="400"/>
      <c r="C427" s="400"/>
      <c r="D427" s="400"/>
      <c r="E427" s="400"/>
      <c r="F427" s="400"/>
      <c r="G427" s="400"/>
      <c r="H427" s="400"/>
      <c r="I427" s="400"/>
      <c r="J427" s="400"/>
      <c r="K427" s="400"/>
      <c r="L427" s="400"/>
      <c r="M427" s="400"/>
      <c r="N427" s="400"/>
      <c r="O427" s="400"/>
      <c r="P427" s="400"/>
      <c r="Q427" s="400"/>
      <c r="R427" s="400"/>
      <c r="S427" s="400"/>
      <c r="T427" s="400"/>
      <c r="U427" s="400"/>
      <c r="V427" s="400"/>
      <c r="W427" s="400"/>
      <c r="X427" s="400"/>
      <c r="Y427" s="400"/>
      <c r="Z427" s="400"/>
      <c r="AA427" s="400"/>
      <c r="AB427" s="400"/>
      <c r="AC427" s="400"/>
      <c r="AD427" s="400"/>
      <c r="AE427" s="400"/>
      <c r="AF427" s="400"/>
      <c r="AG427" s="400"/>
      <c r="AH427" s="400"/>
      <c r="AI427" s="400"/>
      <c r="AJ427" s="400"/>
      <c r="AK427" s="400"/>
      <c r="AL427" s="400"/>
      <c r="AM427" s="400"/>
      <c r="AN427" s="400"/>
      <c r="AO427" s="400"/>
      <c r="AP427" s="400"/>
      <c r="AQ427" s="400"/>
      <c r="AR427" s="400"/>
      <c r="AS427" s="400"/>
      <c r="AT427" s="400"/>
      <c r="AU427" s="400"/>
      <c r="AV427" s="400"/>
      <c r="AW427" s="400"/>
      <c r="AX427" s="400"/>
      <c r="AY427" s="400"/>
      <c r="AZ427" s="400"/>
      <c r="BA427" s="400"/>
      <c r="BB427" s="400"/>
      <c r="BC427" s="400"/>
      <c r="BD427" s="400"/>
      <c r="BE427" s="400"/>
      <c r="BF427" s="400"/>
      <c r="BG427" s="400"/>
      <c r="BH427" s="400"/>
      <c r="BI427" s="400"/>
      <c r="BJ427" s="400"/>
      <c r="BK427" s="400"/>
      <c r="BL427" s="400"/>
      <c r="BM427" s="400"/>
      <c r="BN427" s="400"/>
      <c r="BO427" s="400"/>
    </row>
    <row r="428" spans="2:67" ht="12.75" customHeight="1">
      <c r="B428" s="430"/>
      <c r="C428" s="430"/>
      <c r="D428" s="430"/>
      <c r="E428" s="430"/>
      <c r="F428" s="430"/>
      <c r="G428" s="430"/>
      <c r="H428" s="430"/>
      <c r="I428" s="430"/>
      <c r="J428" s="430"/>
      <c r="K428" s="430"/>
      <c r="L428" s="430"/>
      <c r="M428" s="430"/>
      <c r="N428" s="430"/>
      <c r="O428" s="430"/>
      <c r="P428" s="430"/>
      <c r="Q428" s="430"/>
      <c r="R428" s="430"/>
      <c r="S428" s="430"/>
      <c r="T428" s="430"/>
      <c r="U428" s="430"/>
      <c r="V428" s="430"/>
      <c r="W428" s="430"/>
      <c r="X428" s="430"/>
      <c r="Y428" s="430"/>
      <c r="Z428" s="430"/>
      <c r="AA428" s="430"/>
      <c r="AB428" s="430"/>
      <c r="AC428" s="430"/>
      <c r="AD428" s="430"/>
      <c r="AE428" s="430"/>
      <c r="AF428" s="430"/>
      <c r="AG428" s="430"/>
      <c r="AH428" s="430"/>
      <c r="AI428" s="430"/>
      <c r="AJ428" s="430"/>
      <c r="AK428" s="430"/>
      <c r="AL428" s="430"/>
      <c r="AM428" s="430"/>
      <c r="AN428" s="430"/>
      <c r="AO428" s="430"/>
      <c r="AP428" s="430"/>
      <c r="AQ428" s="430"/>
      <c r="AR428" s="430"/>
      <c r="AS428" s="430"/>
      <c r="AT428" s="430"/>
      <c r="AU428" s="430"/>
      <c r="AV428" s="430"/>
      <c r="AW428" s="430"/>
      <c r="AX428" s="430"/>
      <c r="AY428" s="430"/>
      <c r="AZ428" s="430"/>
      <c r="BA428" s="430"/>
      <c r="BB428" s="430"/>
      <c r="BC428" s="430"/>
      <c r="BD428" s="430"/>
      <c r="BE428" s="430"/>
      <c r="BF428" s="430"/>
      <c r="BG428" s="430"/>
      <c r="BH428" s="430"/>
      <c r="BI428" s="430"/>
      <c r="BJ428" s="430"/>
      <c r="BK428" s="430"/>
      <c r="BL428" s="430"/>
      <c r="BM428" s="430"/>
      <c r="BN428" s="430"/>
      <c r="BO428" s="430"/>
    </row>
    <row r="429" spans="2:67" ht="12.75" customHeight="1">
      <c r="B429" s="430"/>
      <c r="C429" s="430"/>
      <c r="D429" s="430"/>
      <c r="E429" s="430"/>
      <c r="F429" s="430"/>
      <c r="G429" s="430"/>
      <c r="H429" s="430"/>
      <c r="I429" s="430"/>
      <c r="J429" s="430"/>
      <c r="K429" s="430"/>
      <c r="L429" s="430"/>
      <c r="M429" s="430"/>
      <c r="N429" s="430"/>
      <c r="O429" s="430"/>
      <c r="P429" s="430"/>
      <c r="Q429" s="430"/>
      <c r="R429" s="430"/>
      <c r="S429" s="430"/>
      <c r="T429" s="430"/>
      <c r="U429" s="430"/>
      <c r="V429" s="430"/>
      <c r="W429" s="430"/>
      <c r="X429" s="430"/>
      <c r="Y429" s="430"/>
      <c r="Z429" s="430"/>
      <c r="AA429" s="430"/>
      <c r="AB429" s="430"/>
      <c r="AC429" s="430"/>
      <c r="AD429" s="430"/>
      <c r="AE429" s="430"/>
      <c r="AF429" s="430"/>
      <c r="AG429" s="430"/>
      <c r="AH429" s="430"/>
      <c r="AI429" s="430"/>
      <c r="AJ429" s="430"/>
      <c r="AK429" s="430"/>
      <c r="AL429" s="430"/>
      <c r="AM429" s="430"/>
      <c r="AN429" s="430"/>
      <c r="AO429" s="430"/>
      <c r="AP429" s="430"/>
      <c r="AQ429" s="430"/>
      <c r="AR429" s="430"/>
      <c r="AS429" s="430"/>
      <c r="AT429" s="430"/>
      <c r="AU429" s="430"/>
      <c r="AV429" s="430"/>
      <c r="AW429" s="430"/>
      <c r="AX429" s="430"/>
      <c r="AY429" s="430"/>
      <c r="AZ429" s="430"/>
      <c r="BA429" s="430"/>
      <c r="BB429" s="430"/>
      <c r="BC429" s="430"/>
      <c r="BD429" s="430"/>
      <c r="BE429" s="430"/>
      <c r="BF429" s="430"/>
      <c r="BG429" s="430"/>
      <c r="BH429" s="430"/>
      <c r="BI429" s="430"/>
      <c r="BJ429" s="430"/>
      <c r="BK429" s="430"/>
      <c r="BL429" s="430"/>
      <c r="BM429" s="430"/>
      <c r="BN429" s="430"/>
      <c r="BO429" s="430"/>
    </row>
    <row r="430" spans="2:67" ht="12.75" customHeight="1">
      <c r="B430" s="430"/>
      <c r="C430" s="430"/>
      <c r="D430" s="430"/>
      <c r="E430" s="430"/>
      <c r="F430" s="430"/>
      <c r="G430" s="430"/>
      <c r="H430" s="430"/>
      <c r="I430" s="430"/>
      <c r="J430" s="430"/>
      <c r="K430" s="430"/>
      <c r="L430" s="430"/>
      <c r="M430" s="430"/>
      <c r="N430" s="430"/>
      <c r="O430" s="430"/>
      <c r="P430" s="430"/>
      <c r="Q430" s="430"/>
      <c r="R430" s="430"/>
      <c r="S430" s="430"/>
      <c r="T430" s="430"/>
      <c r="U430" s="430"/>
      <c r="V430" s="430"/>
      <c r="W430" s="430"/>
      <c r="X430" s="430"/>
      <c r="Y430" s="430"/>
      <c r="Z430" s="430"/>
      <c r="AA430" s="430"/>
      <c r="AB430" s="430"/>
      <c r="AC430" s="430"/>
      <c r="AD430" s="430"/>
      <c r="AE430" s="430"/>
      <c r="AF430" s="430"/>
      <c r="AG430" s="430"/>
      <c r="AH430" s="430"/>
      <c r="AI430" s="430"/>
      <c r="AJ430" s="430"/>
      <c r="AK430" s="430"/>
      <c r="AL430" s="430"/>
      <c r="AM430" s="430"/>
      <c r="AN430" s="430"/>
      <c r="AO430" s="430"/>
      <c r="AP430" s="430"/>
      <c r="AQ430" s="430"/>
      <c r="AR430" s="430"/>
      <c r="AS430" s="430"/>
      <c r="AT430" s="430"/>
      <c r="AU430" s="430"/>
      <c r="AV430" s="430"/>
      <c r="AW430" s="430"/>
      <c r="AX430" s="430"/>
      <c r="AY430" s="430"/>
      <c r="AZ430" s="430"/>
      <c r="BA430" s="430"/>
      <c r="BB430" s="430"/>
      <c r="BC430" s="430"/>
      <c r="BD430" s="430"/>
      <c r="BE430" s="430"/>
      <c r="BF430" s="430"/>
      <c r="BG430" s="430"/>
      <c r="BH430" s="430"/>
      <c r="BI430" s="430"/>
      <c r="BJ430" s="430"/>
      <c r="BK430" s="430"/>
      <c r="BL430" s="430"/>
      <c r="BM430" s="430"/>
      <c r="BN430" s="430"/>
      <c r="BO430" s="430"/>
    </row>
    <row r="431" spans="2:67" ht="12.75" customHeight="1">
      <c r="B431" s="430"/>
      <c r="C431" s="430"/>
      <c r="D431" s="430"/>
      <c r="E431" s="430"/>
      <c r="F431" s="430"/>
      <c r="G431" s="430"/>
      <c r="H431" s="430"/>
      <c r="I431" s="430"/>
      <c r="J431" s="430"/>
      <c r="K431" s="430"/>
      <c r="L431" s="430"/>
      <c r="M431" s="430"/>
      <c r="N431" s="430"/>
      <c r="O431" s="430"/>
      <c r="P431" s="430"/>
      <c r="Q431" s="430"/>
      <c r="R431" s="430"/>
      <c r="S431" s="430"/>
      <c r="T431" s="430"/>
      <c r="U431" s="430"/>
      <c r="V431" s="430"/>
      <c r="W431" s="430"/>
      <c r="X431" s="430"/>
      <c r="Y431" s="430"/>
      <c r="Z431" s="430"/>
      <c r="AA431" s="430"/>
      <c r="AB431" s="430"/>
      <c r="AC431" s="430"/>
      <c r="AD431" s="430"/>
      <c r="AE431" s="430"/>
      <c r="AF431" s="430"/>
      <c r="AG431" s="430"/>
      <c r="AH431" s="430"/>
      <c r="AI431" s="430"/>
      <c r="AJ431" s="430"/>
      <c r="AK431" s="430"/>
      <c r="AL431" s="430"/>
      <c r="AM431" s="430"/>
      <c r="AN431" s="430"/>
      <c r="AO431" s="430"/>
      <c r="AP431" s="430"/>
      <c r="AQ431" s="430"/>
      <c r="AR431" s="430"/>
      <c r="AS431" s="430"/>
      <c r="AT431" s="430"/>
      <c r="AU431" s="430"/>
      <c r="AV431" s="430"/>
      <c r="AW431" s="430"/>
      <c r="AX431" s="430"/>
      <c r="AY431" s="430"/>
      <c r="AZ431" s="430"/>
      <c r="BA431" s="430"/>
      <c r="BB431" s="430"/>
      <c r="BC431" s="430"/>
      <c r="BD431" s="430"/>
      <c r="BE431" s="430"/>
      <c r="BF431" s="430"/>
      <c r="BG431" s="430"/>
      <c r="BH431" s="430"/>
      <c r="BI431" s="430"/>
      <c r="BJ431" s="430"/>
      <c r="BK431" s="430"/>
      <c r="BL431" s="430"/>
      <c r="BM431" s="430"/>
      <c r="BN431" s="430"/>
      <c r="BO431" s="430"/>
    </row>
    <row r="432" spans="2:67" ht="12.75" customHeight="1">
      <c r="B432" s="430"/>
      <c r="C432" s="430"/>
      <c r="D432" s="430"/>
      <c r="E432" s="430"/>
      <c r="F432" s="430"/>
      <c r="G432" s="430"/>
      <c r="H432" s="430"/>
      <c r="I432" s="430"/>
      <c r="J432" s="430"/>
      <c r="K432" s="430"/>
      <c r="L432" s="430"/>
      <c r="M432" s="430"/>
      <c r="N432" s="430"/>
      <c r="O432" s="430"/>
      <c r="P432" s="430"/>
      <c r="Q432" s="430"/>
      <c r="R432" s="430"/>
      <c r="S432" s="430"/>
      <c r="T432" s="430"/>
      <c r="U432" s="430"/>
      <c r="V432" s="430"/>
      <c r="W432" s="430"/>
      <c r="X432" s="430"/>
      <c r="Y432" s="430"/>
      <c r="Z432" s="430"/>
      <c r="AA432" s="430"/>
      <c r="AB432" s="430"/>
      <c r="AC432" s="430"/>
      <c r="AD432" s="430"/>
      <c r="AE432" s="430"/>
      <c r="AF432" s="430"/>
      <c r="AG432" s="430"/>
      <c r="AH432" s="430"/>
      <c r="AI432" s="430"/>
      <c r="AJ432" s="430"/>
      <c r="AK432" s="430"/>
      <c r="AL432" s="430"/>
      <c r="AM432" s="430"/>
      <c r="AN432" s="430"/>
      <c r="AO432" s="430"/>
      <c r="AP432" s="430"/>
      <c r="AQ432" s="430"/>
      <c r="AR432" s="430"/>
      <c r="AS432" s="430"/>
      <c r="AT432" s="430"/>
      <c r="AU432" s="430"/>
      <c r="AV432" s="430"/>
      <c r="AW432" s="430"/>
      <c r="AX432" s="430"/>
      <c r="AY432" s="430"/>
      <c r="AZ432" s="430"/>
      <c r="BA432" s="430"/>
      <c r="BB432" s="430"/>
      <c r="BC432" s="430"/>
      <c r="BD432" s="430"/>
      <c r="BE432" s="430"/>
      <c r="BF432" s="430"/>
      <c r="BG432" s="430"/>
      <c r="BH432" s="430"/>
      <c r="BI432" s="430"/>
      <c r="BJ432" s="430"/>
      <c r="BK432" s="430"/>
      <c r="BL432" s="430"/>
      <c r="BM432" s="430"/>
      <c r="BN432" s="430"/>
      <c r="BO432" s="430"/>
    </row>
    <row r="433" spans="2:67" ht="12.75" customHeight="1">
      <c r="B433" s="430"/>
      <c r="C433" s="430"/>
      <c r="D433" s="430"/>
      <c r="E433" s="430"/>
      <c r="F433" s="430"/>
      <c r="G433" s="430"/>
      <c r="H433" s="430"/>
      <c r="I433" s="430"/>
      <c r="J433" s="430"/>
      <c r="K433" s="430"/>
      <c r="L433" s="430"/>
      <c r="M433" s="430"/>
      <c r="N433" s="430"/>
      <c r="O433" s="430"/>
      <c r="P433" s="430"/>
      <c r="Q433" s="430"/>
      <c r="R433" s="430"/>
      <c r="S433" s="430"/>
      <c r="T433" s="430"/>
      <c r="U433" s="430"/>
      <c r="V433" s="430"/>
      <c r="W433" s="430"/>
      <c r="X433" s="430"/>
      <c r="Y433" s="430"/>
      <c r="Z433" s="430"/>
      <c r="AA433" s="430"/>
      <c r="AB433" s="430"/>
      <c r="AC433" s="430"/>
      <c r="AD433" s="430"/>
      <c r="AE433" s="430"/>
      <c r="AF433" s="430"/>
      <c r="AG433" s="430"/>
      <c r="AH433" s="430"/>
      <c r="AI433" s="430"/>
      <c r="AJ433" s="430"/>
      <c r="AK433" s="430"/>
      <c r="AL433" s="430"/>
      <c r="AM433" s="430"/>
      <c r="AN433" s="430"/>
      <c r="AO433" s="430"/>
      <c r="AP433" s="430"/>
      <c r="AQ433" s="430"/>
      <c r="AR433" s="430"/>
      <c r="AS433" s="430"/>
      <c r="AT433" s="430"/>
      <c r="AU433" s="430"/>
      <c r="AV433" s="430"/>
      <c r="AW433" s="430"/>
      <c r="AX433" s="430"/>
      <c r="AY433" s="430"/>
      <c r="AZ433" s="430"/>
      <c r="BA433" s="430"/>
      <c r="BB433" s="430"/>
      <c r="BC433" s="430"/>
      <c r="BD433" s="430"/>
      <c r="BE433" s="430"/>
      <c r="BF433" s="430"/>
      <c r="BG433" s="430"/>
      <c r="BH433" s="430"/>
      <c r="BI433" s="430"/>
      <c r="BJ433" s="430"/>
      <c r="BK433" s="430"/>
      <c r="BL433" s="430"/>
      <c r="BM433" s="430"/>
      <c r="BN433" s="430"/>
      <c r="BO433" s="430"/>
    </row>
    <row r="434" spans="2:67" ht="12.75" customHeight="1">
      <c r="B434" s="430"/>
      <c r="C434" s="430"/>
      <c r="D434" s="430"/>
      <c r="E434" s="430"/>
      <c r="F434" s="430"/>
      <c r="G434" s="430"/>
      <c r="H434" s="430"/>
      <c r="I434" s="430"/>
      <c r="J434" s="430"/>
      <c r="K434" s="430"/>
      <c r="L434" s="430"/>
      <c r="M434" s="430"/>
      <c r="N434" s="430"/>
      <c r="O434" s="430"/>
      <c r="P434" s="430"/>
      <c r="Q434" s="430"/>
      <c r="R434" s="430"/>
      <c r="S434" s="430"/>
      <c r="T434" s="430"/>
      <c r="U434" s="430"/>
      <c r="V434" s="430"/>
      <c r="W434" s="430"/>
      <c r="X434" s="430"/>
      <c r="Y434" s="430"/>
      <c r="Z434" s="430"/>
      <c r="AA434" s="430"/>
      <c r="AB434" s="430"/>
      <c r="AC434" s="430"/>
      <c r="AD434" s="430"/>
      <c r="AE434" s="430"/>
      <c r="AF434" s="430"/>
      <c r="AG434" s="430"/>
      <c r="AH434" s="430"/>
      <c r="AI434" s="430"/>
      <c r="AJ434" s="430"/>
      <c r="AK434" s="430"/>
      <c r="AL434" s="430"/>
      <c r="AM434" s="430"/>
      <c r="AN434" s="430"/>
      <c r="AO434" s="430"/>
      <c r="AP434" s="430"/>
      <c r="AQ434" s="430"/>
      <c r="AR434" s="430"/>
      <c r="AS434" s="430"/>
      <c r="AT434" s="430"/>
      <c r="AU434" s="430"/>
      <c r="AV434" s="430"/>
      <c r="AW434" s="430"/>
      <c r="AX434" s="430"/>
      <c r="AY434" s="430"/>
      <c r="AZ434" s="430"/>
      <c r="BA434" s="430"/>
      <c r="BB434" s="430"/>
      <c r="BC434" s="430"/>
      <c r="BD434" s="430"/>
      <c r="BE434" s="430"/>
      <c r="BF434" s="430"/>
      <c r="BG434" s="430"/>
      <c r="BH434" s="430"/>
      <c r="BI434" s="430"/>
      <c r="BJ434" s="430"/>
      <c r="BK434" s="430"/>
      <c r="BL434" s="430"/>
      <c r="BM434" s="430"/>
      <c r="BN434" s="430"/>
      <c r="BO434" s="430"/>
    </row>
    <row r="435" spans="2:67" ht="12.75" customHeight="1">
      <c r="B435" s="430"/>
      <c r="C435" s="430"/>
      <c r="D435" s="430"/>
      <c r="E435" s="430"/>
      <c r="F435" s="430"/>
      <c r="G435" s="430"/>
      <c r="H435" s="430"/>
      <c r="I435" s="430"/>
      <c r="J435" s="430"/>
      <c r="K435" s="430"/>
      <c r="L435" s="430"/>
      <c r="M435" s="430"/>
      <c r="N435" s="430"/>
      <c r="O435" s="430"/>
      <c r="P435" s="430"/>
      <c r="Q435" s="430"/>
      <c r="R435" s="430"/>
      <c r="S435" s="430"/>
      <c r="T435" s="430"/>
      <c r="U435" s="430"/>
      <c r="V435" s="430"/>
      <c r="W435" s="430"/>
      <c r="X435" s="430"/>
      <c r="Y435" s="430"/>
      <c r="Z435" s="430"/>
      <c r="AA435" s="430"/>
      <c r="AB435" s="430"/>
      <c r="AC435" s="430"/>
      <c r="AD435" s="430"/>
      <c r="AE435" s="430"/>
      <c r="AF435" s="430"/>
      <c r="AG435" s="430"/>
      <c r="AH435" s="430"/>
      <c r="AI435" s="430"/>
      <c r="AJ435" s="430"/>
      <c r="AK435" s="430"/>
      <c r="AL435" s="430"/>
      <c r="AM435" s="430"/>
      <c r="AN435" s="430"/>
      <c r="AO435" s="430"/>
      <c r="AP435" s="430"/>
      <c r="AQ435" s="430"/>
      <c r="AR435" s="430"/>
      <c r="AS435" s="430"/>
      <c r="AT435" s="430"/>
      <c r="AU435" s="430"/>
      <c r="AV435" s="430"/>
      <c r="AW435" s="430"/>
      <c r="AX435" s="430"/>
      <c r="AY435" s="430"/>
      <c r="AZ435" s="430"/>
      <c r="BA435" s="430"/>
      <c r="BB435" s="430"/>
      <c r="BC435" s="430"/>
      <c r="BD435" s="430"/>
      <c r="BE435" s="430"/>
      <c r="BF435" s="430"/>
      <c r="BG435" s="430"/>
      <c r="BH435" s="430"/>
      <c r="BI435" s="430"/>
      <c r="BJ435" s="430"/>
      <c r="BK435" s="430"/>
      <c r="BL435" s="430"/>
      <c r="BM435" s="430"/>
      <c r="BN435" s="430"/>
      <c r="BO435" s="430"/>
    </row>
    <row r="436" spans="2:67" ht="12.75" customHeight="1">
      <c r="B436" s="430"/>
      <c r="C436" s="430"/>
      <c r="D436" s="430"/>
      <c r="E436" s="430"/>
      <c r="F436" s="430"/>
      <c r="G436" s="430"/>
      <c r="H436" s="430"/>
      <c r="I436" s="430"/>
      <c r="J436" s="430"/>
      <c r="K436" s="430"/>
      <c r="L436" s="430"/>
      <c r="M436" s="430"/>
      <c r="N436" s="430"/>
      <c r="O436" s="430"/>
      <c r="P436" s="430"/>
      <c r="Q436" s="430"/>
      <c r="R436" s="430"/>
      <c r="S436" s="430"/>
      <c r="T436" s="430"/>
      <c r="U436" s="430"/>
      <c r="V436" s="430"/>
      <c r="W436" s="430"/>
      <c r="X436" s="430"/>
      <c r="Y436" s="430"/>
      <c r="Z436" s="430"/>
      <c r="AA436" s="430"/>
      <c r="AB436" s="430"/>
      <c r="AC436" s="430"/>
      <c r="AD436" s="430"/>
      <c r="AE436" s="430"/>
      <c r="AF436" s="430"/>
      <c r="AG436" s="430"/>
      <c r="AH436" s="430"/>
      <c r="AI436" s="430"/>
      <c r="AJ436" s="430"/>
      <c r="AK436" s="430"/>
      <c r="AL436" s="430"/>
      <c r="AM436" s="430"/>
      <c r="AN436" s="430"/>
      <c r="AO436" s="430"/>
      <c r="AP436" s="430"/>
      <c r="AQ436" s="430"/>
      <c r="AR436" s="430"/>
      <c r="AS436" s="430"/>
      <c r="AT436" s="430"/>
      <c r="AU436" s="430"/>
      <c r="AV436" s="430"/>
      <c r="AW436" s="430"/>
      <c r="AX436" s="430"/>
      <c r="AY436" s="430"/>
      <c r="AZ436" s="430"/>
      <c r="BA436" s="430"/>
      <c r="BB436" s="430"/>
      <c r="BC436" s="430"/>
      <c r="BD436" s="430"/>
      <c r="BE436" s="430"/>
      <c r="BF436" s="430"/>
      <c r="BG436" s="430"/>
      <c r="BH436" s="430"/>
      <c r="BI436" s="430"/>
      <c r="BJ436" s="430"/>
      <c r="BK436" s="430"/>
      <c r="BL436" s="430"/>
      <c r="BM436" s="430"/>
      <c r="BN436" s="430"/>
      <c r="BO436" s="430"/>
    </row>
    <row r="437" spans="2:67" ht="12.75" customHeight="1">
      <c r="B437" s="430"/>
      <c r="C437" s="430"/>
      <c r="D437" s="430"/>
      <c r="E437" s="430"/>
      <c r="F437" s="430"/>
      <c r="G437" s="430"/>
      <c r="H437" s="430"/>
      <c r="I437" s="430"/>
      <c r="J437" s="430"/>
      <c r="K437" s="430"/>
      <c r="L437" s="430"/>
      <c r="M437" s="430"/>
      <c r="N437" s="430"/>
      <c r="O437" s="430"/>
      <c r="P437" s="430"/>
      <c r="Q437" s="430"/>
      <c r="R437" s="430"/>
      <c r="S437" s="430"/>
      <c r="T437" s="430"/>
      <c r="U437" s="430"/>
      <c r="V437" s="430"/>
      <c r="W437" s="430"/>
      <c r="X437" s="430"/>
      <c r="Y437" s="430"/>
      <c r="Z437" s="430"/>
      <c r="AA437" s="430"/>
      <c r="AB437" s="430"/>
      <c r="AC437" s="430"/>
      <c r="AD437" s="430"/>
      <c r="AE437" s="430"/>
      <c r="AF437" s="430"/>
      <c r="AG437" s="430"/>
      <c r="AH437" s="430"/>
      <c r="AI437" s="430"/>
      <c r="AJ437" s="430"/>
      <c r="AK437" s="430"/>
      <c r="AL437" s="430"/>
      <c r="AM437" s="430"/>
      <c r="AN437" s="430"/>
      <c r="AO437" s="430"/>
      <c r="AP437" s="430"/>
      <c r="AQ437" s="430"/>
      <c r="AR437" s="430"/>
      <c r="AS437" s="430"/>
      <c r="AT437" s="430"/>
      <c r="AU437" s="430"/>
      <c r="AV437" s="430"/>
      <c r="AW437" s="430"/>
      <c r="AX437" s="430"/>
      <c r="AY437" s="430"/>
      <c r="AZ437" s="430"/>
      <c r="BA437" s="430"/>
      <c r="BB437" s="430"/>
      <c r="BC437" s="430"/>
      <c r="BD437" s="430"/>
      <c r="BE437" s="430"/>
      <c r="BF437" s="430"/>
      <c r="BG437" s="430"/>
      <c r="BH437" s="430"/>
      <c r="BI437" s="430"/>
      <c r="BJ437" s="430"/>
      <c r="BK437" s="430"/>
      <c r="BL437" s="430"/>
      <c r="BM437" s="430"/>
      <c r="BN437" s="430"/>
      <c r="BO437" s="430"/>
    </row>
    <row r="438" spans="2:67" ht="12.75" customHeight="1">
      <c r="B438" s="430"/>
      <c r="C438" s="430"/>
      <c r="D438" s="430"/>
      <c r="E438" s="430"/>
      <c r="F438" s="430"/>
      <c r="G438" s="430"/>
      <c r="H438" s="430"/>
      <c r="I438" s="430"/>
      <c r="J438" s="430"/>
      <c r="K438" s="430"/>
      <c r="L438" s="430"/>
      <c r="M438" s="430"/>
      <c r="N438" s="430"/>
      <c r="O438" s="430"/>
      <c r="P438" s="430"/>
      <c r="Q438" s="430"/>
      <c r="R438" s="430"/>
      <c r="S438" s="430"/>
      <c r="T438" s="430"/>
      <c r="U438" s="430"/>
      <c r="V438" s="430"/>
      <c r="W438" s="430"/>
      <c r="X438" s="430"/>
      <c r="Y438" s="430"/>
      <c r="Z438" s="430"/>
      <c r="AA438" s="430"/>
      <c r="AB438" s="430"/>
      <c r="AC438" s="430"/>
      <c r="AD438" s="430"/>
      <c r="AE438" s="430"/>
      <c r="AF438" s="430"/>
      <c r="AG438" s="430"/>
      <c r="AH438" s="430"/>
      <c r="AI438" s="430"/>
      <c r="AJ438" s="430"/>
      <c r="AK438" s="430"/>
      <c r="AL438" s="430"/>
      <c r="AM438" s="430"/>
      <c r="AN438" s="430"/>
      <c r="AO438" s="430"/>
      <c r="AP438" s="430"/>
      <c r="AQ438" s="430"/>
      <c r="AR438" s="430"/>
      <c r="AS438" s="430"/>
      <c r="AT438" s="430"/>
      <c r="AU438" s="430"/>
      <c r="AV438" s="430"/>
      <c r="AW438" s="430"/>
      <c r="AX438" s="430"/>
      <c r="AY438" s="430"/>
      <c r="AZ438" s="430"/>
      <c r="BA438" s="430"/>
      <c r="BB438" s="430"/>
      <c r="BC438" s="430"/>
      <c r="BD438" s="430"/>
      <c r="BE438" s="430"/>
      <c r="BF438" s="430"/>
      <c r="BG438" s="430"/>
      <c r="BH438" s="430"/>
      <c r="BI438" s="430"/>
      <c r="BJ438" s="430"/>
      <c r="BK438" s="430"/>
      <c r="BL438" s="430"/>
      <c r="BM438" s="430"/>
      <c r="BN438" s="430"/>
      <c r="BO438" s="430"/>
    </row>
    <row r="439" spans="2:67" ht="12.75" customHeight="1">
      <c r="B439" s="430"/>
      <c r="C439" s="430"/>
      <c r="D439" s="430"/>
      <c r="E439" s="430"/>
      <c r="F439" s="430"/>
      <c r="G439" s="430"/>
      <c r="H439" s="430"/>
      <c r="I439" s="430"/>
      <c r="J439" s="430"/>
      <c r="K439" s="430"/>
      <c r="L439" s="430"/>
      <c r="M439" s="430"/>
      <c r="N439" s="430"/>
      <c r="O439" s="430"/>
      <c r="P439" s="430"/>
      <c r="Q439" s="430"/>
      <c r="R439" s="430"/>
      <c r="S439" s="430"/>
      <c r="T439" s="430"/>
      <c r="U439" s="430"/>
      <c r="V439" s="430"/>
      <c r="W439" s="430"/>
      <c r="X439" s="430"/>
      <c r="Y439" s="430"/>
      <c r="Z439" s="430"/>
      <c r="AA439" s="430"/>
      <c r="AB439" s="430"/>
      <c r="AC439" s="430"/>
      <c r="AD439" s="430"/>
      <c r="AE439" s="430"/>
      <c r="AF439" s="430"/>
      <c r="AG439" s="430"/>
      <c r="AH439" s="430"/>
      <c r="AI439" s="430"/>
      <c r="AJ439" s="430"/>
      <c r="AK439" s="430"/>
      <c r="AL439" s="430"/>
      <c r="AM439" s="430"/>
      <c r="AN439" s="430"/>
      <c r="AO439" s="430"/>
      <c r="AP439" s="430"/>
      <c r="AQ439" s="430"/>
      <c r="AR439" s="430"/>
      <c r="AS439" s="430"/>
      <c r="AT439" s="430"/>
      <c r="AU439" s="430"/>
      <c r="AV439" s="430"/>
      <c r="AW439" s="430"/>
      <c r="AX439" s="430"/>
      <c r="AY439" s="430"/>
      <c r="AZ439" s="430"/>
      <c r="BA439" s="430"/>
      <c r="BB439" s="430"/>
      <c r="BC439" s="430"/>
      <c r="BD439" s="430"/>
      <c r="BE439" s="430"/>
      <c r="BF439" s="430"/>
      <c r="BG439" s="430"/>
      <c r="BH439" s="430"/>
      <c r="BI439" s="430"/>
      <c r="BJ439" s="430"/>
      <c r="BK439" s="430"/>
      <c r="BL439" s="430"/>
      <c r="BM439" s="430"/>
      <c r="BN439" s="430"/>
      <c r="BO439" s="430"/>
    </row>
    <row r="440" spans="2:67" ht="12.75" customHeight="1">
      <c r="B440" s="430"/>
      <c r="C440" s="430"/>
      <c r="D440" s="430"/>
      <c r="E440" s="430"/>
      <c r="F440" s="430"/>
      <c r="G440" s="430"/>
      <c r="H440" s="430"/>
      <c r="I440" s="430"/>
      <c r="J440" s="430"/>
      <c r="K440" s="430"/>
      <c r="L440" s="430"/>
      <c r="M440" s="430"/>
      <c r="N440" s="430"/>
      <c r="O440" s="430"/>
      <c r="P440" s="430"/>
      <c r="Q440" s="430"/>
      <c r="R440" s="430"/>
      <c r="S440" s="430"/>
      <c r="T440" s="430"/>
      <c r="U440" s="430"/>
      <c r="V440" s="430"/>
      <c r="W440" s="430"/>
      <c r="X440" s="430"/>
      <c r="Y440" s="430"/>
      <c r="Z440" s="430"/>
      <c r="AA440" s="430"/>
      <c r="AB440" s="430"/>
      <c r="AC440" s="430"/>
      <c r="AD440" s="430"/>
      <c r="AE440" s="430"/>
      <c r="AF440" s="430"/>
      <c r="AG440" s="430"/>
      <c r="AH440" s="430"/>
      <c r="AI440" s="430"/>
      <c r="AJ440" s="430"/>
      <c r="AK440" s="430"/>
      <c r="AL440" s="430"/>
      <c r="AM440" s="430"/>
      <c r="AN440" s="430"/>
      <c r="AO440" s="430"/>
      <c r="AP440" s="430"/>
      <c r="AQ440" s="430"/>
      <c r="AR440" s="430"/>
      <c r="AS440" s="430"/>
      <c r="AT440" s="430"/>
      <c r="AU440" s="430"/>
      <c r="AV440" s="430"/>
      <c r="AW440" s="430"/>
      <c r="AX440" s="430"/>
      <c r="AY440" s="430"/>
      <c r="AZ440" s="430"/>
      <c r="BA440" s="430"/>
      <c r="BB440" s="430"/>
      <c r="BC440" s="430"/>
      <c r="BD440" s="430"/>
      <c r="BE440" s="430"/>
      <c r="BF440" s="430"/>
      <c r="BG440" s="430"/>
      <c r="BH440" s="430"/>
      <c r="BI440" s="430"/>
      <c r="BJ440" s="430"/>
      <c r="BK440" s="430"/>
      <c r="BL440" s="430"/>
      <c r="BM440" s="430"/>
      <c r="BN440" s="430"/>
      <c r="BO440" s="430"/>
    </row>
    <row r="441" spans="2:67" ht="12.75" customHeight="1">
      <c r="B441" s="430"/>
      <c r="C441" s="430"/>
      <c r="D441" s="430"/>
      <c r="E441" s="430"/>
      <c r="F441" s="430"/>
      <c r="G441" s="430"/>
      <c r="H441" s="430"/>
      <c r="I441" s="430"/>
      <c r="J441" s="430"/>
      <c r="K441" s="430"/>
      <c r="L441" s="430"/>
      <c r="M441" s="430"/>
      <c r="N441" s="430"/>
      <c r="O441" s="430"/>
      <c r="P441" s="430"/>
      <c r="Q441" s="430"/>
      <c r="R441" s="430"/>
      <c r="S441" s="430"/>
      <c r="T441" s="430"/>
      <c r="U441" s="430"/>
      <c r="V441" s="430"/>
      <c r="W441" s="430"/>
      <c r="X441" s="430"/>
      <c r="Y441" s="430"/>
      <c r="Z441" s="430"/>
      <c r="AA441" s="430"/>
      <c r="AB441" s="430"/>
      <c r="AC441" s="430"/>
      <c r="AD441" s="430"/>
      <c r="AE441" s="430"/>
      <c r="AF441" s="430"/>
      <c r="AG441" s="430"/>
      <c r="AH441" s="430"/>
      <c r="AI441" s="430"/>
      <c r="AJ441" s="430"/>
      <c r="AK441" s="430"/>
      <c r="AL441" s="430"/>
      <c r="AM441" s="430"/>
      <c r="AN441" s="430"/>
      <c r="AO441" s="430"/>
      <c r="AP441" s="430"/>
      <c r="AQ441" s="430"/>
      <c r="AR441" s="430"/>
      <c r="AS441" s="430"/>
      <c r="AT441" s="430"/>
      <c r="AU441" s="430"/>
      <c r="AV441" s="430"/>
      <c r="AW441" s="430"/>
      <c r="AX441" s="430"/>
      <c r="AY441" s="430"/>
      <c r="AZ441" s="430"/>
      <c r="BA441" s="430"/>
      <c r="BB441" s="430"/>
      <c r="BC441" s="430"/>
      <c r="BD441" s="430"/>
      <c r="BE441" s="430"/>
      <c r="BF441" s="430"/>
      <c r="BG441" s="430"/>
      <c r="BH441" s="430"/>
      <c r="BI441" s="430"/>
      <c r="BJ441" s="430"/>
      <c r="BK441" s="430"/>
      <c r="BL441" s="430"/>
      <c r="BM441" s="430"/>
      <c r="BN441" s="430"/>
      <c r="BO441" s="430"/>
    </row>
    <row r="442" spans="2:67" ht="12.75" customHeight="1">
      <c r="B442" s="430"/>
      <c r="C442" s="430"/>
      <c r="D442" s="430"/>
      <c r="E442" s="430"/>
      <c r="F442" s="430"/>
      <c r="G442" s="430"/>
      <c r="H442" s="430"/>
      <c r="I442" s="430"/>
      <c r="J442" s="430"/>
      <c r="K442" s="430"/>
      <c r="L442" s="430"/>
      <c r="M442" s="430"/>
      <c r="N442" s="430"/>
      <c r="O442" s="430"/>
      <c r="P442" s="430"/>
      <c r="Q442" s="430"/>
      <c r="R442" s="430"/>
      <c r="S442" s="430"/>
      <c r="T442" s="430"/>
      <c r="U442" s="430"/>
      <c r="V442" s="430"/>
      <c r="W442" s="430"/>
      <c r="X442" s="430"/>
      <c r="Y442" s="430"/>
      <c r="Z442" s="430"/>
      <c r="AA442" s="430"/>
      <c r="AB442" s="430"/>
      <c r="AC442" s="430"/>
      <c r="AD442" s="430"/>
      <c r="AE442" s="430"/>
      <c r="AF442" s="430"/>
      <c r="AG442" s="430"/>
      <c r="AH442" s="430"/>
      <c r="AI442" s="430"/>
      <c r="AJ442" s="430"/>
      <c r="AK442" s="430"/>
      <c r="AL442" s="430"/>
      <c r="AM442" s="430"/>
      <c r="AN442" s="430"/>
      <c r="AO442" s="430"/>
      <c r="AP442" s="430"/>
      <c r="AQ442" s="430"/>
      <c r="AR442" s="430"/>
      <c r="AS442" s="430"/>
      <c r="AT442" s="430"/>
      <c r="AU442" s="430"/>
      <c r="AV442" s="430"/>
      <c r="AW442" s="430"/>
      <c r="AX442" s="430"/>
      <c r="AY442" s="430"/>
      <c r="AZ442" s="430"/>
      <c r="BA442" s="430"/>
      <c r="BB442" s="430"/>
      <c r="BC442" s="430"/>
      <c r="BD442" s="430"/>
      <c r="BE442" s="430"/>
      <c r="BF442" s="430"/>
      <c r="BG442" s="430"/>
      <c r="BH442" s="430"/>
      <c r="BI442" s="430"/>
      <c r="BJ442" s="430"/>
      <c r="BK442" s="430"/>
      <c r="BL442" s="430"/>
      <c r="BM442" s="430"/>
      <c r="BN442" s="430"/>
      <c r="BO442" s="430"/>
    </row>
    <row r="443" spans="2:67" ht="12.75" customHeight="1">
      <c r="B443" s="430"/>
      <c r="C443" s="430"/>
      <c r="D443" s="430"/>
      <c r="E443" s="430"/>
      <c r="F443" s="430"/>
      <c r="G443" s="430"/>
      <c r="H443" s="430"/>
      <c r="I443" s="430"/>
      <c r="J443" s="430"/>
      <c r="K443" s="430"/>
      <c r="L443" s="430"/>
      <c r="M443" s="430"/>
      <c r="N443" s="430"/>
      <c r="O443" s="430"/>
      <c r="P443" s="430"/>
      <c r="Q443" s="430"/>
      <c r="R443" s="430"/>
      <c r="S443" s="430"/>
      <c r="T443" s="430"/>
      <c r="U443" s="430"/>
      <c r="V443" s="430"/>
      <c r="W443" s="430"/>
      <c r="X443" s="430"/>
      <c r="Y443" s="430"/>
      <c r="Z443" s="430"/>
      <c r="AA443" s="430"/>
      <c r="AB443" s="430"/>
      <c r="AC443" s="430"/>
      <c r="AD443" s="430"/>
      <c r="AE443" s="430"/>
      <c r="AF443" s="430"/>
      <c r="AG443" s="430"/>
      <c r="AH443" s="430"/>
      <c r="AI443" s="430"/>
      <c r="AJ443" s="430"/>
      <c r="AK443" s="430"/>
      <c r="AL443" s="430"/>
      <c r="AM443" s="430"/>
      <c r="AN443" s="430"/>
      <c r="AO443" s="430"/>
      <c r="AP443" s="430"/>
      <c r="AQ443" s="430"/>
      <c r="AR443" s="430"/>
      <c r="AS443" s="430"/>
      <c r="AT443" s="430"/>
      <c r="AU443" s="430"/>
      <c r="AV443" s="430"/>
      <c r="AW443" s="430"/>
      <c r="AX443" s="430"/>
      <c r="AY443" s="430"/>
      <c r="AZ443" s="430"/>
      <c r="BA443" s="430"/>
      <c r="BB443" s="430"/>
      <c r="BC443" s="430"/>
      <c r="BD443" s="430"/>
      <c r="BE443" s="430"/>
      <c r="BF443" s="430"/>
      <c r="BG443" s="430"/>
      <c r="BH443" s="430"/>
      <c r="BI443" s="430"/>
      <c r="BJ443" s="430"/>
      <c r="BK443" s="430"/>
      <c r="BL443" s="430"/>
      <c r="BM443" s="430"/>
      <c r="BN443" s="430"/>
      <c r="BO443" s="430"/>
    </row>
    <row r="444" spans="2:67" ht="12.75" customHeight="1">
      <c r="B444" s="430"/>
      <c r="C444" s="430"/>
      <c r="D444" s="430"/>
      <c r="E444" s="430"/>
      <c r="F444" s="430"/>
      <c r="G444" s="430"/>
      <c r="H444" s="430"/>
      <c r="I444" s="430"/>
      <c r="J444" s="430"/>
      <c r="K444" s="430"/>
      <c r="L444" s="430"/>
      <c r="M444" s="430"/>
      <c r="N444" s="430"/>
      <c r="O444" s="430"/>
      <c r="P444" s="430"/>
      <c r="Q444" s="430"/>
      <c r="R444" s="430"/>
      <c r="S444" s="430"/>
      <c r="T444" s="430"/>
      <c r="U444" s="430"/>
      <c r="V444" s="430"/>
      <c r="W444" s="430"/>
      <c r="X444" s="430"/>
      <c r="Y444" s="430"/>
      <c r="Z444" s="430"/>
      <c r="AA444" s="430"/>
      <c r="AB444" s="430"/>
      <c r="AC444" s="430"/>
      <c r="AD444" s="430"/>
      <c r="AE444" s="430"/>
      <c r="AF444" s="430"/>
      <c r="AG444" s="430"/>
      <c r="AH444" s="430"/>
      <c r="AI444" s="430"/>
      <c r="AJ444" s="430"/>
      <c r="AK444" s="430"/>
      <c r="AL444" s="430"/>
      <c r="AM444" s="430"/>
      <c r="AN444" s="430"/>
      <c r="AO444" s="430"/>
      <c r="AP444" s="430"/>
      <c r="AQ444" s="430"/>
      <c r="AR444" s="430"/>
      <c r="AS444" s="430"/>
      <c r="AT444" s="430"/>
      <c r="AU444" s="430"/>
      <c r="AV444" s="430"/>
      <c r="AW444" s="430"/>
      <c r="AX444" s="430"/>
      <c r="AY444" s="430"/>
      <c r="AZ444" s="430"/>
      <c r="BA444" s="430"/>
      <c r="BB444" s="430"/>
      <c r="BC444" s="430"/>
      <c r="BD444" s="430"/>
      <c r="BE444" s="430"/>
      <c r="BF444" s="430"/>
      <c r="BG444" s="430"/>
      <c r="BH444" s="430"/>
      <c r="BI444" s="430"/>
      <c r="BJ444" s="430"/>
      <c r="BK444" s="430"/>
      <c r="BL444" s="430"/>
      <c r="BM444" s="430"/>
      <c r="BN444" s="430"/>
      <c r="BO444" s="430"/>
    </row>
    <row r="445" spans="2:67" ht="12.75" customHeight="1">
      <c r="B445" s="430"/>
      <c r="C445" s="430"/>
      <c r="D445" s="430"/>
      <c r="E445" s="430"/>
      <c r="F445" s="430"/>
      <c r="G445" s="430"/>
      <c r="H445" s="430"/>
      <c r="I445" s="430"/>
      <c r="J445" s="430"/>
      <c r="K445" s="430"/>
      <c r="L445" s="430"/>
      <c r="M445" s="430"/>
      <c r="N445" s="430"/>
      <c r="O445" s="430"/>
      <c r="P445" s="430"/>
      <c r="Q445" s="430"/>
      <c r="R445" s="430"/>
      <c r="S445" s="430"/>
      <c r="T445" s="430"/>
      <c r="U445" s="430"/>
      <c r="V445" s="430"/>
      <c r="W445" s="430"/>
      <c r="X445" s="430"/>
      <c r="Y445" s="430"/>
      <c r="Z445" s="430"/>
      <c r="AA445" s="430"/>
      <c r="AB445" s="430"/>
      <c r="AC445" s="430"/>
      <c r="AD445" s="430"/>
      <c r="AE445" s="430"/>
      <c r="AF445" s="430"/>
      <c r="AG445" s="430"/>
      <c r="AH445" s="430"/>
      <c r="AI445" s="430"/>
      <c r="AJ445" s="430"/>
      <c r="AK445" s="430"/>
      <c r="AL445" s="430"/>
      <c r="AM445" s="430"/>
      <c r="AN445" s="430"/>
      <c r="AO445" s="430"/>
      <c r="AP445" s="430"/>
      <c r="AQ445" s="430"/>
      <c r="AR445" s="430"/>
      <c r="AS445" s="430"/>
      <c r="AT445" s="430"/>
      <c r="AU445" s="430"/>
      <c r="AV445" s="430"/>
      <c r="AW445" s="430"/>
      <c r="AX445" s="430"/>
      <c r="AY445" s="430"/>
      <c r="AZ445" s="430"/>
      <c r="BA445" s="430"/>
      <c r="BB445" s="430"/>
      <c r="BC445" s="430"/>
      <c r="BD445" s="430"/>
      <c r="BE445" s="430"/>
      <c r="BF445" s="430"/>
      <c r="BG445" s="430"/>
      <c r="BH445" s="430"/>
      <c r="BI445" s="430"/>
      <c r="BJ445" s="430"/>
      <c r="BK445" s="430"/>
      <c r="BL445" s="430"/>
      <c r="BM445" s="430"/>
      <c r="BN445" s="430"/>
      <c r="BO445" s="430"/>
    </row>
    <row r="446" spans="2:67" ht="12.75" customHeight="1">
      <c r="B446" s="430"/>
      <c r="C446" s="430"/>
      <c r="D446" s="430"/>
      <c r="E446" s="430"/>
      <c r="F446" s="430"/>
      <c r="G446" s="430"/>
      <c r="H446" s="430"/>
      <c r="I446" s="430"/>
      <c r="J446" s="430"/>
      <c r="K446" s="430"/>
      <c r="L446" s="430"/>
      <c r="M446" s="430"/>
      <c r="N446" s="430"/>
      <c r="O446" s="430"/>
      <c r="P446" s="430"/>
      <c r="Q446" s="430"/>
      <c r="R446" s="430"/>
      <c r="S446" s="430"/>
      <c r="T446" s="430"/>
      <c r="U446" s="430"/>
      <c r="V446" s="430"/>
      <c r="W446" s="430"/>
      <c r="X446" s="430"/>
      <c r="Y446" s="430"/>
      <c r="Z446" s="430"/>
      <c r="AA446" s="430"/>
      <c r="AB446" s="430"/>
      <c r="AC446" s="430"/>
      <c r="AD446" s="430"/>
      <c r="AE446" s="430"/>
      <c r="AF446" s="430"/>
      <c r="AG446" s="430"/>
      <c r="AH446" s="430"/>
      <c r="AI446" s="430"/>
      <c r="AJ446" s="430"/>
      <c r="AK446" s="430"/>
      <c r="AL446" s="430"/>
      <c r="AM446" s="430"/>
      <c r="AN446" s="430"/>
      <c r="AO446" s="430"/>
      <c r="AP446" s="430"/>
      <c r="AQ446" s="430"/>
      <c r="AR446" s="430"/>
      <c r="AS446" s="430"/>
      <c r="AT446" s="430"/>
      <c r="AU446" s="430"/>
      <c r="AV446" s="430"/>
      <c r="AW446" s="430"/>
      <c r="AX446" s="430"/>
      <c r="AY446" s="430"/>
      <c r="AZ446" s="430"/>
      <c r="BA446" s="430"/>
      <c r="BB446" s="430"/>
      <c r="BC446" s="430"/>
      <c r="BD446" s="430"/>
      <c r="BE446" s="430"/>
      <c r="BF446" s="430"/>
      <c r="BG446" s="430"/>
      <c r="BH446" s="430"/>
      <c r="BI446" s="430"/>
      <c r="BJ446" s="430"/>
      <c r="BK446" s="430"/>
      <c r="BL446" s="430"/>
      <c r="BM446" s="430"/>
      <c r="BN446" s="430"/>
      <c r="BO446" s="430"/>
    </row>
    <row r="447" spans="2:67" ht="12.75" customHeight="1">
      <c r="B447" s="430"/>
      <c r="C447" s="430"/>
      <c r="D447" s="430"/>
      <c r="E447" s="430"/>
      <c r="F447" s="430"/>
      <c r="G447" s="430"/>
      <c r="H447" s="430"/>
      <c r="I447" s="430"/>
      <c r="J447" s="430"/>
      <c r="K447" s="430"/>
      <c r="L447" s="430"/>
      <c r="M447" s="430"/>
      <c r="N447" s="430"/>
      <c r="O447" s="430"/>
      <c r="P447" s="430"/>
      <c r="Q447" s="430"/>
      <c r="R447" s="430"/>
      <c r="S447" s="430"/>
      <c r="T447" s="430"/>
      <c r="U447" s="430"/>
      <c r="V447" s="430"/>
      <c r="W447" s="430"/>
      <c r="X447" s="430"/>
      <c r="Y447" s="430"/>
      <c r="Z447" s="430"/>
      <c r="AA447" s="430"/>
      <c r="AB447" s="430"/>
      <c r="AC447" s="430"/>
      <c r="AD447" s="430"/>
      <c r="AE447" s="430"/>
      <c r="AF447" s="430"/>
      <c r="AG447" s="430"/>
      <c r="AH447" s="430"/>
      <c r="AI447" s="430"/>
      <c r="AJ447" s="430"/>
      <c r="AK447" s="430"/>
      <c r="AL447" s="430"/>
      <c r="AM447" s="430"/>
      <c r="AN447" s="430"/>
      <c r="AO447" s="430"/>
      <c r="AP447" s="430"/>
      <c r="AQ447" s="430"/>
      <c r="AR447" s="430"/>
      <c r="AS447" s="430"/>
      <c r="AT447" s="430"/>
      <c r="AU447" s="430"/>
      <c r="AV447" s="430"/>
      <c r="AW447" s="430"/>
      <c r="AX447" s="430"/>
      <c r="AY447" s="430"/>
      <c r="AZ447" s="430"/>
      <c r="BA447" s="430"/>
      <c r="BB447" s="430"/>
      <c r="BC447" s="430"/>
      <c r="BD447" s="430"/>
      <c r="BE447" s="430"/>
      <c r="BF447" s="430"/>
      <c r="BG447" s="430"/>
      <c r="BH447" s="430"/>
      <c r="BI447" s="430"/>
      <c r="BJ447" s="430"/>
      <c r="BK447" s="430"/>
      <c r="BL447" s="430"/>
      <c r="BM447" s="430"/>
      <c r="BN447" s="430"/>
      <c r="BO447" s="430"/>
    </row>
    <row r="448" spans="2:67" ht="12.75" customHeight="1">
      <c r="B448" s="430"/>
      <c r="C448" s="430"/>
      <c r="D448" s="430"/>
      <c r="E448" s="430"/>
      <c r="F448" s="430"/>
      <c r="G448" s="430"/>
      <c r="H448" s="430"/>
      <c r="I448" s="430"/>
      <c r="J448" s="430"/>
      <c r="K448" s="430"/>
      <c r="L448" s="430"/>
      <c r="M448" s="430"/>
      <c r="N448" s="430"/>
      <c r="O448" s="430"/>
      <c r="P448" s="430"/>
      <c r="Q448" s="430"/>
      <c r="R448" s="430"/>
      <c r="S448" s="430"/>
      <c r="T448" s="430"/>
      <c r="U448" s="430"/>
      <c r="V448" s="430"/>
      <c r="W448" s="430"/>
      <c r="X448" s="430"/>
      <c r="Y448" s="430"/>
      <c r="Z448" s="430"/>
      <c r="AA448" s="430"/>
      <c r="AB448" s="430"/>
      <c r="AC448" s="430"/>
      <c r="AD448" s="430"/>
      <c r="AE448" s="430"/>
      <c r="AF448" s="430"/>
      <c r="AG448" s="430"/>
      <c r="AH448" s="430"/>
      <c r="AI448" s="430"/>
      <c r="AJ448" s="430"/>
      <c r="AK448" s="430"/>
      <c r="AL448" s="430"/>
      <c r="AM448" s="430"/>
      <c r="AN448" s="430"/>
      <c r="AO448" s="430"/>
      <c r="AP448" s="430"/>
      <c r="AQ448" s="430"/>
      <c r="AR448" s="430"/>
      <c r="AS448" s="430"/>
      <c r="AT448" s="430"/>
      <c r="AU448" s="430"/>
      <c r="AV448" s="430"/>
      <c r="AW448" s="430"/>
      <c r="AX448" s="430"/>
      <c r="AY448" s="430"/>
      <c r="AZ448" s="430"/>
      <c r="BA448" s="430"/>
      <c r="BB448" s="430"/>
      <c r="BC448" s="430"/>
      <c r="BD448" s="430"/>
      <c r="BE448" s="430"/>
      <c r="BF448" s="430"/>
      <c r="BG448" s="430"/>
      <c r="BH448" s="430"/>
      <c r="BI448" s="430"/>
      <c r="BJ448" s="430"/>
      <c r="BK448" s="430"/>
      <c r="BL448" s="430"/>
      <c r="BM448" s="430"/>
      <c r="BN448" s="430"/>
      <c r="BO448" s="430"/>
    </row>
    <row r="449" spans="2:67" ht="12.75" customHeight="1">
      <c r="B449" s="430"/>
      <c r="C449" s="430"/>
      <c r="D449" s="430"/>
      <c r="E449" s="430"/>
      <c r="F449" s="430"/>
      <c r="G449" s="430"/>
      <c r="H449" s="430"/>
      <c r="I449" s="430"/>
      <c r="J449" s="430"/>
      <c r="K449" s="430"/>
      <c r="L449" s="430"/>
      <c r="M449" s="430"/>
      <c r="N449" s="430"/>
      <c r="O449" s="430"/>
      <c r="P449" s="430"/>
      <c r="Q449" s="430"/>
      <c r="R449" s="430"/>
      <c r="S449" s="430"/>
      <c r="T449" s="430"/>
      <c r="U449" s="430"/>
      <c r="V449" s="430"/>
      <c r="W449" s="430"/>
      <c r="X449" s="430"/>
      <c r="Y449" s="430"/>
      <c r="Z449" s="430"/>
      <c r="AA449" s="430"/>
      <c r="AB449" s="430"/>
      <c r="AC449" s="430"/>
      <c r="AD449" s="430"/>
      <c r="AE449" s="430"/>
      <c r="AF449" s="430"/>
      <c r="AG449" s="430"/>
      <c r="AH449" s="430"/>
      <c r="AI449" s="430"/>
      <c r="AJ449" s="430"/>
      <c r="AK449" s="430"/>
      <c r="AL449" s="430"/>
      <c r="AM449" s="430"/>
      <c r="AN449" s="430"/>
      <c r="AO449" s="430"/>
      <c r="AP449" s="430"/>
      <c r="AQ449" s="430"/>
      <c r="AR449" s="430"/>
      <c r="AS449" s="430"/>
      <c r="AT449" s="430"/>
      <c r="AU449" s="430"/>
      <c r="AV449" s="430"/>
      <c r="AW449" s="430"/>
      <c r="AX449" s="430"/>
      <c r="AY449" s="430"/>
      <c r="AZ449" s="430"/>
      <c r="BA449" s="430"/>
      <c r="BB449" s="430"/>
      <c r="BC449" s="430"/>
      <c r="BD449" s="430"/>
      <c r="BE449" s="430"/>
      <c r="BF449" s="430"/>
      <c r="BG449" s="430"/>
      <c r="BH449" s="430"/>
      <c r="BI449" s="430"/>
      <c r="BJ449" s="430"/>
      <c r="BK449" s="430"/>
      <c r="BL449" s="430"/>
      <c r="BM449" s="430"/>
      <c r="BN449" s="430"/>
      <c r="BO449" s="430"/>
    </row>
    <row r="450" spans="2:67" ht="12.75" customHeight="1">
      <c r="B450" s="430"/>
      <c r="C450" s="430"/>
      <c r="D450" s="430"/>
      <c r="E450" s="430"/>
      <c r="F450" s="430"/>
      <c r="G450" s="430"/>
      <c r="H450" s="430"/>
      <c r="I450" s="430"/>
      <c r="J450" s="430"/>
      <c r="K450" s="430"/>
      <c r="L450" s="430"/>
      <c r="M450" s="430"/>
      <c r="N450" s="430"/>
      <c r="O450" s="430"/>
      <c r="P450" s="430"/>
      <c r="Q450" s="430"/>
      <c r="R450" s="430"/>
      <c r="S450" s="430"/>
      <c r="T450" s="430"/>
      <c r="U450" s="430"/>
      <c r="V450" s="430"/>
      <c r="W450" s="430"/>
      <c r="X450" s="430"/>
      <c r="Y450" s="430"/>
      <c r="Z450" s="430"/>
      <c r="AA450" s="430"/>
      <c r="AB450" s="430"/>
      <c r="AC450" s="430"/>
      <c r="AD450" s="430"/>
      <c r="AE450" s="430"/>
      <c r="AF450" s="430"/>
      <c r="AG450" s="430"/>
      <c r="AH450" s="430"/>
      <c r="AI450" s="430"/>
      <c r="AJ450" s="430"/>
      <c r="AK450" s="430"/>
      <c r="AL450" s="430"/>
      <c r="AM450" s="430"/>
      <c r="AN450" s="430"/>
      <c r="AO450" s="430"/>
      <c r="AP450" s="430"/>
      <c r="AQ450" s="430"/>
      <c r="AR450" s="430"/>
      <c r="AS450" s="430"/>
      <c r="AT450" s="430"/>
      <c r="AU450" s="430"/>
      <c r="AV450" s="430"/>
      <c r="AW450" s="430"/>
      <c r="AX450" s="430"/>
      <c r="AY450" s="430"/>
      <c r="AZ450" s="430"/>
      <c r="BA450" s="430"/>
      <c r="BB450" s="430"/>
      <c r="BC450" s="430"/>
      <c r="BD450" s="430"/>
      <c r="BE450" s="430"/>
      <c r="BF450" s="430"/>
      <c r="BG450" s="430"/>
      <c r="BH450" s="430"/>
      <c r="BI450" s="430"/>
      <c r="BJ450" s="430"/>
      <c r="BK450" s="430"/>
      <c r="BL450" s="430"/>
      <c r="BM450" s="430"/>
      <c r="BN450" s="430"/>
      <c r="BO450" s="430"/>
    </row>
    <row r="451" spans="2:67" ht="12.75" customHeight="1">
      <c r="B451" s="430"/>
      <c r="C451" s="430"/>
      <c r="D451" s="430"/>
      <c r="E451" s="430"/>
      <c r="F451" s="430"/>
      <c r="G451" s="430"/>
      <c r="H451" s="430"/>
      <c r="I451" s="430"/>
      <c r="J451" s="430"/>
      <c r="K451" s="430"/>
      <c r="L451" s="430"/>
      <c r="M451" s="430"/>
      <c r="N451" s="430"/>
      <c r="O451" s="430"/>
      <c r="P451" s="430"/>
      <c r="Q451" s="430"/>
      <c r="R451" s="430"/>
      <c r="S451" s="430"/>
      <c r="T451" s="430"/>
      <c r="U451" s="430"/>
      <c r="V451" s="430"/>
      <c r="W451" s="430"/>
      <c r="X451" s="430"/>
      <c r="Y451" s="430"/>
      <c r="Z451" s="430"/>
      <c r="AA451" s="430"/>
      <c r="AB451" s="430"/>
      <c r="AC451" s="430"/>
      <c r="AD451" s="430"/>
      <c r="AE451" s="430"/>
      <c r="AF451" s="430"/>
      <c r="AG451" s="430"/>
      <c r="AH451" s="430"/>
      <c r="AI451" s="430"/>
      <c r="AJ451" s="430"/>
      <c r="AK451" s="430"/>
      <c r="AL451" s="430"/>
      <c r="AM451" s="430"/>
      <c r="AN451" s="430"/>
      <c r="AO451" s="430"/>
      <c r="AP451" s="430"/>
      <c r="AQ451" s="430"/>
      <c r="AR451" s="430"/>
      <c r="AS451" s="430"/>
      <c r="AT451" s="430"/>
      <c r="AU451" s="430"/>
      <c r="AV451" s="430"/>
      <c r="AW451" s="430"/>
      <c r="AX451" s="430"/>
      <c r="AY451" s="430"/>
      <c r="AZ451" s="430"/>
      <c r="BA451" s="430"/>
      <c r="BB451" s="430"/>
      <c r="BC451" s="430"/>
      <c r="BD451" s="430"/>
      <c r="BE451" s="430"/>
      <c r="BF451" s="430"/>
      <c r="BG451" s="430"/>
      <c r="BH451" s="430"/>
      <c r="BI451" s="430"/>
      <c r="BJ451" s="430"/>
      <c r="BK451" s="430"/>
      <c r="BL451" s="430"/>
      <c r="BM451" s="430"/>
      <c r="BN451" s="430"/>
      <c r="BO451" s="430"/>
    </row>
    <row r="452" spans="2:67" ht="12.75" customHeight="1">
      <c r="B452" s="430"/>
      <c r="C452" s="430"/>
      <c r="D452" s="430"/>
      <c r="E452" s="430"/>
      <c r="F452" s="430"/>
      <c r="G452" s="430"/>
      <c r="H452" s="430"/>
      <c r="I452" s="430"/>
      <c r="J452" s="430"/>
      <c r="K452" s="430"/>
      <c r="L452" s="430"/>
      <c r="M452" s="430"/>
      <c r="N452" s="430"/>
      <c r="O452" s="430"/>
      <c r="P452" s="430"/>
      <c r="Q452" s="430"/>
      <c r="R452" s="430"/>
      <c r="S452" s="430"/>
      <c r="T452" s="430"/>
      <c r="U452" s="430"/>
      <c r="V452" s="430"/>
      <c r="W452" s="430"/>
      <c r="X452" s="430"/>
      <c r="Y452" s="430"/>
      <c r="Z452" s="430"/>
      <c r="AA452" s="430"/>
      <c r="AB452" s="430"/>
      <c r="AC452" s="430"/>
      <c r="AD452" s="430"/>
      <c r="AE452" s="430"/>
      <c r="AF452" s="430"/>
      <c r="AG452" s="430"/>
      <c r="AH452" s="430"/>
      <c r="AI452" s="430"/>
      <c r="AJ452" s="430"/>
      <c r="AK452" s="430"/>
      <c r="AL452" s="430"/>
      <c r="AM452" s="430"/>
      <c r="AN452" s="430"/>
      <c r="AO452" s="430"/>
      <c r="AP452" s="430"/>
      <c r="AQ452" s="430"/>
      <c r="AR452" s="430"/>
      <c r="AS452" s="430"/>
      <c r="AT452" s="430"/>
      <c r="AU452" s="430"/>
      <c r="AV452" s="430"/>
      <c r="AW452" s="430"/>
      <c r="AX452" s="430"/>
      <c r="AY452" s="430"/>
      <c r="AZ452" s="430"/>
      <c r="BA452" s="430"/>
      <c r="BB452" s="430"/>
      <c r="BC452" s="430"/>
      <c r="BD452" s="430"/>
      <c r="BE452" s="430"/>
      <c r="BF452" s="430"/>
      <c r="BG452" s="430"/>
      <c r="BH452" s="430"/>
      <c r="BI452" s="430"/>
      <c r="BJ452" s="430"/>
      <c r="BK452" s="430"/>
      <c r="BL452" s="430"/>
      <c r="BM452" s="430"/>
      <c r="BN452" s="430"/>
      <c r="BO452" s="430"/>
    </row>
    <row r="453" spans="2:67" ht="12.75" customHeight="1">
      <c r="B453" s="430"/>
      <c r="C453" s="430"/>
      <c r="D453" s="430"/>
      <c r="E453" s="430"/>
      <c r="F453" s="430"/>
      <c r="G453" s="430"/>
      <c r="H453" s="430"/>
      <c r="I453" s="430"/>
      <c r="J453" s="430"/>
      <c r="K453" s="430"/>
      <c r="L453" s="430"/>
      <c r="M453" s="430"/>
      <c r="N453" s="430"/>
      <c r="O453" s="430"/>
      <c r="P453" s="430"/>
      <c r="Q453" s="430"/>
      <c r="R453" s="430"/>
      <c r="S453" s="430"/>
      <c r="T453" s="430"/>
      <c r="U453" s="430"/>
      <c r="V453" s="430"/>
      <c r="W453" s="430"/>
      <c r="X453" s="430"/>
      <c r="Y453" s="430"/>
      <c r="Z453" s="430"/>
      <c r="AA453" s="430"/>
      <c r="AB453" s="430"/>
      <c r="AC453" s="430"/>
      <c r="AD453" s="430"/>
      <c r="AE453" s="430"/>
      <c r="AF453" s="430"/>
      <c r="AG453" s="430"/>
      <c r="AH453" s="430"/>
      <c r="AI453" s="430"/>
      <c r="AJ453" s="430"/>
      <c r="AK453" s="430"/>
      <c r="AL453" s="430"/>
      <c r="AM453" s="430"/>
      <c r="AN453" s="430"/>
      <c r="AO453" s="430"/>
      <c r="AP453" s="430"/>
      <c r="AQ453" s="430"/>
      <c r="AR453" s="430"/>
      <c r="AS453" s="430"/>
      <c r="AT453" s="430"/>
      <c r="AU453" s="430"/>
      <c r="AV453" s="430"/>
      <c r="AW453" s="430"/>
      <c r="AX453" s="430"/>
      <c r="AY453" s="430"/>
      <c r="AZ453" s="430"/>
      <c r="BA453" s="430"/>
      <c r="BB453" s="430"/>
      <c r="BC453" s="430"/>
      <c r="BD453" s="430"/>
      <c r="BE453" s="430"/>
      <c r="BF453" s="430"/>
      <c r="BG453" s="430"/>
      <c r="BH453" s="430"/>
      <c r="BI453" s="430"/>
      <c r="BJ453" s="430"/>
      <c r="BK453" s="430"/>
      <c r="BL453" s="430"/>
      <c r="BM453" s="430"/>
      <c r="BN453" s="430"/>
      <c r="BO453" s="430"/>
    </row>
    <row r="454" spans="2:67" ht="12.75" customHeight="1">
      <c r="B454" s="430"/>
      <c r="C454" s="430"/>
      <c r="D454" s="430"/>
      <c r="E454" s="430"/>
      <c r="F454" s="430"/>
      <c r="G454" s="430"/>
      <c r="H454" s="430"/>
      <c r="I454" s="430"/>
      <c r="J454" s="430"/>
      <c r="K454" s="430"/>
      <c r="L454" s="430"/>
      <c r="M454" s="430"/>
      <c r="N454" s="430"/>
      <c r="O454" s="430"/>
      <c r="P454" s="430"/>
      <c r="Q454" s="430"/>
      <c r="R454" s="430"/>
      <c r="S454" s="430"/>
      <c r="T454" s="430"/>
      <c r="U454" s="430"/>
      <c r="V454" s="430"/>
      <c r="W454" s="430"/>
      <c r="X454" s="430"/>
      <c r="Y454" s="430"/>
      <c r="Z454" s="430"/>
      <c r="AA454" s="430"/>
      <c r="AB454" s="430"/>
      <c r="AC454" s="430"/>
      <c r="AD454" s="430"/>
      <c r="AE454" s="430"/>
      <c r="AF454" s="430"/>
      <c r="AG454" s="430"/>
      <c r="AH454" s="430"/>
      <c r="AI454" s="430"/>
      <c r="AJ454" s="430"/>
      <c r="AK454" s="430"/>
      <c r="AL454" s="430"/>
      <c r="AM454" s="430"/>
      <c r="AN454" s="430"/>
      <c r="AO454" s="430"/>
      <c r="AP454" s="430"/>
      <c r="AQ454" s="430"/>
      <c r="AR454" s="430"/>
      <c r="AS454" s="430"/>
      <c r="AT454" s="430"/>
      <c r="AU454" s="430"/>
      <c r="AV454" s="430"/>
      <c r="AW454" s="430"/>
      <c r="AX454" s="430"/>
      <c r="AY454" s="430"/>
      <c r="AZ454" s="430"/>
      <c r="BA454" s="430"/>
      <c r="BB454" s="430"/>
      <c r="BC454" s="430"/>
      <c r="BD454" s="430"/>
      <c r="BE454" s="430"/>
      <c r="BF454" s="430"/>
      <c r="BG454" s="430"/>
      <c r="BH454" s="430"/>
      <c r="BI454" s="430"/>
      <c r="BJ454" s="430"/>
      <c r="BK454" s="430"/>
      <c r="BL454" s="430"/>
      <c r="BM454" s="430"/>
      <c r="BN454" s="430"/>
      <c r="BO454" s="430"/>
    </row>
    <row r="455" spans="2:67" ht="12.75" customHeight="1">
      <c r="B455" s="430"/>
      <c r="C455" s="430"/>
      <c r="D455" s="430"/>
      <c r="E455" s="430"/>
      <c r="F455" s="430"/>
      <c r="G455" s="430"/>
      <c r="H455" s="430"/>
      <c r="I455" s="430"/>
      <c r="J455" s="430"/>
      <c r="K455" s="430"/>
      <c r="L455" s="430"/>
      <c r="M455" s="430"/>
      <c r="N455" s="430"/>
      <c r="O455" s="430"/>
      <c r="P455" s="430"/>
      <c r="Q455" s="430"/>
      <c r="R455" s="430"/>
      <c r="S455" s="430"/>
      <c r="T455" s="430"/>
      <c r="U455" s="430"/>
      <c r="V455" s="430"/>
      <c r="W455" s="430"/>
      <c r="X455" s="430"/>
      <c r="Y455" s="430"/>
      <c r="Z455" s="430"/>
      <c r="AA455" s="430"/>
      <c r="AB455" s="430"/>
      <c r="AC455" s="430"/>
      <c r="AD455" s="430"/>
      <c r="AE455" s="430"/>
      <c r="AF455" s="430"/>
      <c r="AG455" s="430"/>
      <c r="AH455" s="430"/>
      <c r="AI455" s="430"/>
      <c r="AJ455" s="430"/>
      <c r="AK455" s="430"/>
      <c r="AL455" s="430"/>
      <c r="AM455" s="430"/>
      <c r="AN455" s="430"/>
      <c r="AO455" s="430"/>
      <c r="AP455" s="430"/>
      <c r="AQ455" s="430"/>
      <c r="AR455" s="430"/>
      <c r="AS455" s="430"/>
      <c r="AT455" s="430"/>
      <c r="AU455" s="430"/>
      <c r="AV455" s="430"/>
      <c r="AW455" s="430"/>
      <c r="AX455" s="430"/>
      <c r="AY455" s="430"/>
      <c r="AZ455" s="430"/>
      <c r="BA455" s="430"/>
      <c r="BB455" s="430"/>
      <c r="BC455" s="430"/>
      <c r="BD455" s="430"/>
      <c r="BE455" s="430"/>
      <c r="BF455" s="430"/>
      <c r="BG455" s="430"/>
      <c r="BH455" s="430"/>
      <c r="BI455" s="430"/>
      <c r="BJ455" s="430"/>
      <c r="BK455" s="430"/>
      <c r="BL455" s="430"/>
      <c r="BM455" s="430"/>
      <c r="BN455" s="430"/>
      <c r="BO455" s="430"/>
    </row>
    <row r="456" spans="2:67" ht="12.75" customHeight="1">
      <c r="B456" s="430"/>
      <c r="C456" s="430"/>
      <c r="D456" s="430"/>
      <c r="E456" s="430"/>
      <c r="F456" s="430"/>
      <c r="G456" s="430"/>
      <c r="H456" s="430"/>
      <c r="I456" s="430"/>
      <c r="J456" s="430"/>
      <c r="K456" s="430"/>
      <c r="L456" s="430"/>
      <c r="M456" s="430"/>
      <c r="N456" s="430"/>
      <c r="O456" s="430"/>
      <c r="P456" s="430"/>
      <c r="Q456" s="430"/>
      <c r="R456" s="430"/>
      <c r="S456" s="430"/>
      <c r="T456" s="430"/>
      <c r="U456" s="430"/>
      <c r="V456" s="430"/>
      <c r="W456" s="430"/>
      <c r="X456" s="430"/>
      <c r="Y456" s="430"/>
      <c r="Z456" s="430"/>
      <c r="AA456" s="430"/>
      <c r="AB456" s="430"/>
      <c r="AC456" s="430"/>
      <c r="AD456" s="430"/>
      <c r="AE456" s="430"/>
      <c r="AF456" s="430"/>
      <c r="AG456" s="430"/>
      <c r="AH456" s="430"/>
      <c r="AI456" s="430"/>
      <c r="AJ456" s="430"/>
      <c r="AK456" s="430"/>
      <c r="AL456" s="430"/>
      <c r="AM456" s="430"/>
      <c r="AN456" s="430"/>
      <c r="AO456" s="430"/>
      <c r="AP456" s="430"/>
      <c r="AQ456" s="430"/>
      <c r="AR456" s="430"/>
      <c r="AS456" s="430"/>
      <c r="AT456" s="430"/>
      <c r="AU456" s="430"/>
      <c r="AV456" s="430"/>
      <c r="AW456" s="430"/>
      <c r="AX456" s="430"/>
      <c r="AY456" s="430"/>
      <c r="AZ456" s="430"/>
      <c r="BA456" s="430"/>
      <c r="BB456" s="430"/>
      <c r="BC456" s="430"/>
      <c r="BD456" s="430"/>
      <c r="BE456" s="430"/>
      <c r="BF456" s="430"/>
      <c r="BG456" s="430"/>
      <c r="BH456" s="430"/>
      <c r="BI456" s="430"/>
      <c r="BJ456" s="430"/>
      <c r="BK456" s="430"/>
      <c r="BL456" s="430"/>
      <c r="BM456" s="430"/>
      <c r="BN456" s="430"/>
      <c r="BO456" s="430"/>
    </row>
    <row r="457" spans="2:67" ht="12.75" customHeight="1">
      <c r="B457" s="430"/>
      <c r="C457" s="430"/>
      <c r="D457" s="430"/>
      <c r="E457" s="430"/>
      <c r="F457" s="430"/>
      <c r="G457" s="430"/>
      <c r="H457" s="430"/>
      <c r="I457" s="430"/>
      <c r="J457" s="430"/>
      <c r="K457" s="430"/>
      <c r="L457" s="430"/>
      <c r="M457" s="430"/>
      <c r="N457" s="430"/>
      <c r="O457" s="430"/>
      <c r="P457" s="430"/>
      <c r="Q457" s="430"/>
      <c r="R457" s="430"/>
      <c r="S457" s="430"/>
      <c r="T457" s="430"/>
      <c r="U457" s="430"/>
      <c r="V457" s="430"/>
      <c r="W457" s="430"/>
      <c r="X457" s="430"/>
      <c r="Y457" s="430"/>
      <c r="Z457" s="430"/>
      <c r="AA457" s="430"/>
      <c r="AB457" s="430"/>
      <c r="AC457" s="430"/>
      <c r="AD457" s="430"/>
      <c r="AE457" s="430"/>
      <c r="AF457" s="430"/>
      <c r="AG457" s="430"/>
      <c r="AH457" s="430"/>
      <c r="AI457" s="430"/>
      <c r="AJ457" s="430"/>
      <c r="AK457" s="430"/>
      <c r="AL457" s="430"/>
      <c r="AM457" s="430"/>
      <c r="AN457" s="430"/>
      <c r="AO457" s="430"/>
      <c r="AP457" s="430"/>
      <c r="AQ457" s="430"/>
      <c r="AR457" s="430"/>
      <c r="AS457" s="430"/>
      <c r="AT457" s="430"/>
      <c r="AU457" s="430"/>
      <c r="AV457" s="430"/>
      <c r="AW457" s="430"/>
      <c r="AX457" s="430"/>
      <c r="AY457" s="430"/>
      <c r="AZ457" s="430"/>
      <c r="BA457" s="430"/>
      <c r="BB457" s="430"/>
      <c r="BC457" s="430"/>
      <c r="BD457" s="430"/>
      <c r="BE457" s="430"/>
      <c r="BF457" s="430"/>
      <c r="BG457" s="430"/>
      <c r="BH457" s="430"/>
      <c r="BI457" s="430"/>
      <c r="BJ457" s="430"/>
      <c r="BK457" s="430"/>
      <c r="BL457" s="430"/>
      <c r="BM457" s="430"/>
      <c r="BN457" s="430"/>
      <c r="BO457" s="430"/>
    </row>
    <row r="458" spans="2:67" ht="12.75" customHeight="1">
      <c r="B458" s="430"/>
      <c r="C458" s="430"/>
      <c r="D458" s="430"/>
      <c r="E458" s="430"/>
      <c r="F458" s="430"/>
      <c r="G458" s="430"/>
      <c r="H458" s="430"/>
      <c r="I458" s="430"/>
      <c r="J458" s="430"/>
      <c r="K458" s="430"/>
      <c r="L458" s="430"/>
      <c r="M458" s="430"/>
      <c r="N458" s="430"/>
      <c r="O458" s="430"/>
      <c r="P458" s="430"/>
      <c r="Q458" s="430"/>
      <c r="R458" s="430"/>
      <c r="S458" s="430"/>
      <c r="T458" s="430"/>
      <c r="U458" s="430"/>
      <c r="V458" s="430"/>
      <c r="W458" s="430"/>
      <c r="X458" s="430"/>
      <c r="Y458" s="430"/>
      <c r="Z458" s="430"/>
      <c r="AA458" s="430"/>
      <c r="AB458" s="430"/>
      <c r="AC458" s="430"/>
      <c r="AD458" s="430"/>
      <c r="AE458" s="430"/>
      <c r="AF458" s="430"/>
      <c r="AG458" s="430"/>
      <c r="AH458" s="430"/>
      <c r="AI458" s="430"/>
      <c r="AJ458" s="430"/>
      <c r="AK458" s="430"/>
      <c r="AL458" s="430"/>
      <c r="AM458" s="430"/>
      <c r="AN458" s="430"/>
      <c r="AO458" s="430"/>
      <c r="AP458" s="430"/>
      <c r="AQ458" s="430"/>
      <c r="AR458" s="430"/>
      <c r="AS458" s="430"/>
      <c r="AT458" s="430"/>
      <c r="AU458" s="430"/>
      <c r="AV458" s="430"/>
      <c r="AW458" s="430"/>
      <c r="AX458" s="430"/>
      <c r="AY458" s="430"/>
      <c r="AZ458" s="430"/>
      <c r="BA458" s="430"/>
      <c r="BB458" s="430"/>
      <c r="BC458" s="430"/>
      <c r="BD458" s="430"/>
      <c r="BE458" s="430"/>
      <c r="BF458" s="430"/>
      <c r="BG458" s="430"/>
      <c r="BH458" s="430"/>
      <c r="BI458" s="430"/>
      <c r="BJ458" s="430"/>
      <c r="BK458" s="430"/>
      <c r="BL458" s="430"/>
      <c r="BM458" s="430"/>
      <c r="BN458" s="430"/>
      <c r="BO458" s="430"/>
    </row>
    <row r="459" spans="2:67" ht="12.75" customHeight="1">
      <c r="B459" s="430"/>
      <c r="C459" s="430"/>
      <c r="D459" s="430"/>
      <c r="E459" s="430"/>
      <c r="F459" s="430"/>
      <c r="G459" s="430"/>
      <c r="H459" s="430"/>
      <c r="I459" s="430"/>
      <c r="J459" s="430"/>
      <c r="K459" s="430"/>
      <c r="L459" s="430"/>
      <c r="M459" s="430"/>
      <c r="N459" s="430"/>
      <c r="O459" s="430"/>
      <c r="P459" s="430"/>
      <c r="Q459" s="430"/>
      <c r="R459" s="430"/>
      <c r="S459" s="430"/>
      <c r="T459" s="430"/>
      <c r="U459" s="430"/>
      <c r="V459" s="430"/>
      <c r="W459" s="430"/>
      <c r="X459" s="430"/>
      <c r="Y459" s="430"/>
      <c r="Z459" s="430"/>
      <c r="AA459" s="430"/>
      <c r="AB459" s="430"/>
      <c r="AC459" s="430"/>
      <c r="AD459" s="430"/>
      <c r="AE459" s="430"/>
      <c r="AF459" s="430"/>
      <c r="AG459" s="430"/>
      <c r="AH459" s="430"/>
      <c r="AI459" s="430"/>
      <c r="AJ459" s="430"/>
      <c r="AK459" s="430"/>
      <c r="AL459" s="430"/>
      <c r="AM459" s="430"/>
      <c r="AN459" s="430"/>
      <c r="AO459" s="430"/>
      <c r="AP459" s="430"/>
      <c r="AQ459" s="430"/>
      <c r="AR459" s="430"/>
      <c r="AS459" s="430"/>
      <c r="AT459" s="430"/>
      <c r="AU459" s="430"/>
      <c r="AV459" s="430"/>
      <c r="AW459" s="430"/>
      <c r="AX459" s="430"/>
      <c r="AY459" s="430"/>
      <c r="AZ459" s="430"/>
      <c r="BA459" s="430"/>
      <c r="BB459" s="430"/>
      <c r="BC459" s="430"/>
      <c r="BD459" s="430"/>
      <c r="BE459" s="430"/>
      <c r="BF459" s="430"/>
      <c r="BG459" s="430"/>
      <c r="BH459" s="430"/>
      <c r="BI459" s="430"/>
      <c r="BJ459" s="430"/>
      <c r="BK459" s="430"/>
      <c r="BL459" s="430"/>
      <c r="BM459" s="430"/>
      <c r="BN459" s="430"/>
      <c r="BO459" s="430"/>
    </row>
    <row r="460" spans="2:67" ht="12.75" customHeight="1">
      <c r="B460" s="430"/>
      <c r="C460" s="430"/>
      <c r="D460" s="430"/>
      <c r="E460" s="430"/>
      <c r="F460" s="430"/>
      <c r="G460" s="430"/>
      <c r="H460" s="430"/>
      <c r="I460" s="430"/>
      <c r="J460" s="430"/>
      <c r="K460" s="430"/>
      <c r="L460" s="430"/>
      <c r="M460" s="430"/>
      <c r="N460" s="430"/>
      <c r="O460" s="430"/>
      <c r="P460" s="430"/>
      <c r="Q460" s="430"/>
      <c r="R460" s="430"/>
      <c r="S460" s="430"/>
      <c r="T460" s="430"/>
      <c r="U460" s="430"/>
      <c r="V460" s="430"/>
      <c r="W460" s="430"/>
      <c r="X460" s="430"/>
      <c r="Y460" s="430"/>
      <c r="Z460" s="430"/>
      <c r="AA460" s="430"/>
      <c r="AB460" s="430"/>
      <c r="AC460" s="430"/>
      <c r="AD460" s="430"/>
      <c r="AE460" s="430"/>
      <c r="AF460" s="430"/>
      <c r="AG460" s="430"/>
      <c r="AH460" s="430"/>
      <c r="AI460" s="430"/>
      <c r="AJ460" s="430"/>
      <c r="AK460" s="430"/>
      <c r="AL460" s="430"/>
      <c r="AM460" s="430"/>
      <c r="AN460" s="430"/>
      <c r="AO460" s="430"/>
      <c r="AP460" s="430"/>
      <c r="AQ460" s="430"/>
      <c r="AR460" s="430"/>
      <c r="AS460" s="430"/>
      <c r="AT460" s="430"/>
      <c r="AU460" s="430"/>
      <c r="AV460" s="430"/>
      <c r="AW460" s="430"/>
      <c r="AX460" s="430"/>
      <c r="AY460" s="430"/>
      <c r="AZ460" s="430"/>
      <c r="BA460" s="430"/>
      <c r="BB460" s="430"/>
      <c r="BC460" s="430"/>
      <c r="BD460" s="430"/>
      <c r="BE460" s="430"/>
      <c r="BF460" s="430"/>
      <c r="BG460" s="430"/>
      <c r="BH460" s="430"/>
      <c r="BI460" s="430"/>
      <c r="BJ460" s="430"/>
      <c r="BK460" s="430"/>
      <c r="BL460" s="430"/>
      <c r="BM460" s="430"/>
      <c r="BN460" s="430"/>
      <c r="BO460" s="430"/>
    </row>
    <row r="461" spans="2:67" ht="12.75" customHeight="1">
      <c r="B461" s="430"/>
      <c r="C461" s="430"/>
      <c r="D461" s="430"/>
      <c r="E461" s="430"/>
      <c r="F461" s="430"/>
      <c r="G461" s="430"/>
      <c r="H461" s="430"/>
      <c r="I461" s="430"/>
      <c r="J461" s="430"/>
      <c r="K461" s="430"/>
      <c r="L461" s="430"/>
      <c r="M461" s="430"/>
      <c r="N461" s="430"/>
      <c r="O461" s="430"/>
      <c r="P461" s="430"/>
      <c r="Q461" s="430"/>
      <c r="R461" s="430"/>
      <c r="S461" s="430"/>
      <c r="T461" s="430"/>
      <c r="U461" s="430"/>
      <c r="V461" s="430"/>
      <c r="W461" s="430"/>
      <c r="X461" s="430"/>
      <c r="Y461" s="430"/>
      <c r="Z461" s="430"/>
      <c r="AA461" s="430"/>
      <c r="AB461" s="430"/>
      <c r="AC461" s="430"/>
      <c r="AD461" s="430"/>
      <c r="AE461" s="430"/>
      <c r="AF461" s="430"/>
      <c r="AG461" s="430"/>
      <c r="AH461" s="430"/>
      <c r="AI461" s="430"/>
      <c r="AJ461" s="430"/>
      <c r="AK461" s="430"/>
      <c r="AL461" s="430"/>
      <c r="AM461" s="430"/>
      <c r="AN461" s="430"/>
      <c r="AO461" s="430"/>
      <c r="AP461" s="430"/>
      <c r="AQ461" s="430"/>
      <c r="AR461" s="430"/>
      <c r="AS461" s="430"/>
      <c r="AT461" s="430"/>
      <c r="AU461" s="430"/>
      <c r="AV461" s="430"/>
      <c r="AW461" s="430"/>
      <c r="AX461" s="430"/>
      <c r="AY461" s="430"/>
      <c r="AZ461" s="430"/>
      <c r="BA461" s="430"/>
      <c r="BB461" s="430"/>
      <c r="BC461" s="430"/>
      <c r="BD461" s="430"/>
      <c r="BE461" s="430"/>
      <c r="BF461" s="430"/>
      <c r="BG461" s="430"/>
      <c r="BH461" s="430"/>
      <c r="BI461" s="430"/>
      <c r="BJ461" s="430"/>
      <c r="BK461" s="430"/>
      <c r="BL461" s="430"/>
      <c r="BM461" s="430"/>
      <c r="BN461" s="430"/>
      <c r="BO461" s="430"/>
    </row>
    <row r="462" spans="2:67" ht="12.75" customHeight="1">
      <c r="B462" s="430"/>
      <c r="C462" s="430"/>
      <c r="D462" s="430"/>
      <c r="E462" s="430"/>
      <c r="F462" s="430"/>
      <c r="G462" s="430"/>
      <c r="H462" s="430"/>
      <c r="I462" s="430"/>
      <c r="J462" s="430"/>
      <c r="K462" s="430"/>
      <c r="L462" s="430"/>
      <c r="M462" s="430"/>
      <c r="N462" s="430"/>
      <c r="O462" s="430"/>
      <c r="P462" s="430"/>
      <c r="Q462" s="430"/>
      <c r="R462" s="430"/>
      <c r="S462" s="430"/>
      <c r="T462" s="430"/>
      <c r="U462" s="430"/>
      <c r="V462" s="430"/>
      <c r="W462" s="430"/>
      <c r="X462" s="430"/>
      <c r="Y462" s="430"/>
      <c r="Z462" s="430"/>
      <c r="AA462" s="430"/>
      <c r="AB462" s="430"/>
      <c r="AC462" s="430"/>
      <c r="AD462" s="430"/>
      <c r="AE462" s="430"/>
      <c r="AF462" s="430"/>
      <c r="AG462" s="430"/>
      <c r="AH462" s="430"/>
      <c r="AI462" s="430"/>
      <c r="AJ462" s="430"/>
      <c r="AK462" s="430"/>
      <c r="AL462" s="430"/>
      <c r="AM462" s="430"/>
      <c r="AN462" s="430"/>
      <c r="AO462" s="430"/>
      <c r="AP462" s="430"/>
      <c r="AQ462" s="430"/>
      <c r="AR462" s="430"/>
      <c r="AS462" s="430"/>
      <c r="AT462" s="430"/>
      <c r="AU462" s="430"/>
      <c r="AV462" s="430"/>
      <c r="AW462" s="430"/>
      <c r="AX462" s="430"/>
      <c r="AY462" s="430"/>
      <c r="AZ462" s="430"/>
      <c r="BA462" s="430"/>
      <c r="BB462" s="430"/>
      <c r="BC462" s="430"/>
      <c r="BD462" s="430"/>
      <c r="BE462" s="430"/>
      <c r="BF462" s="430"/>
      <c r="BG462" s="430"/>
      <c r="BH462" s="430"/>
      <c r="BI462" s="430"/>
      <c r="BJ462" s="430"/>
      <c r="BK462" s="430"/>
      <c r="BL462" s="430"/>
      <c r="BM462" s="430"/>
      <c r="BN462" s="430"/>
      <c r="BO462" s="430"/>
    </row>
    <row r="463" spans="2:67" ht="12.75" customHeight="1">
      <c r="B463" s="430"/>
      <c r="C463" s="430"/>
      <c r="D463" s="430"/>
      <c r="E463" s="430"/>
      <c r="F463" s="430"/>
      <c r="G463" s="430"/>
      <c r="H463" s="430"/>
      <c r="I463" s="430"/>
      <c r="J463" s="430"/>
      <c r="K463" s="430"/>
      <c r="L463" s="430"/>
      <c r="M463" s="430"/>
      <c r="N463" s="430"/>
      <c r="O463" s="430"/>
      <c r="P463" s="430"/>
      <c r="Q463" s="430"/>
      <c r="R463" s="430"/>
      <c r="S463" s="430"/>
      <c r="T463" s="430"/>
      <c r="U463" s="430"/>
      <c r="V463" s="430"/>
      <c r="W463" s="430"/>
      <c r="X463" s="430"/>
      <c r="Y463" s="430"/>
      <c r="Z463" s="430"/>
      <c r="AA463" s="430"/>
      <c r="AB463" s="430"/>
      <c r="AC463" s="430"/>
      <c r="AD463" s="430"/>
      <c r="AE463" s="430"/>
      <c r="AF463" s="430"/>
      <c r="AG463" s="430"/>
      <c r="AH463" s="430"/>
      <c r="AI463" s="430"/>
      <c r="AJ463" s="430"/>
      <c r="AK463" s="430"/>
      <c r="AL463" s="430"/>
      <c r="AM463" s="430"/>
      <c r="AN463" s="430"/>
      <c r="AO463" s="430"/>
      <c r="AP463" s="430"/>
      <c r="AQ463" s="430"/>
      <c r="AR463" s="430"/>
      <c r="AS463" s="430"/>
      <c r="AT463" s="430"/>
      <c r="AU463" s="430"/>
      <c r="AV463" s="430"/>
      <c r="AW463" s="430"/>
      <c r="AX463" s="430"/>
      <c r="AY463" s="430"/>
      <c r="AZ463" s="430"/>
      <c r="BA463" s="430"/>
      <c r="BB463" s="430"/>
      <c r="BC463" s="430"/>
      <c r="BD463" s="430"/>
      <c r="BE463" s="430"/>
      <c r="BF463" s="430"/>
      <c r="BG463" s="430"/>
      <c r="BH463" s="430"/>
      <c r="BI463" s="430"/>
      <c r="BJ463" s="430"/>
      <c r="BK463" s="430"/>
      <c r="BL463" s="430"/>
      <c r="BM463" s="430"/>
      <c r="BN463" s="430"/>
      <c r="BO463" s="430"/>
    </row>
    <row r="464" spans="2:67" ht="12.75" customHeight="1">
      <c r="B464" s="430"/>
      <c r="C464" s="430"/>
      <c r="D464" s="430"/>
      <c r="E464" s="430"/>
      <c r="F464" s="430"/>
      <c r="G464" s="430"/>
      <c r="H464" s="430"/>
      <c r="I464" s="430"/>
      <c r="J464" s="430"/>
      <c r="K464" s="430"/>
      <c r="L464" s="430"/>
      <c r="M464" s="430"/>
      <c r="N464" s="430"/>
      <c r="O464" s="430"/>
      <c r="P464" s="430"/>
      <c r="Q464" s="430"/>
      <c r="R464" s="430"/>
      <c r="S464" s="430"/>
      <c r="T464" s="430"/>
      <c r="U464" s="430"/>
      <c r="V464" s="430"/>
      <c r="W464" s="430"/>
      <c r="X464" s="430"/>
      <c r="Y464" s="430"/>
      <c r="Z464" s="430"/>
      <c r="AA464" s="430"/>
      <c r="AB464" s="430"/>
      <c r="AC464" s="430"/>
      <c r="AD464" s="430"/>
      <c r="AE464" s="430"/>
      <c r="AF464" s="430"/>
      <c r="AG464" s="430"/>
      <c r="AH464" s="430"/>
      <c r="AI464" s="430"/>
      <c r="AJ464" s="430"/>
      <c r="AK464" s="430"/>
      <c r="AL464" s="430"/>
      <c r="AM464" s="430"/>
      <c r="AN464" s="430"/>
      <c r="AO464" s="430"/>
      <c r="AP464" s="430"/>
      <c r="AQ464" s="430"/>
      <c r="AR464" s="430"/>
      <c r="AS464" s="430"/>
      <c r="AT464" s="430"/>
      <c r="AU464" s="430"/>
      <c r="AV464" s="430"/>
      <c r="AW464" s="430"/>
      <c r="AX464" s="430"/>
      <c r="AY464" s="430"/>
      <c r="AZ464" s="430"/>
      <c r="BA464" s="430"/>
      <c r="BB464" s="430"/>
      <c r="BC464" s="430"/>
      <c r="BD464" s="430"/>
      <c r="BE464" s="430"/>
      <c r="BF464" s="430"/>
      <c r="BG464" s="430"/>
      <c r="BH464" s="430"/>
      <c r="BI464" s="430"/>
      <c r="BJ464" s="430"/>
      <c r="BK464" s="430"/>
      <c r="BL464" s="430"/>
      <c r="BM464" s="430"/>
      <c r="BN464" s="430"/>
      <c r="BO464" s="430"/>
    </row>
    <row r="465" spans="2:67" ht="12.75" customHeight="1">
      <c r="B465" s="430"/>
      <c r="C465" s="430"/>
      <c r="D465" s="430"/>
      <c r="E465" s="430"/>
      <c r="F465" s="430"/>
      <c r="G465" s="430"/>
      <c r="H465" s="430"/>
      <c r="I465" s="430"/>
      <c r="J465" s="430"/>
      <c r="K465" s="430"/>
      <c r="L465" s="430"/>
      <c r="M465" s="430"/>
      <c r="N465" s="430"/>
      <c r="O465" s="430"/>
      <c r="P465" s="430"/>
      <c r="Q465" s="430"/>
      <c r="R465" s="430"/>
      <c r="S465" s="430"/>
      <c r="T465" s="430"/>
      <c r="U465" s="430"/>
      <c r="V465" s="430"/>
      <c r="W465" s="430"/>
      <c r="X465" s="430"/>
      <c r="Y465" s="430"/>
      <c r="Z465" s="430"/>
      <c r="AA465" s="430"/>
      <c r="AB465" s="430"/>
      <c r="AC465" s="430"/>
      <c r="AD465" s="430"/>
      <c r="AE465" s="430"/>
      <c r="AF465" s="430"/>
      <c r="AG465" s="430"/>
      <c r="AH465" s="430"/>
      <c r="AI465" s="430"/>
      <c r="AJ465" s="430"/>
      <c r="AK465" s="430"/>
      <c r="AL465" s="430"/>
      <c r="AM465" s="430"/>
      <c r="AN465" s="430"/>
      <c r="AO465" s="430"/>
      <c r="AP465" s="430"/>
      <c r="AQ465" s="430"/>
      <c r="AR465" s="430"/>
      <c r="AS465" s="430"/>
      <c r="AT465" s="430"/>
      <c r="AU465" s="430"/>
      <c r="AV465" s="430"/>
      <c r="AW465" s="430"/>
      <c r="AX465" s="430"/>
      <c r="AY465" s="430"/>
      <c r="AZ465" s="430"/>
      <c r="BA465" s="430"/>
      <c r="BB465" s="430"/>
      <c r="BC465" s="430"/>
      <c r="BD465" s="430"/>
      <c r="BE465" s="430"/>
      <c r="BF465" s="430"/>
      <c r="BG465" s="430"/>
      <c r="BH465" s="430"/>
      <c r="BI465" s="430"/>
      <c r="BJ465" s="430"/>
      <c r="BK465" s="430"/>
      <c r="BL465" s="430"/>
      <c r="BM465" s="430"/>
      <c r="BN465" s="430"/>
      <c r="BO465" s="430"/>
    </row>
    <row r="466" spans="2:67" ht="12.75" customHeight="1">
      <c r="B466" s="430"/>
      <c r="C466" s="430"/>
      <c r="D466" s="430"/>
      <c r="E466" s="430"/>
      <c r="F466" s="430"/>
      <c r="G466" s="430"/>
      <c r="H466" s="430"/>
      <c r="I466" s="430"/>
      <c r="J466" s="430"/>
      <c r="K466" s="430"/>
      <c r="L466" s="430"/>
      <c r="M466" s="430"/>
      <c r="N466" s="430"/>
      <c r="O466" s="430"/>
      <c r="P466" s="430"/>
      <c r="Q466" s="430"/>
      <c r="R466" s="430"/>
      <c r="S466" s="430"/>
      <c r="T466" s="430"/>
      <c r="U466" s="430"/>
      <c r="V466" s="430"/>
      <c r="W466" s="430"/>
      <c r="X466" s="430"/>
      <c r="Y466" s="430"/>
      <c r="Z466" s="430"/>
      <c r="AA466" s="430"/>
      <c r="AB466" s="430"/>
      <c r="AC466" s="430"/>
      <c r="AD466" s="430"/>
      <c r="AE466" s="430"/>
      <c r="AF466" s="430"/>
      <c r="AG466" s="430"/>
      <c r="AH466" s="430"/>
      <c r="AI466" s="430"/>
      <c r="AJ466" s="430"/>
      <c r="AK466" s="430"/>
      <c r="AL466" s="430"/>
      <c r="AM466" s="430"/>
      <c r="AN466" s="430"/>
      <c r="AO466" s="430"/>
      <c r="AP466" s="430"/>
      <c r="AQ466" s="430"/>
      <c r="AR466" s="430"/>
      <c r="AS466" s="430"/>
      <c r="AT466" s="430"/>
      <c r="AU466" s="430"/>
      <c r="AV466" s="430"/>
      <c r="AW466" s="430"/>
      <c r="AX466" s="430"/>
      <c r="AY466" s="430"/>
      <c r="AZ466" s="430"/>
      <c r="BA466" s="430"/>
      <c r="BB466" s="430"/>
      <c r="BC466" s="430"/>
      <c r="BD466" s="430"/>
      <c r="BE466" s="430"/>
      <c r="BF466" s="430"/>
      <c r="BG466" s="430"/>
      <c r="BH466" s="430"/>
      <c r="BI466" s="430"/>
      <c r="BJ466" s="430"/>
      <c r="BK466" s="430"/>
      <c r="BL466" s="430"/>
      <c r="BM466" s="430"/>
      <c r="BN466" s="430"/>
      <c r="BO466" s="430"/>
    </row>
    <row r="467" spans="2:67" ht="12.75" customHeight="1">
      <c r="B467" s="430"/>
      <c r="C467" s="430"/>
      <c r="D467" s="430"/>
      <c r="E467" s="430"/>
      <c r="F467" s="430"/>
      <c r="G467" s="430"/>
      <c r="H467" s="430"/>
      <c r="I467" s="430"/>
      <c r="J467" s="430"/>
      <c r="K467" s="430"/>
      <c r="L467" s="430"/>
      <c r="M467" s="430"/>
      <c r="N467" s="430"/>
      <c r="O467" s="430"/>
      <c r="P467" s="430"/>
      <c r="Q467" s="430"/>
      <c r="R467" s="430"/>
      <c r="S467" s="430"/>
      <c r="T467" s="430"/>
      <c r="U467" s="430"/>
      <c r="V467" s="430"/>
      <c r="W467" s="430"/>
      <c r="X467" s="430"/>
      <c r="Y467" s="430"/>
      <c r="Z467" s="430"/>
      <c r="AA467" s="430"/>
      <c r="AB467" s="430"/>
      <c r="AC467" s="430"/>
      <c r="AD467" s="430"/>
      <c r="AE467" s="430"/>
      <c r="AF467" s="430"/>
      <c r="AG467" s="430"/>
      <c r="AH467" s="430"/>
      <c r="AI467" s="430"/>
      <c r="AJ467" s="430"/>
      <c r="AK467" s="430"/>
      <c r="AL467" s="430"/>
      <c r="AM467" s="430"/>
      <c r="AN467" s="430"/>
      <c r="AO467" s="430"/>
      <c r="AP467" s="430"/>
      <c r="AQ467" s="430"/>
      <c r="AR467" s="430"/>
      <c r="AS467" s="430"/>
      <c r="AT467" s="430"/>
      <c r="AU467" s="430"/>
      <c r="AV467" s="430"/>
      <c r="AW467" s="430"/>
      <c r="AX467" s="430"/>
      <c r="AY467" s="430"/>
      <c r="AZ467" s="430"/>
      <c r="BA467" s="430"/>
      <c r="BB467" s="430"/>
      <c r="BC467" s="430"/>
      <c r="BD467" s="430"/>
      <c r="BE467" s="430"/>
      <c r="BF467" s="430"/>
      <c r="BG467" s="430"/>
      <c r="BH467" s="430"/>
      <c r="BI467" s="430"/>
      <c r="BJ467" s="430"/>
      <c r="BK467" s="430"/>
      <c r="BL467" s="430"/>
      <c r="BM467" s="430"/>
      <c r="BN467" s="430"/>
      <c r="BO467" s="430"/>
    </row>
    <row r="468" spans="2:67" ht="12.75" customHeight="1">
      <c r="B468" s="430"/>
      <c r="C468" s="430"/>
      <c r="D468" s="430"/>
      <c r="E468" s="430"/>
      <c r="F468" s="430"/>
      <c r="G468" s="430"/>
      <c r="H468" s="430"/>
      <c r="I468" s="430"/>
      <c r="J468" s="430"/>
      <c r="K468" s="430"/>
      <c r="L468" s="430"/>
      <c r="M468" s="430"/>
      <c r="N468" s="430"/>
      <c r="O468" s="430"/>
      <c r="P468" s="430"/>
      <c r="Q468" s="430"/>
      <c r="R468" s="430"/>
      <c r="S468" s="430"/>
      <c r="T468" s="430"/>
      <c r="U468" s="430"/>
      <c r="V468" s="430"/>
      <c r="W468" s="430"/>
      <c r="X468" s="430"/>
      <c r="Y468" s="430"/>
      <c r="Z468" s="430"/>
      <c r="AA468" s="430"/>
      <c r="AB468" s="430"/>
      <c r="AC468" s="430"/>
      <c r="AD468" s="430"/>
      <c r="AE468" s="430"/>
      <c r="AF468" s="430"/>
      <c r="AG468" s="430"/>
      <c r="AH468" s="430"/>
      <c r="AI468" s="430"/>
      <c r="AJ468" s="430"/>
      <c r="AK468" s="430"/>
      <c r="AL468" s="430"/>
      <c r="AM468" s="430"/>
      <c r="AN468" s="430"/>
      <c r="AO468" s="430"/>
      <c r="AP468" s="430"/>
      <c r="AQ468" s="430"/>
      <c r="AR468" s="430"/>
      <c r="AS468" s="430"/>
      <c r="AT468" s="430"/>
      <c r="AU468" s="430"/>
      <c r="AV468" s="430"/>
      <c r="AW468" s="430"/>
      <c r="AX468" s="430"/>
      <c r="AY468" s="430"/>
      <c r="AZ468" s="430"/>
      <c r="BA468" s="430"/>
      <c r="BB468" s="430"/>
      <c r="BC468" s="430"/>
      <c r="BD468" s="430"/>
      <c r="BE468" s="430"/>
      <c r="BF468" s="430"/>
      <c r="BG468" s="430"/>
      <c r="BH468" s="430"/>
      <c r="BI468" s="430"/>
      <c r="BJ468" s="430"/>
      <c r="BK468" s="430"/>
      <c r="BL468" s="430"/>
      <c r="BM468" s="430"/>
      <c r="BN468" s="430"/>
      <c r="BO468" s="430"/>
    </row>
    <row r="469" spans="2:67" ht="12.75" customHeight="1">
      <c r="B469" s="430"/>
      <c r="C469" s="430"/>
      <c r="D469" s="430"/>
      <c r="E469" s="430"/>
      <c r="F469" s="430"/>
      <c r="G469" s="430"/>
      <c r="H469" s="430"/>
      <c r="I469" s="430"/>
      <c r="J469" s="430"/>
      <c r="K469" s="430"/>
      <c r="L469" s="430"/>
      <c r="M469" s="430"/>
      <c r="N469" s="430"/>
      <c r="O469" s="430"/>
      <c r="P469" s="430"/>
      <c r="Q469" s="430"/>
      <c r="R469" s="430"/>
      <c r="S469" s="430"/>
      <c r="T469" s="430"/>
      <c r="U469" s="430"/>
      <c r="V469" s="430"/>
      <c r="W469" s="430"/>
      <c r="X469" s="430"/>
      <c r="Y469" s="430"/>
      <c r="Z469" s="430"/>
      <c r="AA469" s="430"/>
      <c r="AB469" s="430"/>
      <c r="AC469" s="430"/>
      <c r="AD469" s="430"/>
      <c r="AE469" s="430"/>
      <c r="AF469" s="430"/>
      <c r="AG469" s="430"/>
      <c r="AH469" s="430"/>
      <c r="AI469" s="430"/>
      <c r="AJ469" s="430"/>
      <c r="AK469" s="430"/>
      <c r="AL469" s="430"/>
      <c r="AM469" s="430"/>
      <c r="AN469" s="430"/>
      <c r="AO469" s="430"/>
      <c r="AP469" s="430"/>
      <c r="AQ469" s="430"/>
      <c r="AR469" s="430"/>
      <c r="AS469" s="430"/>
      <c r="AT469" s="430"/>
      <c r="AU469" s="430"/>
      <c r="AV469" s="430"/>
      <c r="AW469" s="430"/>
      <c r="AX469" s="430"/>
      <c r="AY469" s="430"/>
      <c r="AZ469" s="430"/>
      <c r="BA469" s="430"/>
      <c r="BB469" s="430"/>
      <c r="BC469" s="430"/>
      <c r="BD469" s="430"/>
      <c r="BE469" s="430"/>
      <c r="BF469" s="430"/>
      <c r="BG469" s="430"/>
      <c r="BH469" s="430"/>
      <c r="BI469" s="430"/>
      <c r="BJ469" s="430"/>
      <c r="BK469" s="430"/>
      <c r="BL469" s="430"/>
      <c r="BM469" s="430"/>
      <c r="BN469" s="430"/>
      <c r="BO469" s="430"/>
    </row>
    <row r="470" spans="2:67" ht="12.75" customHeight="1">
      <c r="B470" s="430"/>
      <c r="C470" s="430"/>
      <c r="D470" s="430"/>
      <c r="E470" s="430"/>
      <c r="F470" s="430"/>
      <c r="G470" s="430"/>
      <c r="H470" s="430"/>
      <c r="I470" s="430"/>
      <c r="J470" s="430"/>
      <c r="K470" s="430"/>
      <c r="L470" s="430"/>
      <c r="M470" s="430"/>
      <c r="N470" s="430"/>
      <c r="O470" s="430"/>
      <c r="P470" s="430"/>
      <c r="Q470" s="430"/>
      <c r="R470" s="430"/>
      <c r="S470" s="430"/>
      <c r="T470" s="430"/>
      <c r="U470" s="430"/>
      <c r="V470" s="430"/>
      <c r="W470" s="430"/>
      <c r="X470" s="430"/>
      <c r="Y470" s="430"/>
      <c r="Z470" s="430"/>
      <c r="AA470" s="430"/>
      <c r="AB470" s="430"/>
      <c r="AC470" s="430"/>
      <c r="AD470" s="430"/>
      <c r="AE470" s="430"/>
      <c r="AF470" s="430"/>
      <c r="AG470" s="430"/>
      <c r="AH470" s="430"/>
      <c r="AI470" s="430"/>
      <c r="AJ470" s="430"/>
      <c r="AK470" s="430"/>
      <c r="AL470" s="430"/>
      <c r="AM470" s="430"/>
      <c r="AN470" s="430"/>
      <c r="AO470" s="430"/>
      <c r="AP470" s="430"/>
      <c r="AQ470" s="430"/>
      <c r="AR470" s="430"/>
      <c r="AS470" s="430"/>
      <c r="AT470" s="430"/>
      <c r="AU470" s="430"/>
      <c r="AV470" s="430"/>
      <c r="AW470" s="430"/>
      <c r="AX470" s="430"/>
      <c r="AY470" s="430"/>
      <c r="AZ470" s="430"/>
      <c r="BA470" s="430"/>
      <c r="BB470" s="430"/>
      <c r="BC470" s="430"/>
      <c r="BD470" s="430"/>
      <c r="BE470" s="430"/>
      <c r="BF470" s="430"/>
      <c r="BG470" s="430"/>
      <c r="BH470" s="430"/>
      <c r="BI470" s="430"/>
      <c r="BJ470" s="430"/>
      <c r="BK470" s="430"/>
      <c r="BL470" s="430"/>
      <c r="BM470" s="430"/>
      <c r="BN470" s="430"/>
      <c r="BO470" s="430"/>
    </row>
    <row r="471" spans="2:67" ht="12.75" customHeight="1">
      <c r="B471" s="430"/>
      <c r="C471" s="430"/>
      <c r="D471" s="430"/>
      <c r="E471" s="430"/>
      <c r="F471" s="430"/>
      <c r="G471" s="430"/>
      <c r="H471" s="430"/>
      <c r="I471" s="430"/>
      <c r="J471" s="430"/>
      <c r="K471" s="430"/>
      <c r="L471" s="430"/>
      <c r="M471" s="430"/>
      <c r="N471" s="430"/>
      <c r="O471" s="430"/>
      <c r="P471" s="430"/>
      <c r="Q471" s="430"/>
      <c r="R471" s="430"/>
      <c r="S471" s="430"/>
      <c r="T471" s="430"/>
      <c r="U471" s="430"/>
      <c r="V471" s="430"/>
      <c r="W471" s="430"/>
      <c r="X471" s="430"/>
      <c r="Y471" s="430"/>
      <c r="Z471" s="430"/>
      <c r="AA471" s="430"/>
      <c r="AB471" s="430"/>
      <c r="AC471" s="430"/>
      <c r="AD471" s="430"/>
      <c r="AE471" s="430"/>
      <c r="AF471" s="430"/>
      <c r="AG471" s="430"/>
      <c r="AH471" s="430"/>
      <c r="AI471" s="430"/>
      <c r="AJ471" s="430"/>
      <c r="AK471" s="430"/>
      <c r="AL471" s="430"/>
      <c r="AM471" s="430"/>
      <c r="AN471" s="430"/>
      <c r="AO471" s="430"/>
      <c r="AP471" s="430"/>
      <c r="AQ471" s="430"/>
      <c r="AR471" s="430"/>
      <c r="AS471" s="430"/>
      <c r="AT471" s="430"/>
      <c r="AU471" s="430"/>
      <c r="AV471" s="430"/>
      <c r="AW471" s="430"/>
      <c r="AX471" s="430"/>
      <c r="AY471" s="430"/>
      <c r="AZ471" s="430"/>
      <c r="BA471" s="430"/>
      <c r="BB471" s="430"/>
      <c r="BC471" s="430"/>
      <c r="BD471" s="430"/>
      <c r="BE471" s="430"/>
      <c r="BF471" s="430"/>
      <c r="BG471" s="430"/>
      <c r="BH471" s="430"/>
      <c r="BI471" s="430"/>
      <c r="BJ471" s="430"/>
      <c r="BK471" s="430"/>
      <c r="BL471" s="430"/>
      <c r="BM471" s="430"/>
      <c r="BN471" s="430"/>
      <c r="BO471" s="430"/>
    </row>
    <row r="472" spans="2:67" ht="12.75" customHeight="1">
      <c r="B472" s="430"/>
      <c r="C472" s="430"/>
      <c r="D472" s="430"/>
      <c r="E472" s="430"/>
      <c r="F472" s="430"/>
      <c r="G472" s="430"/>
      <c r="H472" s="430"/>
      <c r="I472" s="430"/>
      <c r="J472" s="430"/>
      <c r="K472" s="430"/>
      <c r="L472" s="430"/>
      <c r="M472" s="430"/>
      <c r="N472" s="430"/>
      <c r="O472" s="430"/>
      <c r="P472" s="430"/>
      <c r="Q472" s="430"/>
      <c r="R472" s="430"/>
      <c r="S472" s="430"/>
      <c r="T472" s="430"/>
      <c r="U472" s="430"/>
      <c r="V472" s="430"/>
      <c r="W472" s="430"/>
      <c r="X472" s="430"/>
      <c r="Y472" s="430"/>
      <c r="Z472" s="430"/>
      <c r="AA472" s="430"/>
      <c r="AB472" s="430"/>
      <c r="AC472" s="430"/>
      <c r="AD472" s="430"/>
      <c r="AE472" s="430"/>
      <c r="AF472" s="430"/>
      <c r="AG472" s="430"/>
      <c r="AH472" s="430"/>
      <c r="AI472" s="430"/>
      <c r="AJ472" s="430"/>
      <c r="AK472" s="430"/>
      <c r="AL472" s="430"/>
      <c r="AM472" s="430"/>
      <c r="AN472" s="430"/>
      <c r="AO472" s="430"/>
      <c r="AP472" s="430"/>
      <c r="AQ472" s="430"/>
      <c r="AR472" s="430"/>
      <c r="AS472" s="430"/>
      <c r="AT472" s="430"/>
      <c r="AU472" s="430"/>
      <c r="AV472" s="430"/>
      <c r="AW472" s="430"/>
      <c r="AX472" s="430"/>
      <c r="AY472" s="430"/>
      <c r="AZ472" s="430"/>
      <c r="BA472" s="430"/>
      <c r="BB472" s="430"/>
      <c r="BC472" s="430"/>
      <c r="BD472" s="430"/>
      <c r="BE472" s="430"/>
      <c r="BF472" s="430"/>
      <c r="BG472" s="430"/>
      <c r="BH472" s="430"/>
      <c r="BI472" s="430"/>
      <c r="BJ472" s="430"/>
      <c r="BK472" s="430"/>
      <c r="BL472" s="430"/>
      <c r="BM472" s="430"/>
      <c r="BN472" s="430"/>
      <c r="BO472" s="430"/>
    </row>
    <row r="473" spans="2:67" ht="12.75" customHeight="1">
      <c r="B473" s="430"/>
      <c r="C473" s="430"/>
      <c r="D473" s="430"/>
      <c r="E473" s="430"/>
      <c r="F473" s="430"/>
      <c r="G473" s="430"/>
      <c r="H473" s="430"/>
      <c r="I473" s="430"/>
      <c r="J473" s="430"/>
      <c r="K473" s="430"/>
      <c r="L473" s="430"/>
      <c r="M473" s="430"/>
      <c r="N473" s="430"/>
      <c r="O473" s="430"/>
      <c r="P473" s="430"/>
      <c r="Q473" s="430"/>
      <c r="R473" s="430"/>
      <c r="S473" s="430"/>
      <c r="T473" s="430"/>
      <c r="U473" s="430"/>
      <c r="V473" s="430"/>
      <c r="W473" s="430"/>
      <c r="X473" s="430"/>
      <c r="Y473" s="430"/>
      <c r="Z473" s="430"/>
      <c r="AA473" s="430"/>
      <c r="AB473" s="430"/>
      <c r="AC473" s="430"/>
      <c r="AD473" s="430"/>
      <c r="AE473" s="430"/>
      <c r="AF473" s="430"/>
      <c r="AG473" s="430"/>
      <c r="AH473" s="430"/>
      <c r="AI473" s="430"/>
      <c r="AJ473" s="430"/>
      <c r="AK473" s="430"/>
      <c r="AL473" s="430"/>
      <c r="AM473" s="430"/>
      <c r="AN473" s="430"/>
      <c r="AO473" s="430"/>
      <c r="AP473" s="430"/>
      <c r="AQ473" s="430"/>
      <c r="AR473" s="430"/>
      <c r="AS473" s="430"/>
      <c r="AT473" s="430"/>
      <c r="AU473" s="430"/>
      <c r="AV473" s="430"/>
      <c r="AW473" s="430"/>
      <c r="AX473" s="430"/>
      <c r="AY473" s="430"/>
      <c r="AZ473" s="430"/>
      <c r="BA473" s="430"/>
      <c r="BB473" s="430"/>
      <c r="BC473" s="430"/>
      <c r="BD473" s="430"/>
      <c r="BE473" s="430"/>
      <c r="BF473" s="430"/>
      <c r="BG473" s="430"/>
      <c r="BH473" s="430"/>
      <c r="BI473" s="430"/>
      <c r="BJ473" s="430"/>
      <c r="BK473" s="430"/>
      <c r="BL473" s="430"/>
      <c r="BM473" s="430"/>
      <c r="BN473" s="430"/>
      <c r="BO473" s="430"/>
    </row>
    <row r="474" spans="2:67" ht="12.75" customHeight="1">
      <c r="B474" s="430"/>
      <c r="C474" s="430"/>
      <c r="D474" s="430"/>
      <c r="E474" s="430"/>
      <c r="F474" s="430"/>
      <c r="G474" s="430"/>
      <c r="H474" s="430"/>
      <c r="I474" s="430"/>
      <c r="J474" s="430"/>
      <c r="K474" s="430"/>
      <c r="L474" s="430"/>
      <c r="M474" s="430"/>
      <c r="N474" s="430"/>
      <c r="O474" s="430"/>
      <c r="P474" s="430"/>
      <c r="Q474" s="430"/>
      <c r="R474" s="430"/>
      <c r="S474" s="430"/>
      <c r="T474" s="430"/>
      <c r="U474" s="430"/>
      <c r="V474" s="430"/>
      <c r="W474" s="430"/>
      <c r="X474" s="430"/>
      <c r="Y474" s="430"/>
      <c r="Z474" s="430"/>
      <c r="AA474" s="430"/>
      <c r="AB474" s="430"/>
      <c r="AC474" s="430"/>
      <c r="AD474" s="430"/>
      <c r="AE474" s="430"/>
      <c r="AF474" s="430"/>
      <c r="AG474" s="430"/>
      <c r="AH474" s="430"/>
      <c r="AI474" s="430"/>
      <c r="AJ474" s="430"/>
      <c r="AK474" s="430"/>
      <c r="AL474" s="430"/>
      <c r="AM474" s="430"/>
      <c r="AN474" s="430"/>
      <c r="AO474" s="430"/>
      <c r="AP474" s="430"/>
      <c r="AQ474" s="430"/>
      <c r="AR474" s="430"/>
      <c r="AS474" s="430"/>
      <c r="AT474" s="430"/>
      <c r="AU474" s="430"/>
      <c r="AV474" s="430"/>
      <c r="AW474" s="430"/>
      <c r="AX474" s="430"/>
      <c r="AY474" s="430"/>
      <c r="AZ474" s="430"/>
      <c r="BA474" s="430"/>
      <c r="BB474" s="430"/>
      <c r="BC474" s="430"/>
      <c r="BD474" s="430"/>
      <c r="BE474" s="430"/>
      <c r="BF474" s="430"/>
      <c r="BG474" s="430"/>
      <c r="BH474" s="430"/>
      <c r="BI474" s="430"/>
      <c r="BJ474" s="430"/>
      <c r="BK474" s="430"/>
      <c r="BL474" s="430"/>
      <c r="BM474" s="430"/>
      <c r="BN474" s="430"/>
      <c r="BO474" s="430"/>
    </row>
    <row r="475" spans="2:67" ht="12.75" customHeight="1">
      <c r="B475" s="430"/>
      <c r="C475" s="430"/>
      <c r="D475" s="430"/>
      <c r="E475" s="430"/>
      <c r="F475" s="430"/>
      <c r="G475" s="430"/>
      <c r="H475" s="430"/>
      <c r="I475" s="430"/>
      <c r="J475" s="430"/>
      <c r="K475" s="430"/>
      <c r="L475" s="430"/>
      <c r="M475" s="430"/>
      <c r="N475" s="430"/>
      <c r="O475" s="430"/>
      <c r="P475" s="430"/>
      <c r="Q475" s="430"/>
      <c r="R475" s="430"/>
      <c r="S475" s="430"/>
      <c r="T475" s="430"/>
      <c r="U475" s="430"/>
      <c r="V475" s="430"/>
      <c r="W475" s="430"/>
      <c r="X475" s="430"/>
      <c r="Y475" s="430"/>
      <c r="Z475" s="430"/>
      <c r="AA475" s="430"/>
      <c r="AB475" s="430"/>
      <c r="AC475" s="430"/>
      <c r="AD475" s="430"/>
      <c r="AE475" s="430"/>
      <c r="AF475" s="430"/>
      <c r="AG475" s="430"/>
      <c r="AH475" s="430"/>
      <c r="AI475" s="430"/>
      <c r="AJ475" s="430"/>
      <c r="AK475" s="430"/>
      <c r="AL475" s="430"/>
      <c r="AM475" s="430"/>
      <c r="AN475" s="430"/>
      <c r="AO475" s="430"/>
      <c r="AP475" s="430"/>
      <c r="AQ475" s="430"/>
      <c r="AR475" s="430"/>
      <c r="AS475" s="430"/>
      <c r="AT475" s="430"/>
      <c r="AU475" s="430"/>
      <c r="AV475" s="430"/>
      <c r="AW475" s="430"/>
      <c r="AX475" s="430"/>
      <c r="AY475" s="430"/>
      <c r="AZ475" s="430"/>
      <c r="BA475" s="430"/>
      <c r="BB475" s="430"/>
      <c r="BC475" s="430"/>
      <c r="BD475" s="430"/>
      <c r="BE475" s="430"/>
      <c r="BF475" s="430"/>
      <c r="BG475" s="430"/>
      <c r="BH475" s="430"/>
      <c r="BI475" s="430"/>
      <c r="BJ475" s="430"/>
      <c r="BK475" s="430"/>
      <c r="BL475" s="430"/>
      <c r="BM475" s="430"/>
      <c r="BN475" s="430"/>
      <c r="BO475" s="430"/>
    </row>
    <row r="476" spans="2:67" ht="12.75" customHeight="1">
      <c r="B476" s="430"/>
      <c r="C476" s="430"/>
      <c r="D476" s="430"/>
      <c r="E476" s="430"/>
      <c r="F476" s="430"/>
      <c r="G476" s="430"/>
      <c r="H476" s="430"/>
      <c r="I476" s="430"/>
      <c r="J476" s="430"/>
      <c r="K476" s="430"/>
      <c r="L476" s="430"/>
      <c r="M476" s="430"/>
      <c r="N476" s="430"/>
      <c r="O476" s="430"/>
      <c r="P476" s="430"/>
      <c r="Q476" s="430"/>
      <c r="R476" s="430"/>
      <c r="S476" s="430"/>
      <c r="T476" s="430"/>
      <c r="U476" s="430"/>
      <c r="V476" s="430"/>
      <c r="W476" s="430"/>
      <c r="X476" s="430"/>
      <c r="Y476" s="430"/>
      <c r="Z476" s="430"/>
      <c r="AA476" s="430"/>
      <c r="AB476" s="430"/>
      <c r="AC476" s="430"/>
      <c r="AD476" s="430"/>
      <c r="AE476" s="430"/>
      <c r="AF476" s="430"/>
      <c r="AG476" s="430"/>
      <c r="AH476" s="430"/>
      <c r="AI476" s="430"/>
      <c r="AJ476" s="430"/>
      <c r="AK476" s="430"/>
      <c r="AL476" s="430"/>
      <c r="AM476" s="430"/>
      <c r="AN476" s="430"/>
      <c r="AO476" s="430"/>
      <c r="AP476" s="430"/>
      <c r="AQ476" s="430"/>
      <c r="AR476" s="430"/>
      <c r="AS476" s="430"/>
      <c r="AT476" s="430"/>
      <c r="AU476" s="430"/>
      <c r="AV476" s="430"/>
      <c r="AW476" s="430"/>
      <c r="AX476" s="430"/>
      <c r="AY476" s="430"/>
      <c r="AZ476" s="430"/>
      <c r="BA476" s="430"/>
      <c r="BB476" s="430"/>
      <c r="BC476" s="430"/>
      <c r="BD476" s="430"/>
      <c r="BE476" s="430"/>
      <c r="BF476" s="430"/>
      <c r="BG476" s="430"/>
      <c r="BH476" s="430"/>
      <c r="BI476" s="430"/>
      <c r="BJ476" s="430"/>
      <c r="BK476" s="430"/>
      <c r="BL476" s="430"/>
      <c r="BM476" s="430"/>
      <c r="BN476" s="430"/>
      <c r="BO476" s="430"/>
    </row>
    <row r="477" spans="2:67" ht="12.75" customHeight="1">
      <c r="B477" s="430"/>
      <c r="C477" s="430"/>
      <c r="D477" s="430"/>
      <c r="E477" s="430"/>
      <c r="F477" s="430"/>
      <c r="G477" s="430"/>
      <c r="H477" s="430"/>
      <c r="I477" s="430"/>
      <c r="J477" s="430"/>
      <c r="K477" s="430"/>
      <c r="L477" s="430"/>
      <c r="M477" s="430"/>
      <c r="N477" s="430"/>
      <c r="O477" s="430"/>
      <c r="P477" s="430"/>
      <c r="Q477" s="430"/>
      <c r="R477" s="430"/>
      <c r="S477" s="430"/>
      <c r="T477" s="430"/>
      <c r="U477" s="430"/>
      <c r="V477" s="430"/>
      <c r="W477" s="430"/>
      <c r="X477" s="430"/>
      <c r="Y477" s="430"/>
      <c r="Z477" s="430"/>
      <c r="AA477" s="430"/>
      <c r="AB477" s="430"/>
      <c r="AC477" s="430"/>
      <c r="AD477" s="430"/>
      <c r="AE477" s="430"/>
      <c r="AF477" s="430"/>
      <c r="AG477" s="430"/>
      <c r="AH477" s="430"/>
      <c r="AI477" s="430"/>
      <c r="AJ477" s="430"/>
      <c r="AK477" s="430"/>
      <c r="AL477" s="430"/>
      <c r="AM477" s="430"/>
      <c r="AN477" s="430"/>
      <c r="AO477" s="430"/>
      <c r="AP477" s="430"/>
      <c r="AQ477" s="430"/>
      <c r="AR477" s="430"/>
      <c r="AS477" s="430"/>
      <c r="AT477" s="430"/>
      <c r="AU477" s="430"/>
      <c r="AV477" s="430"/>
      <c r="AW477" s="430"/>
      <c r="AX477" s="430"/>
      <c r="AY477" s="430"/>
      <c r="AZ477" s="430"/>
      <c r="BA477" s="430"/>
      <c r="BB477" s="430"/>
      <c r="BC477" s="430"/>
      <c r="BD477" s="430"/>
      <c r="BE477" s="430"/>
      <c r="BF477" s="430"/>
      <c r="BG477" s="430"/>
      <c r="BH477" s="430"/>
      <c r="BI477" s="430"/>
      <c r="BJ477" s="430"/>
      <c r="BK477" s="430"/>
      <c r="BL477" s="430"/>
      <c r="BM477" s="430"/>
      <c r="BN477" s="430"/>
      <c r="BO477" s="430"/>
    </row>
    <row r="478" spans="2:67" ht="12.75" customHeight="1">
      <c r="B478" s="430"/>
      <c r="C478" s="430"/>
      <c r="D478" s="430"/>
      <c r="E478" s="430"/>
      <c r="F478" s="430"/>
      <c r="G478" s="430"/>
      <c r="H478" s="430"/>
      <c r="I478" s="430"/>
      <c r="J478" s="430"/>
      <c r="K478" s="430"/>
      <c r="L478" s="430"/>
      <c r="M478" s="430"/>
      <c r="N478" s="430"/>
      <c r="O478" s="430"/>
      <c r="P478" s="430"/>
      <c r="Q478" s="430"/>
      <c r="R478" s="430"/>
      <c r="S478" s="430"/>
      <c r="T478" s="430"/>
      <c r="U478" s="430"/>
      <c r="V478" s="430"/>
      <c r="W478" s="430"/>
      <c r="X478" s="430"/>
      <c r="Y478" s="430"/>
      <c r="Z478" s="430"/>
      <c r="AA478" s="430"/>
      <c r="AB478" s="430"/>
      <c r="AC478" s="430"/>
      <c r="AD478" s="430"/>
      <c r="AE478" s="430"/>
      <c r="AF478" s="430"/>
      <c r="AG478" s="430"/>
      <c r="AH478" s="430"/>
      <c r="AI478" s="430"/>
      <c r="AJ478" s="430"/>
      <c r="AK478" s="430"/>
      <c r="AL478" s="430"/>
      <c r="AM478" s="430"/>
      <c r="AN478" s="430"/>
      <c r="AO478" s="430"/>
      <c r="AP478" s="430"/>
      <c r="AQ478" s="430"/>
      <c r="AR478" s="430"/>
      <c r="AS478" s="430"/>
      <c r="AT478" s="430"/>
      <c r="AU478" s="430"/>
      <c r="AV478" s="430"/>
      <c r="AW478" s="430"/>
      <c r="AX478" s="430"/>
      <c r="AY478" s="430"/>
      <c r="AZ478" s="430"/>
      <c r="BA478" s="430"/>
      <c r="BB478" s="430"/>
      <c r="BC478" s="430"/>
      <c r="BD478" s="430"/>
      <c r="BE478" s="430"/>
      <c r="BF478" s="430"/>
      <c r="BG478" s="430"/>
      <c r="BH478" s="430"/>
      <c r="BI478" s="430"/>
      <c r="BJ478" s="430"/>
      <c r="BK478" s="430"/>
      <c r="BL478" s="430"/>
      <c r="BM478" s="430"/>
      <c r="BN478" s="430"/>
      <c r="BO478" s="430"/>
    </row>
    <row r="479" spans="2:67" ht="12.75" customHeight="1">
      <c r="B479" s="430"/>
      <c r="C479" s="430"/>
      <c r="D479" s="430"/>
      <c r="E479" s="430"/>
      <c r="F479" s="430"/>
      <c r="G479" s="430"/>
      <c r="H479" s="430"/>
      <c r="I479" s="430"/>
      <c r="J479" s="430"/>
      <c r="K479" s="430"/>
      <c r="L479" s="430"/>
      <c r="M479" s="430"/>
      <c r="N479" s="430"/>
      <c r="O479" s="430"/>
      <c r="P479" s="430"/>
      <c r="Q479" s="430"/>
      <c r="R479" s="430"/>
      <c r="S479" s="430"/>
      <c r="T479" s="430"/>
      <c r="U479" s="430"/>
      <c r="V479" s="430"/>
      <c r="W479" s="430"/>
      <c r="X479" s="430"/>
      <c r="Y479" s="430"/>
      <c r="Z479" s="430"/>
      <c r="AA479" s="430"/>
      <c r="AB479" s="430"/>
      <c r="AC479" s="430"/>
      <c r="AD479" s="430"/>
      <c r="AE479" s="430"/>
      <c r="AF479" s="430"/>
      <c r="AG479" s="430"/>
      <c r="AH479" s="430"/>
      <c r="AI479" s="430"/>
      <c r="AJ479" s="430"/>
      <c r="AK479" s="430"/>
      <c r="AL479" s="430"/>
      <c r="AM479" s="430"/>
      <c r="AN479" s="430"/>
      <c r="AO479" s="430"/>
      <c r="AP479" s="430"/>
      <c r="AQ479" s="430"/>
      <c r="AR479" s="430"/>
      <c r="AS479" s="430"/>
      <c r="AT479" s="430"/>
      <c r="AU479" s="430"/>
      <c r="AV479" s="430"/>
      <c r="AW479" s="430"/>
      <c r="AX479" s="430"/>
      <c r="AY479" s="430"/>
      <c r="AZ479" s="430"/>
      <c r="BA479" s="430"/>
      <c r="BB479" s="430"/>
      <c r="BC479" s="430"/>
      <c r="BD479" s="430"/>
      <c r="BE479" s="430"/>
      <c r="BF479" s="430"/>
      <c r="BG479" s="430"/>
      <c r="BH479" s="430"/>
      <c r="BI479" s="430"/>
      <c r="BJ479" s="430"/>
      <c r="BK479" s="430"/>
      <c r="BL479" s="430"/>
      <c r="BM479" s="430"/>
      <c r="BN479" s="430"/>
      <c r="BO479" s="430"/>
    </row>
    <row r="480" spans="2:67" ht="12.75" customHeight="1">
      <c r="B480" s="430"/>
      <c r="C480" s="430"/>
      <c r="D480" s="430"/>
      <c r="E480" s="430"/>
      <c r="F480" s="430"/>
      <c r="G480" s="430"/>
      <c r="H480" s="430"/>
      <c r="I480" s="430"/>
      <c r="J480" s="430"/>
      <c r="K480" s="430"/>
      <c r="L480" s="430"/>
      <c r="M480" s="430"/>
      <c r="N480" s="430"/>
      <c r="O480" s="430"/>
      <c r="P480" s="430"/>
      <c r="Q480" s="430"/>
      <c r="R480" s="430"/>
      <c r="S480" s="430"/>
      <c r="T480" s="430"/>
      <c r="U480" s="430"/>
      <c r="V480" s="430"/>
      <c r="W480" s="430"/>
      <c r="X480" s="430"/>
      <c r="Y480" s="430"/>
      <c r="Z480" s="430"/>
      <c r="AA480" s="430"/>
      <c r="AB480" s="430"/>
      <c r="AC480" s="430"/>
      <c r="AD480" s="430"/>
      <c r="AE480" s="430"/>
      <c r="AF480" s="430"/>
      <c r="AG480" s="430"/>
      <c r="AH480" s="430"/>
      <c r="AI480" s="430"/>
      <c r="AJ480" s="430"/>
      <c r="AK480" s="430"/>
      <c r="AL480" s="430"/>
      <c r="AM480" s="430"/>
      <c r="AN480" s="430"/>
      <c r="AO480" s="430"/>
      <c r="AP480" s="430"/>
      <c r="AQ480" s="430"/>
      <c r="AR480" s="430"/>
      <c r="AS480" s="430"/>
      <c r="AT480" s="430"/>
      <c r="AU480" s="430"/>
      <c r="AV480" s="430"/>
      <c r="AW480" s="430"/>
      <c r="AX480" s="430"/>
      <c r="AY480" s="430"/>
      <c r="AZ480" s="430"/>
      <c r="BA480" s="430"/>
      <c r="BB480" s="430"/>
      <c r="BC480" s="430"/>
      <c r="BD480" s="430"/>
      <c r="BE480" s="430"/>
      <c r="BF480" s="430"/>
      <c r="BG480" s="430"/>
      <c r="BH480" s="430"/>
      <c r="BI480" s="430"/>
      <c r="BJ480" s="430"/>
      <c r="BK480" s="430"/>
      <c r="BL480" s="430"/>
      <c r="BM480" s="430"/>
      <c r="BN480" s="430"/>
      <c r="BO480" s="430"/>
    </row>
    <row r="481" spans="2:67" ht="12.75" customHeight="1">
      <c r="B481" s="430"/>
      <c r="C481" s="430"/>
      <c r="D481" s="430"/>
      <c r="E481" s="430"/>
      <c r="F481" s="430"/>
      <c r="G481" s="430"/>
      <c r="H481" s="430"/>
      <c r="I481" s="430"/>
      <c r="J481" s="430"/>
      <c r="K481" s="430"/>
      <c r="L481" s="430"/>
      <c r="M481" s="430"/>
      <c r="N481" s="430"/>
      <c r="O481" s="430"/>
      <c r="P481" s="430"/>
      <c r="Q481" s="430"/>
      <c r="R481" s="430"/>
      <c r="S481" s="430"/>
      <c r="T481" s="430"/>
      <c r="U481" s="430"/>
      <c r="V481" s="430"/>
      <c r="W481" s="430"/>
      <c r="X481" s="430"/>
      <c r="Y481" s="430"/>
      <c r="Z481" s="430"/>
      <c r="AA481" s="430"/>
      <c r="AB481" s="430"/>
      <c r="AC481" s="430"/>
      <c r="AD481" s="430"/>
      <c r="AE481" s="430"/>
      <c r="AF481" s="430"/>
      <c r="AG481" s="430"/>
      <c r="AH481" s="430"/>
      <c r="AI481" s="430"/>
      <c r="AJ481" s="430"/>
      <c r="AK481" s="430"/>
      <c r="AL481" s="430"/>
      <c r="AM481" s="430"/>
      <c r="AN481" s="430"/>
      <c r="AO481" s="430"/>
      <c r="AP481" s="430"/>
      <c r="AQ481" s="430"/>
      <c r="AR481" s="430"/>
      <c r="AS481" s="430"/>
      <c r="AT481" s="430"/>
      <c r="AU481" s="430"/>
      <c r="AV481" s="430"/>
      <c r="AW481" s="430"/>
      <c r="AX481" s="430"/>
      <c r="AY481" s="430"/>
      <c r="AZ481" s="430"/>
      <c r="BA481" s="430"/>
      <c r="BB481" s="430"/>
      <c r="BC481" s="430"/>
      <c r="BD481" s="430"/>
      <c r="BE481" s="430"/>
      <c r="BF481" s="430"/>
      <c r="BG481" s="430"/>
      <c r="BH481" s="430"/>
      <c r="BI481" s="430"/>
      <c r="BJ481" s="430"/>
      <c r="BK481" s="430"/>
      <c r="BL481" s="430"/>
      <c r="BM481" s="430"/>
      <c r="BN481" s="430"/>
      <c r="BO481" s="430"/>
    </row>
    <row r="482" spans="2:67" ht="12.75" customHeight="1">
      <c r="B482" s="430"/>
      <c r="C482" s="430"/>
      <c r="D482" s="430"/>
      <c r="E482" s="430"/>
      <c r="F482" s="430"/>
      <c r="G482" s="430"/>
      <c r="H482" s="430"/>
      <c r="I482" s="430"/>
      <c r="J482" s="430"/>
      <c r="K482" s="430"/>
      <c r="L482" s="430"/>
      <c r="M482" s="430"/>
      <c r="N482" s="430"/>
      <c r="O482" s="430"/>
      <c r="P482" s="430"/>
      <c r="Q482" s="430"/>
      <c r="R482" s="430"/>
      <c r="S482" s="430"/>
      <c r="T482" s="430"/>
      <c r="U482" s="430"/>
      <c r="V482" s="430"/>
      <c r="W482" s="430"/>
      <c r="X482" s="430"/>
      <c r="Y482" s="430"/>
      <c r="Z482" s="430"/>
      <c r="AA482" s="430"/>
      <c r="AB482" s="430"/>
      <c r="AC482" s="430"/>
      <c r="AD482" s="430"/>
      <c r="AE482" s="430"/>
      <c r="AF482" s="430"/>
      <c r="AG482" s="430"/>
      <c r="AH482" s="430"/>
      <c r="AI482" s="430"/>
      <c r="AJ482" s="430"/>
      <c r="AK482" s="430"/>
      <c r="AL482" s="430"/>
      <c r="AM482" s="430"/>
      <c r="AN482" s="430"/>
      <c r="AO482" s="430"/>
      <c r="AP482" s="430"/>
      <c r="AQ482" s="430"/>
      <c r="AR482" s="430"/>
      <c r="AS482" s="430"/>
      <c r="AT482" s="430"/>
      <c r="AU482" s="430"/>
      <c r="AV482" s="430"/>
      <c r="AW482" s="430"/>
      <c r="AX482" s="430"/>
      <c r="AY482" s="430"/>
      <c r="AZ482" s="430"/>
      <c r="BA482" s="430"/>
      <c r="BB482" s="430"/>
      <c r="BC482" s="430"/>
      <c r="BD482" s="430"/>
      <c r="BE482" s="430"/>
      <c r="BF482" s="430"/>
      <c r="BG482" s="430"/>
      <c r="BH482" s="430"/>
      <c r="BI482" s="430"/>
      <c r="BJ482" s="430"/>
      <c r="BK482" s="430"/>
      <c r="BL482" s="430"/>
      <c r="BM482" s="430"/>
      <c r="BN482" s="430"/>
      <c r="BO482" s="430"/>
    </row>
    <row r="483" spans="2:67" ht="12.75" customHeight="1">
      <c r="B483" s="430"/>
      <c r="C483" s="430"/>
      <c r="D483" s="430"/>
      <c r="E483" s="430"/>
      <c r="F483" s="430"/>
      <c r="G483" s="430"/>
      <c r="H483" s="430"/>
      <c r="I483" s="430"/>
      <c r="J483" s="430"/>
      <c r="K483" s="430"/>
      <c r="L483" s="430"/>
      <c r="M483" s="430"/>
      <c r="N483" s="430"/>
      <c r="O483" s="430"/>
      <c r="P483" s="430"/>
      <c r="Q483" s="430"/>
      <c r="R483" s="430"/>
      <c r="S483" s="430"/>
      <c r="T483" s="430"/>
      <c r="U483" s="430"/>
      <c r="V483" s="430"/>
      <c r="W483" s="430"/>
      <c r="X483" s="430"/>
      <c r="Y483" s="430"/>
      <c r="Z483" s="430"/>
      <c r="AA483" s="430"/>
      <c r="AB483" s="430"/>
      <c r="AC483" s="430"/>
      <c r="AD483" s="430"/>
      <c r="AE483" s="430"/>
      <c r="AF483" s="430"/>
      <c r="AG483" s="430"/>
      <c r="AH483" s="430"/>
      <c r="AI483" s="430"/>
      <c r="AJ483" s="430"/>
      <c r="AK483" s="430"/>
      <c r="AL483" s="430"/>
      <c r="AM483" s="430"/>
      <c r="AN483" s="430"/>
      <c r="AO483" s="430"/>
      <c r="AP483" s="430"/>
      <c r="AQ483" s="430"/>
      <c r="AR483" s="430"/>
      <c r="AS483" s="430"/>
      <c r="AT483" s="430"/>
      <c r="AU483" s="430"/>
      <c r="AV483" s="430"/>
      <c r="AW483" s="430"/>
      <c r="AX483" s="430"/>
      <c r="AY483" s="430"/>
      <c r="AZ483" s="430"/>
      <c r="BA483" s="430"/>
      <c r="BB483" s="430"/>
      <c r="BC483" s="430"/>
      <c r="BD483" s="430"/>
      <c r="BE483" s="430"/>
      <c r="BF483" s="430"/>
      <c r="BG483" s="430"/>
      <c r="BH483" s="430"/>
      <c r="BI483" s="430"/>
      <c r="BJ483" s="430"/>
      <c r="BK483" s="430"/>
      <c r="BL483" s="430"/>
      <c r="BM483" s="430"/>
      <c r="BN483" s="430"/>
      <c r="BO483" s="430"/>
    </row>
    <row r="484" spans="2:67" ht="12.75" customHeight="1">
      <c r="B484" s="430"/>
      <c r="C484" s="430"/>
      <c r="D484" s="430"/>
      <c r="E484" s="430"/>
      <c r="F484" s="430"/>
      <c r="G484" s="430"/>
      <c r="H484" s="430"/>
      <c r="I484" s="430"/>
      <c r="J484" s="430"/>
      <c r="K484" s="430"/>
      <c r="L484" s="430"/>
      <c r="M484" s="430"/>
      <c r="N484" s="430"/>
      <c r="O484" s="430"/>
      <c r="P484" s="430"/>
      <c r="Q484" s="430"/>
      <c r="R484" s="430"/>
      <c r="S484" s="430"/>
      <c r="T484" s="430"/>
      <c r="U484" s="430"/>
      <c r="V484" s="430"/>
      <c r="W484" s="430"/>
      <c r="X484" s="430"/>
      <c r="Y484" s="430"/>
      <c r="Z484" s="430"/>
      <c r="AA484" s="430"/>
      <c r="AB484" s="430"/>
      <c r="AC484" s="430"/>
      <c r="AD484" s="430"/>
      <c r="AE484" s="430"/>
      <c r="AF484" s="430"/>
      <c r="AG484" s="430"/>
      <c r="AH484" s="430"/>
      <c r="AI484" s="430"/>
      <c r="AJ484" s="430"/>
      <c r="AK484" s="430"/>
      <c r="AL484" s="430"/>
      <c r="AM484" s="430"/>
      <c r="AN484" s="430"/>
      <c r="AO484" s="430"/>
      <c r="AP484" s="430"/>
      <c r="AQ484" s="430"/>
      <c r="AR484" s="430"/>
      <c r="AS484" s="430"/>
      <c r="AT484" s="430"/>
      <c r="AU484" s="430"/>
      <c r="AV484" s="430"/>
      <c r="AW484" s="430"/>
      <c r="AX484" s="430"/>
      <c r="AY484" s="430"/>
      <c r="AZ484" s="430"/>
      <c r="BA484" s="430"/>
      <c r="BB484" s="430"/>
      <c r="BC484" s="430"/>
      <c r="BD484" s="430"/>
      <c r="BE484" s="430"/>
      <c r="BF484" s="430"/>
      <c r="BG484" s="430"/>
      <c r="BH484" s="430"/>
      <c r="BI484" s="430"/>
      <c r="BJ484" s="430"/>
      <c r="BK484" s="430"/>
      <c r="BL484" s="430"/>
      <c r="BM484" s="430"/>
      <c r="BN484" s="430"/>
      <c r="BO484" s="430"/>
    </row>
    <row r="485" spans="2:67" ht="12.75" customHeight="1">
      <c r="B485" s="430"/>
      <c r="C485" s="430"/>
      <c r="D485" s="430"/>
      <c r="E485" s="430"/>
      <c r="F485" s="430"/>
      <c r="G485" s="430"/>
      <c r="H485" s="430"/>
      <c r="I485" s="430"/>
      <c r="J485" s="430"/>
      <c r="K485" s="430"/>
      <c r="L485" s="430"/>
      <c r="M485" s="430"/>
      <c r="N485" s="430"/>
      <c r="O485" s="430"/>
      <c r="P485" s="430"/>
      <c r="Q485" s="430"/>
      <c r="R485" s="430"/>
      <c r="S485" s="430"/>
      <c r="T485" s="430"/>
      <c r="U485" s="430"/>
      <c r="V485" s="430"/>
      <c r="W485" s="430"/>
      <c r="X485" s="430"/>
      <c r="Y485" s="430"/>
      <c r="Z485" s="430"/>
      <c r="AA485" s="430"/>
      <c r="AB485" s="430"/>
      <c r="AC485" s="430"/>
      <c r="AD485" s="430"/>
      <c r="AE485" s="430"/>
      <c r="AF485" s="430"/>
      <c r="AG485" s="430"/>
      <c r="AH485" s="430"/>
      <c r="AI485" s="430"/>
      <c r="AJ485" s="430"/>
      <c r="AK485" s="430"/>
      <c r="AL485" s="430"/>
      <c r="AM485" s="430"/>
      <c r="AN485" s="430"/>
      <c r="AO485" s="430"/>
      <c r="AP485" s="430"/>
      <c r="AQ485" s="430"/>
      <c r="AR485" s="430"/>
      <c r="AS485" s="430"/>
      <c r="AT485" s="430"/>
      <c r="AU485" s="430"/>
      <c r="AV485" s="430"/>
      <c r="AW485" s="430"/>
      <c r="AX485" s="430"/>
      <c r="AY485" s="430"/>
      <c r="AZ485" s="430"/>
      <c r="BA485" s="430"/>
      <c r="BB485" s="430"/>
      <c r="BC485" s="430"/>
      <c r="BD485" s="430"/>
      <c r="BE485" s="430"/>
      <c r="BF485" s="430"/>
      <c r="BG485" s="430"/>
      <c r="BH485" s="430"/>
      <c r="BI485" s="430"/>
      <c r="BJ485" s="430"/>
      <c r="BK485" s="430"/>
      <c r="BL485" s="430"/>
      <c r="BM485" s="430"/>
      <c r="BN485" s="430"/>
      <c r="BO485" s="430"/>
    </row>
    <row r="486" spans="2:67" ht="12.75" customHeight="1">
      <c r="B486" s="430"/>
      <c r="C486" s="430"/>
      <c r="D486" s="430"/>
      <c r="E486" s="430"/>
      <c r="F486" s="430"/>
      <c r="G486" s="430"/>
      <c r="H486" s="430"/>
      <c r="I486" s="430"/>
      <c r="J486" s="430"/>
      <c r="K486" s="430"/>
      <c r="L486" s="430"/>
      <c r="M486" s="430"/>
      <c r="N486" s="430"/>
      <c r="O486" s="430"/>
      <c r="P486" s="430"/>
      <c r="Q486" s="430"/>
      <c r="R486" s="430"/>
      <c r="S486" s="430"/>
      <c r="T486" s="430"/>
      <c r="U486" s="430"/>
      <c r="V486" s="430"/>
      <c r="W486" s="430"/>
      <c r="X486" s="430"/>
      <c r="Y486" s="430"/>
      <c r="Z486" s="430"/>
      <c r="AA486" s="430"/>
      <c r="AB486" s="430"/>
      <c r="AC486" s="430"/>
      <c r="AD486" s="430"/>
      <c r="AE486" s="430"/>
      <c r="AF486" s="430"/>
      <c r="AG486" s="430"/>
      <c r="AH486" s="430"/>
      <c r="AI486" s="430"/>
      <c r="AJ486" s="430"/>
      <c r="AK486" s="430"/>
      <c r="AL486" s="430"/>
      <c r="AM486" s="430"/>
      <c r="AN486" s="430"/>
      <c r="AO486" s="430"/>
      <c r="AP486" s="430"/>
      <c r="AQ486" s="430"/>
      <c r="AR486" s="430"/>
      <c r="AS486" s="430"/>
      <c r="AT486" s="430"/>
      <c r="AU486" s="430"/>
      <c r="AV486" s="430"/>
      <c r="AW486" s="430"/>
      <c r="AX486" s="430"/>
      <c r="AY486" s="430"/>
      <c r="AZ486" s="430"/>
      <c r="BA486" s="430"/>
      <c r="BB486" s="430"/>
      <c r="BC486" s="430"/>
      <c r="BD486" s="430"/>
      <c r="BE486" s="430"/>
      <c r="BF486" s="430"/>
      <c r="BG486" s="430"/>
      <c r="BH486" s="430"/>
      <c r="BI486" s="430"/>
      <c r="BJ486" s="430"/>
      <c r="BK486" s="430"/>
      <c r="BL486" s="430"/>
      <c r="BM486" s="430"/>
      <c r="BN486" s="430"/>
      <c r="BO486" s="430"/>
    </row>
    <row r="487" spans="2:67" ht="12.75" customHeight="1">
      <c r="B487" s="430"/>
      <c r="C487" s="430"/>
      <c r="D487" s="430"/>
      <c r="E487" s="430"/>
      <c r="F487" s="430"/>
      <c r="G487" s="430"/>
      <c r="H487" s="430"/>
      <c r="I487" s="430"/>
      <c r="J487" s="430"/>
      <c r="K487" s="430"/>
      <c r="L487" s="430"/>
      <c r="M487" s="430"/>
      <c r="N487" s="430"/>
      <c r="O487" s="430"/>
      <c r="P487" s="430"/>
      <c r="Q487" s="430"/>
      <c r="R487" s="430"/>
      <c r="S487" s="430"/>
      <c r="T487" s="430"/>
      <c r="U487" s="430"/>
      <c r="V487" s="430"/>
      <c r="W487" s="430"/>
      <c r="X487" s="430"/>
      <c r="Y487" s="430"/>
      <c r="Z487" s="430"/>
      <c r="AA487" s="430"/>
      <c r="AB487" s="430"/>
      <c r="AC487" s="430"/>
      <c r="AD487" s="430"/>
      <c r="AE487" s="430"/>
      <c r="AF487" s="430"/>
      <c r="AG487" s="430"/>
      <c r="AH487" s="430"/>
      <c r="AI487" s="430"/>
      <c r="AJ487" s="430"/>
      <c r="AK487" s="430"/>
      <c r="AL487" s="430"/>
      <c r="AM487" s="430"/>
      <c r="AN487" s="430"/>
      <c r="AO487" s="430"/>
      <c r="AP487" s="430"/>
      <c r="AQ487" s="430"/>
      <c r="AR487" s="430"/>
      <c r="AS487" s="430"/>
      <c r="AT487" s="430"/>
      <c r="AU487" s="430"/>
      <c r="AV487" s="430"/>
      <c r="AW487" s="430"/>
      <c r="AX487" s="430"/>
      <c r="AY487" s="430"/>
      <c r="AZ487" s="430"/>
      <c r="BA487" s="430"/>
      <c r="BB487" s="430"/>
      <c r="BC487" s="430"/>
      <c r="BD487" s="430"/>
      <c r="BE487" s="430"/>
      <c r="BF487" s="430"/>
      <c r="BG487" s="430"/>
      <c r="BH487" s="430"/>
      <c r="BI487" s="430"/>
      <c r="BJ487" s="430"/>
      <c r="BK487" s="430"/>
      <c r="BL487" s="430"/>
      <c r="BM487" s="430"/>
      <c r="BN487" s="430"/>
      <c r="BO487" s="430"/>
    </row>
    <row r="488" spans="2:67" ht="12.75" customHeight="1">
      <c r="B488" s="430"/>
      <c r="C488" s="430"/>
      <c r="D488" s="430"/>
      <c r="E488" s="430"/>
      <c r="F488" s="430"/>
      <c r="G488" s="430"/>
      <c r="H488" s="430"/>
      <c r="I488" s="430"/>
      <c r="J488" s="430"/>
      <c r="K488" s="430"/>
      <c r="L488" s="430"/>
      <c r="M488" s="430"/>
      <c r="N488" s="430"/>
      <c r="O488" s="430"/>
      <c r="P488" s="430"/>
      <c r="Q488" s="430"/>
      <c r="R488" s="430"/>
      <c r="S488" s="430"/>
      <c r="T488" s="430"/>
      <c r="U488" s="430"/>
      <c r="V488" s="430"/>
      <c r="W488" s="430"/>
      <c r="X488" s="430"/>
      <c r="Y488" s="430"/>
      <c r="Z488" s="430"/>
      <c r="AA488" s="430"/>
      <c r="AB488" s="430"/>
      <c r="AC488" s="430"/>
      <c r="AD488" s="430"/>
      <c r="AE488" s="430"/>
      <c r="AF488" s="430"/>
      <c r="AG488" s="430"/>
      <c r="AH488" s="430"/>
      <c r="AI488" s="430"/>
      <c r="AJ488" s="430"/>
      <c r="AK488" s="430"/>
      <c r="AL488" s="430"/>
      <c r="AM488" s="430"/>
      <c r="AN488" s="430"/>
      <c r="AO488" s="430"/>
      <c r="AP488" s="430"/>
      <c r="AQ488" s="430"/>
      <c r="AR488" s="430"/>
      <c r="AS488" s="430"/>
      <c r="AT488" s="430"/>
      <c r="AU488" s="430"/>
      <c r="AV488" s="430"/>
      <c r="AW488" s="430"/>
      <c r="AX488" s="430"/>
      <c r="AY488" s="430"/>
      <c r="AZ488" s="430"/>
      <c r="BA488" s="430"/>
      <c r="BB488" s="430"/>
      <c r="BC488" s="430"/>
      <c r="BD488" s="430"/>
      <c r="BE488" s="430"/>
      <c r="BF488" s="430"/>
      <c r="BG488" s="430"/>
      <c r="BH488" s="430"/>
      <c r="BI488" s="430"/>
      <c r="BJ488" s="430"/>
      <c r="BK488" s="430"/>
      <c r="BL488" s="430"/>
      <c r="BM488" s="430"/>
      <c r="BN488" s="430"/>
      <c r="BO488" s="430"/>
    </row>
    <row r="489" spans="2:67" ht="12.75" customHeight="1">
      <c r="B489" s="430"/>
      <c r="C489" s="430"/>
      <c r="D489" s="430"/>
      <c r="E489" s="430"/>
      <c r="F489" s="430"/>
      <c r="G489" s="430"/>
      <c r="H489" s="430"/>
      <c r="I489" s="430"/>
      <c r="J489" s="430"/>
      <c r="K489" s="430"/>
      <c r="L489" s="430"/>
      <c r="M489" s="430"/>
      <c r="N489" s="430"/>
      <c r="O489" s="430"/>
      <c r="P489" s="430"/>
      <c r="Q489" s="430"/>
      <c r="R489" s="430"/>
      <c r="S489" s="430"/>
      <c r="T489" s="430"/>
      <c r="U489" s="430"/>
      <c r="V489" s="430"/>
      <c r="W489" s="430"/>
      <c r="X489" s="430"/>
      <c r="Y489" s="430"/>
      <c r="Z489" s="430"/>
      <c r="AA489" s="430"/>
      <c r="AB489" s="430"/>
      <c r="AC489" s="430"/>
      <c r="AD489" s="430"/>
      <c r="AE489" s="430"/>
      <c r="AF489" s="430"/>
      <c r="AG489" s="430"/>
      <c r="AH489" s="430"/>
      <c r="AI489" s="430"/>
      <c r="AJ489" s="430"/>
      <c r="AK489" s="430"/>
      <c r="AL489" s="430"/>
      <c r="AM489" s="430"/>
      <c r="AN489" s="430"/>
      <c r="AO489" s="430"/>
      <c r="AP489" s="430"/>
      <c r="AQ489" s="430"/>
      <c r="AR489" s="430"/>
      <c r="AS489" s="430"/>
      <c r="AT489" s="430"/>
      <c r="AU489" s="430"/>
      <c r="AV489" s="430"/>
      <c r="AW489" s="430"/>
      <c r="AX489" s="430"/>
      <c r="AY489" s="430"/>
      <c r="AZ489" s="430"/>
      <c r="BA489" s="430"/>
      <c r="BB489" s="430"/>
      <c r="BC489" s="430"/>
      <c r="BD489" s="430"/>
      <c r="BE489" s="430"/>
      <c r="BF489" s="430"/>
      <c r="BG489" s="430"/>
      <c r="BH489" s="430"/>
      <c r="BI489" s="430"/>
      <c r="BJ489" s="430"/>
      <c r="BK489" s="430"/>
      <c r="BL489" s="430"/>
      <c r="BM489" s="430"/>
      <c r="BN489" s="430"/>
      <c r="BO489" s="430"/>
    </row>
    <row r="490" spans="2:67" ht="12.75" customHeight="1">
      <c r="B490" s="430"/>
      <c r="C490" s="430"/>
      <c r="D490" s="430"/>
      <c r="E490" s="430"/>
      <c r="F490" s="430"/>
      <c r="G490" s="430"/>
      <c r="H490" s="430"/>
      <c r="I490" s="430"/>
      <c r="J490" s="430"/>
      <c r="K490" s="430"/>
      <c r="L490" s="430"/>
      <c r="M490" s="430"/>
      <c r="N490" s="430"/>
      <c r="O490" s="430"/>
      <c r="P490" s="430"/>
      <c r="Q490" s="430"/>
      <c r="R490" s="430"/>
      <c r="S490" s="430"/>
      <c r="T490" s="430"/>
      <c r="U490" s="430"/>
      <c r="V490" s="430"/>
      <c r="W490" s="430"/>
      <c r="X490" s="430"/>
      <c r="Y490" s="430"/>
      <c r="Z490" s="430"/>
      <c r="AA490" s="430"/>
      <c r="AB490" s="430"/>
      <c r="AC490" s="430"/>
      <c r="AD490" s="430"/>
      <c r="AE490" s="430"/>
      <c r="AF490" s="430"/>
      <c r="AG490" s="430"/>
      <c r="AH490" s="430"/>
      <c r="AI490" s="430"/>
      <c r="AJ490" s="430"/>
      <c r="AK490" s="430"/>
      <c r="AL490" s="430"/>
      <c r="AM490" s="430"/>
      <c r="AN490" s="430"/>
      <c r="AO490" s="430"/>
      <c r="AP490" s="430"/>
      <c r="AQ490" s="430"/>
      <c r="AR490" s="430"/>
      <c r="AS490" s="430"/>
      <c r="AT490" s="430"/>
      <c r="AU490" s="430"/>
      <c r="AV490" s="430"/>
      <c r="AW490" s="430"/>
      <c r="AX490" s="430"/>
      <c r="AY490" s="430"/>
      <c r="AZ490" s="430"/>
      <c r="BA490" s="430"/>
      <c r="BB490" s="430"/>
      <c r="BC490" s="430"/>
      <c r="BD490" s="430"/>
      <c r="BE490" s="430"/>
      <c r="BF490" s="430"/>
      <c r="BG490" s="430"/>
      <c r="BH490" s="430"/>
      <c r="BI490" s="430"/>
      <c r="BJ490" s="430"/>
      <c r="BK490" s="430"/>
      <c r="BL490" s="430"/>
      <c r="BM490" s="430"/>
      <c r="BN490" s="430"/>
      <c r="BO490" s="430"/>
    </row>
    <row r="491" spans="2:67" ht="12.75" customHeight="1">
      <c r="B491" s="430"/>
      <c r="C491" s="430"/>
      <c r="D491" s="430"/>
      <c r="E491" s="430"/>
      <c r="F491" s="430"/>
      <c r="G491" s="430"/>
      <c r="H491" s="430"/>
      <c r="I491" s="430"/>
      <c r="J491" s="430"/>
      <c r="K491" s="430"/>
      <c r="L491" s="430"/>
      <c r="M491" s="430"/>
      <c r="N491" s="430"/>
      <c r="O491" s="430"/>
      <c r="P491" s="430"/>
      <c r="Q491" s="430"/>
      <c r="R491" s="430"/>
      <c r="S491" s="430"/>
      <c r="T491" s="430"/>
      <c r="U491" s="430"/>
      <c r="V491" s="430"/>
      <c r="W491" s="430"/>
      <c r="X491" s="430"/>
      <c r="Y491" s="430"/>
      <c r="Z491" s="430"/>
      <c r="AA491" s="430"/>
      <c r="AB491" s="430"/>
      <c r="AC491" s="430"/>
      <c r="AD491" s="430"/>
      <c r="AE491" s="430"/>
      <c r="AF491" s="430"/>
      <c r="AG491" s="430"/>
      <c r="AH491" s="430"/>
      <c r="AI491" s="430"/>
      <c r="AJ491" s="430"/>
      <c r="AK491" s="430"/>
      <c r="AL491" s="430"/>
      <c r="AM491" s="430"/>
      <c r="AN491" s="430"/>
      <c r="AO491" s="430"/>
      <c r="AP491" s="430"/>
      <c r="AQ491" s="430"/>
      <c r="AR491" s="430"/>
      <c r="AS491" s="430"/>
      <c r="AT491" s="430"/>
      <c r="AU491" s="430"/>
      <c r="AV491" s="430"/>
      <c r="AW491" s="430"/>
      <c r="AX491" s="430"/>
      <c r="AY491" s="430"/>
      <c r="AZ491" s="430"/>
      <c r="BA491" s="430"/>
      <c r="BB491" s="430"/>
      <c r="BC491" s="430"/>
      <c r="BD491" s="430"/>
      <c r="BE491" s="430"/>
      <c r="BF491" s="430"/>
      <c r="BG491" s="430"/>
      <c r="BH491" s="430"/>
      <c r="BI491" s="430"/>
      <c r="BJ491" s="430"/>
      <c r="BK491" s="430"/>
      <c r="BL491" s="430"/>
      <c r="BM491" s="430"/>
      <c r="BN491" s="430"/>
      <c r="BO491" s="430"/>
    </row>
    <row r="492" spans="2:67" ht="12.75" customHeight="1">
      <c r="B492" s="430"/>
      <c r="C492" s="430"/>
      <c r="D492" s="430"/>
      <c r="E492" s="430"/>
      <c r="F492" s="430"/>
      <c r="G492" s="430"/>
      <c r="H492" s="430"/>
      <c r="I492" s="430"/>
      <c r="J492" s="430"/>
      <c r="K492" s="430"/>
      <c r="L492" s="430"/>
      <c r="M492" s="430"/>
      <c r="N492" s="430"/>
      <c r="O492" s="430"/>
      <c r="P492" s="430"/>
      <c r="Q492" s="430"/>
      <c r="R492" s="430"/>
      <c r="S492" s="430"/>
      <c r="T492" s="430"/>
      <c r="U492" s="430"/>
      <c r="V492" s="430"/>
      <c r="W492" s="430"/>
      <c r="X492" s="430"/>
      <c r="Y492" s="430"/>
      <c r="Z492" s="430"/>
      <c r="AA492" s="430"/>
      <c r="AB492" s="430"/>
      <c r="AC492" s="430"/>
      <c r="AD492" s="430"/>
      <c r="AE492" s="430"/>
      <c r="AF492" s="430"/>
      <c r="AG492" s="430"/>
      <c r="AH492" s="430"/>
      <c r="AI492" s="430"/>
      <c r="AJ492" s="430"/>
      <c r="AK492" s="430"/>
      <c r="AL492" s="430"/>
      <c r="AM492" s="430"/>
      <c r="AN492" s="430"/>
      <c r="AO492" s="430"/>
      <c r="AP492" s="430"/>
      <c r="AQ492" s="430"/>
      <c r="AR492" s="430"/>
      <c r="AS492" s="430"/>
      <c r="AT492" s="430"/>
      <c r="AU492" s="430"/>
      <c r="AV492" s="430"/>
      <c r="AW492" s="430"/>
      <c r="AX492" s="430"/>
      <c r="AY492" s="430"/>
      <c r="AZ492" s="430"/>
      <c r="BA492" s="430"/>
      <c r="BB492" s="430"/>
      <c r="BC492" s="430"/>
      <c r="BD492" s="430"/>
      <c r="BE492" s="430"/>
      <c r="BF492" s="430"/>
      <c r="BG492" s="430"/>
      <c r="BH492" s="430"/>
      <c r="BI492" s="430"/>
      <c r="BJ492" s="430"/>
      <c r="BK492" s="430"/>
      <c r="BL492" s="430"/>
      <c r="BM492" s="430"/>
      <c r="BN492" s="430"/>
      <c r="BO492" s="430"/>
    </row>
    <row r="493" spans="2:67" ht="12.75" customHeight="1">
      <c r="B493" s="430"/>
      <c r="C493" s="430"/>
      <c r="D493" s="430"/>
      <c r="E493" s="430"/>
      <c r="F493" s="430"/>
      <c r="G493" s="430"/>
      <c r="H493" s="430"/>
      <c r="I493" s="430"/>
      <c r="J493" s="430"/>
      <c r="K493" s="430"/>
      <c r="L493" s="430"/>
      <c r="M493" s="430"/>
      <c r="N493" s="430"/>
      <c r="O493" s="430"/>
      <c r="P493" s="430"/>
      <c r="Q493" s="430"/>
      <c r="R493" s="430"/>
      <c r="S493" s="430"/>
      <c r="T493" s="430"/>
      <c r="U493" s="430"/>
      <c r="V493" s="430"/>
      <c r="W493" s="430"/>
      <c r="X493" s="430"/>
      <c r="Y493" s="430"/>
      <c r="Z493" s="430"/>
      <c r="AA493" s="430"/>
      <c r="AB493" s="430"/>
      <c r="AC493" s="430"/>
      <c r="AD493" s="430"/>
      <c r="AE493" s="430"/>
      <c r="AF493" s="430"/>
      <c r="AG493" s="430"/>
      <c r="AH493" s="430"/>
      <c r="AI493" s="430"/>
      <c r="AJ493" s="430"/>
      <c r="AK493" s="430"/>
      <c r="AL493" s="430"/>
      <c r="AM493" s="430"/>
      <c r="AN493" s="430"/>
      <c r="AO493" s="430"/>
      <c r="AP493" s="430"/>
      <c r="AQ493" s="430"/>
      <c r="AR493" s="430"/>
      <c r="AS493" s="430"/>
      <c r="AT493" s="430"/>
      <c r="AU493" s="430"/>
      <c r="AV493" s="430"/>
      <c r="AW493" s="430"/>
      <c r="AX493" s="430"/>
      <c r="AY493" s="430"/>
      <c r="AZ493" s="430"/>
      <c r="BA493" s="430"/>
      <c r="BB493" s="430"/>
      <c r="BC493" s="430"/>
      <c r="BD493" s="430"/>
      <c r="BE493" s="430"/>
      <c r="BF493" s="430"/>
      <c r="BG493" s="430"/>
      <c r="BH493" s="430"/>
      <c r="BI493" s="430"/>
      <c r="BJ493" s="430"/>
      <c r="BK493" s="430"/>
      <c r="BL493" s="430"/>
      <c r="BM493" s="430"/>
      <c r="BN493" s="430"/>
      <c r="BO493" s="430"/>
    </row>
    <row r="494" spans="2:67" ht="12.75" customHeight="1">
      <c r="B494" s="430"/>
      <c r="C494" s="430"/>
      <c r="D494" s="430"/>
      <c r="E494" s="430"/>
      <c r="F494" s="430"/>
      <c r="G494" s="430"/>
      <c r="H494" s="430"/>
      <c r="I494" s="430"/>
      <c r="J494" s="430"/>
      <c r="K494" s="430"/>
      <c r="L494" s="430"/>
      <c r="M494" s="430"/>
      <c r="N494" s="430"/>
      <c r="O494" s="430"/>
      <c r="P494" s="430"/>
      <c r="Q494" s="430"/>
      <c r="R494" s="430"/>
      <c r="S494" s="430"/>
      <c r="T494" s="430"/>
      <c r="U494" s="430"/>
      <c r="V494" s="430"/>
      <c r="W494" s="430"/>
      <c r="X494" s="430"/>
      <c r="Y494" s="430"/>
      <c r="Z494" s="430"/>
      <c r="AA494" s="430"/>
      <c r="AB494" s="430"/>
      <c r="AC494" s="430"/>
      <c r="AD494" s="430"/>
      <c r="AE494" s="430"/>
      <c r="AF494" s="430"/>
      <c r="AG494" s="430"/>
      <c r="AH494" s="430"/>
      <c r="AI494" s="430"/>
      <c r="AJ494" s="430"/>
      <c r="AK494" s="430"/>
      <c r="AL494" s="430"/>
      <c r="AM494" s="430"/>
      <c r="AN494" s="430"/>
      <c r="AO494" s="430"/>
      <c r="AP494" s="430"/>
      <c r="AQ494" s="430"/>
      <c r="AR494" s="430"/>
      <c r="AS494" s="430"/>
      <c r="AT494" s="430"/>
      <c r="AU494" s="430"/>
      <c r="AV494" s="430"/>
      <c r="AW494" s="430"/>
      <c r="AX494" s="430"/>
      <c r="AY494" s="430"/>
      <c r="AZ494" s="430"/>
      <c r="BA494" s="430"/>
      <c r="BB494" s="430"/>
      <c r="BC494" s="430"/>
      <c r="BD494" s="430"/>
      <c r="BE494" s="430"/>
      <c r="BF494" s="430"/>
      <c r="BG494" s="430"/>
      <c r="BH494" s="430"/>
      <c r="BI494" s="430"/>
      <c r="BJ494" s="430"/>
      <c r="BK494" s="430"/>
      <c r="BL494" s="430"/>
      <c r="BM494" s="430"/>
      <c r="BN494" s="430"/>
      <c r="BO494" s="430"/>
    </row>
    <row r="495" spans="2:67" ht="12.75" customHeight="1">
      <c r="B495" s="430"/>
      <c r="C495" s="430"/>
      <c r="D495" s="430"/>
      <c r="E495" s="430"/>
      <c r="F495" s="430"/>
      <c r="G495" s="430"/>
      <c r="H495" s="430"/>
      <c r="I495" s="430"/>
      <c r="J495" s="430"/>
      <c r="K495" s="430"/>
      <c r="L495" s="430"/>
      <c r="M495" s="430"/>
      <c r="N495" s="430"/>
      <c r="O495" s="430"/>
      <c r="P495" s="430"/>
      <c r="Q495" s="430"/>
      <c r="R495" s="430"/>
      <c r="S495" s="430"/>
      <c r="T495" s="430"/>
      <c r="U495" s="430"/>
      <c r="V495" s="430"/>
      <c r="W495" s="430"/>
      <c r="X495" s="430"/>
      <c r="Y495" s="430"/>
      <c r="Z495" s="430"/>
      <c r="AA495" s="430"/>
      <c r="AB495" s="430"/>
      <c r="AC495" s="430"/>
      <c r="AD495" s="430"/>
      <c r="AE495" s="430"/>
      <c r="AF495" s="430"/>
      <c r="AG495" s="430"/>
      <c r="AH495" s="430"/>
      <c r="AI495" s="430"/>
      <c r="AJ495" s="430"/>
      <c r="AK495" s="430"/>
      <c r="AL495" s="430"/>
      <c r="AM495" s="430"/>
      <c r="AN495" s="430"/>
      <c r="AO495" s="430"/>
      <c r="AP495" s="430"/>
      <c r="AQ495" s="430"/>
      <c r="AR495" s="430"/>
      <c r="AS495" s="430"/>
      <c r="AT495" s="430"/>
      <c r="AU495" s="430"/>
      <c r="AV495" s="430"/>
      <c r="AW495" s="430"/>
      <c r="AX495" s="430"/>
      <c r="AY495" s="430"/>
      <c r="AZ495" s="430"/>
      <c r="BA495" s="430"/>
      <c r="BB495" s="430"/>
      <c r="BC495" s="430"/>
      <c r="BD495" s="430"/>
      <c r="BE495" s="430"/>
      <c r="BF495" s="430"/>
      <c r="BG495" s="430"/>
      <c r="BH495" s="430"/>
      <c r="BI495" s="430"/>
      <c r="BJ495" s="430"/>
      <c r="BK495" s="430"/>
      <c r="BL495" s="430"/>
      <c r="BM495" s="430"/>
      <c r="BN495" s="430"/>
      <c r="BO495" s="430"/>
    </row>
    <row r="496" spans="2:67" ht="12.75" customHeight="1">
      <c r="B496" s="430"/>
      <c r="C496" s="430"/>
      <c r="D496" s="430"/>
      <c r="E496" s="430"/>
      <c r="F496" s="430"/>
      <c r="G496" s="430"/>
      <c r="H496" s="430"/>
      <c r="I496" s="430"/>
      <c r="J496" s="430"/>
      <c r="K496" s="430"/>
      <c r="L496" s="430"/>
      <c r="M496" s="430"/>
      <c r="N496" s="430"/>
      <c r="O496" s="430"/>
      <c r="P496" s="430"/>
      <c r="Q496" s="430"/>
      <c r="R496" s="430"/>
      <c r="S496" s="430"/>
      <c r="T496" s="430"/>
      <c r="U496" s="430"/>
      <c r="V496" s="430"/>
      <c r="W496" s="430"/>
      <c r="X496" s="430"/>
      <c r="Y496" s="430"/>
      <c r="Z496" s="430"/>
      <c r="AA496" s="430"/>
      <c r="AB496" s="430"/>
      <c r="AC496" s="430"/>
      <c r="AD496" s="430"/>
      <c r="AE496" s="430"/>
      <c r="AF496" s="430"/>
      <c r="AG496" s="430"/>
      <c r="AH496" s="430"/>
      <c r="AI496" s="430"/>
      <c r="AJ496" s="430"/>
      <c r="AK496" s="430"/>
      <c r="AL496" s="430"/>
      <c r="AM496" s="430"/>
      <c r="AN496" s="430"/>
      <c r="AO496" s="430"/>
      <c r="AP496" s="430"/>
      <c r="AQ496" s="430"/>
      <c r="AR496" s="430"/>
      <c r="AS496" s="430"/>
      <c r="AT496" s="430"/>
      <c r="AU496" s="430"/>
      <c r="AV496" s="430"/>
      <c r="AW496" s="430"/>
      <c r="AX496" s="430"/>
      <c r="AY496" s="430"/>
      <c r="AZ496" s="430"/>
      <c r="BA496" s="430"/>
      <c r="BB496" s="430"/>
      <c r="BC496" s="430"/>
      <c r="BD496" s="430"/>
      <c r="BE496" s="430"/>
      <c r="BF496" s="430"/>
      <c r="BG496" s="430"/>
      <c r="BH496" s="430"/>
      <c r="BI496" s="430"/>
      <c r="BJ496" s="430"/>
      <c r="BK496" s="430"/>
      <c r="BL496" s="430"/>
      <c r="BM496" s="430"/>
      <c r="BN496" s="430"/>
      <c r="BO496" s="430"/>
    </row>
    <row r="497" spans="2:67" ht="12.75" customHeight="1">
      <c r="B497" s="430"/>
      <c r="C497" s="430"/>
      <c r="D497" s="430"/>
      <c r="E497" s="430"/>
      <c r="F497" s="430"/>
      <c r="G497" s="430"/>
      <c r="H497" s="430"/>
      <c r="I497" s="430"/>
      <c r="J497" s="430"/>
      <c r="K497" s="430"/>
      <c r="L497" s="430"/>
      <c r="M497" s="430"/>
      <c r="N497" s="430"/>
      <c r="O497" s="430"/>
      <c r="P497" s="430"/>
      <c r="Q497" s="430"/>
      <c r="R497" s="430"/>
      <c r="S497" s="430"/>
      <c r="T497" s="430"/>
      <c r="U497" s="430"/>
      <c r="V497" s="430"/>
      <c r="W497" s="430"/>
      <c r="X497" s="430"/>
      <c r="Y497" s="430"/>
      <c r="Z497" s="430"/>
      <c r="AA497" s="430"/>
      <c r="AB497" s="430"/>
      <c r="AC497" s="430"/>
      <c r="AD497" s="430"/>
      <c r="AE497" s="430"/>
      <c r="AF497" s="430"/>
      <c r="AG497" s="430"/>
      <c r="AH497" s="430"/>
      <c r="AI497" s="430"/>
      <c r="AJ497" s="430"/>
      <c r="AK497" s="430"/>
      <c r="AL497" s="430"/>
      <c r="AM497" s="430"/>
      <c r="AN497" s="430"/>
      <c r="AO497" s="430"/>
      <c r="AP497" s="430"/>
      <c r="AQ497" s="430"/>
      <c r="AR497" s="430"/>
      <c r="AS497" s="430"/>
      <c r="AT497" s="430"/>
      <c r="AU497" s="430"/>
      <c r="AV497" s="430"/>
      <c r="AW497" s="430"/>
      <c r="AX497" s="430"/>
      <c r="AY497" s="430"/>
      <c r="AZ497" s="430"/>
      <c r="BA497" s="430"/>
      <c r="BB497" s="430"/>
      <c r="BC497" s="430"/>
      <c r="BD497" s="430"/>
      <c r="BE497" s="430"/>
      <c r="BF497" s="430"/>
      <c r="BG497" s="430"/>
      <c r="BH497" s="430"/>
      <c r="BI497" s="430"/>
      <c r="BJ497" s="430"/>
      <c r="BK497" s="430"/>
      <c r="BL497" s="430"/>
      <c r="BM497" s="430"/>
      <c r="BN497" s="430"/>
      <c r="BO497" s="430"/>
    </row>
    <row r="498" spans="2:67" ht="12.75" customHeight="1">
      <c r="B498" s="430"/>
      <c r="C498" s="430"/>
      <c r="D498" s="430"/>
      <c r="E498" s="430"/>
      <c r="F498" s="430"/>
      <c r="G498" s="430"/>
      <c r="H498" s="430"/>
      <c r="I498" s="430"/>
      <c r="J498" s="430"/>
      <c r="K498" s="430"/>
      <c r="L498" s="430"/>
      <c r="M498" s="430"/>
      <c r="N498" s="430"/>
      <c r="O498" s="430"/>
      <c r="P498" s="430"/>
      <c r="Q498" s="430"/>
      <c r="R498" s="430"/>
      <c r="S498" s="430"/>
      <c r="T498" s="430"/>
      <c r="U498" s="430"/>
      <c r="V498" s="430"/>
      <c r="W498" s="430"/>
      <c r="X498" s="430"/>
      <c r="Y498" s="430"/>
      <c r="Z498" s="430"/>
      <c r="AA498" s="430"/>
      <c r="AB498" s="430"/>
      <c r="AC498" s="430"/>
      <c r="AD498" s="430"/>
      <c r="AE498" s="430"/>
      <c r="AF498" s="430"/>
      <c r="AG498" s="430"/>
      <c r="AH498" s="430"/>
      <c r="AI498" s="430"/>
      <c r="AJ498" s="430"/>
      <c r="AK498" s="430"/>
      <c r="AL498" s="430"/>
      <c r="AM498" s="430"/>
      <c r="AN498" s="430"/>
      <c r="AO498" s="430"/>
      <c r="AP498" s="430"/>
      <c r="AQ498" s="430"/>
      <c r="AR498" s="430"/>
      <c r="AS498" s="430"/>
      <c r="AT498" s="430"/>
      <c r="AU498" s="430"/>
      <c r="AV498" s="430"/>
      <c r="AW498" s="430"/>
      <c r="AX498" s="430"/>
      <c r="AY498" s="430"/>
      <c r="AZ498" s="430"/>
      <c r="BA498" s="430"/>
      <c r="BB498" s="430"/>
      <c r="BC498" s="430"/>
      <c r="BD498" s="430"/>
      <c r="BE498" s="430"/>
      <c r="BF498" s="430"/>
      <c r="BG498" s="430"/>
      <c r="BH498" s="430"/>
      <c r="BI498" s="430"/>
      <c r="BJ498" s="430"/>
      <c r="BK498" s="430"/>
      <c r="BL498" s="430"/>
      <c r="BM498" s="430"/>
      <c r="BN498" s="430"/>
      <c r="BO498" s="430"/>
    </row>
    <row r="499" spans="2:67" ht="12.75" customHeight="1">
      <c r="B499" s="430"/>
      <c r="C499" s="430"/>
      <c r="D499" s="430"/>
      <c r="E499" s="430"/>
      <c r="F499" s="430"/>
      <c r="G499" s="430"/>
      <c r="H499" s="430"/>
      <c r="I499" s="430"/>
      <c r="J499" s="430"/>
      <c r="K499" s="430"/>
      <c r="L499" s="430"/>
      <c r="M499" s="430"/>
      <c r="N499" s="430"/>
      <c r="O499" s="430"/>
      <c r="P499" s="430"/>
      <c r="Q499" s="430"/>
      <c r="R499" s="430"/>
      <c r="S499" s="430"/>
      <c r="T499" s="430"/>
      <c r="U499" s="430"/>
      <c r="V499" s="430"/>
      <c r="W499" s="430"/>
      <c r="X499" s="430"/>
      <c r="Y499" s="430"/>
      <c r="Z499" s="430"/>
      <c r="AA499" s="430"/>
      <c r="AB499" s="430"/>
      <c r="AC499" s="430"/>
      <c r="AD499" s="430"/>
      <c r="AE499" s="430"/>
      <c r="AF499" s="430"/>
      <c r="AG499" s="430"/>
      <c r="AH499" s="430"/>
      <c r="AI499" s="430"/>
      <c r="AJ499" s="430"/>
      <c r="AK499" s="430"/>
      <c r="AL499" s="430"/>
      <c r="AM499" s="430"/>
      <c r="AN499" s="430"/>
      <c r="AO499" s="430"/>
      <c r="AP499" s="430"/>
      <c r="AQ499" s="430"/>
      <c r="AR499" s="430"/>
      <c r="AS499" s="430"/>
      <c r="AT499" s="430"/>
      <c r="AU499" s="430"/>
      <c r="AV499" s="430"/>
      <c r="AW499" s="430"/>
      <c r="AX499" s="430"/>
      <c r="AY499" s="430"/>
      <c r="AZ499" s="430"/>
      <c r="BA499" s="430"/>
      <c r="BB499" s="430"/>
      <c r="BC499" s="430"/>
      <c r="BD499" s="430"/>
      <c r="BE499" s="430"/>
      <c r="BF499" s="430"/>
      <c r="BG499" s="430"/>
      <c r="BH499" s="430"/>
      <c r="BI499" s="430"/>
      <c r="BJ499" s="430"/>
      <c r="BK499" s="430"/>
      <c r="BL499" s="430"/>
      <c r="BM499" s="430"/>
      <c r="BN499" s="430"/>
      <c r="BO499" s="430"/>
    </row>
    <row r="500" spans="2:67" ht="12.75" customHeight="1">
      <c r="B500" s="430"/>
      <c r="C500" s="430"/>
      <c r="D500" s="430"/>
      <c r="E500" s="430"/>
      <c r="F500" s="430"/>
      <c r="G500" s="430"/>
      <c r="H500" s="430"/>
      <c r="I500" s="430"/>
      <c r="J500" s="430"/>
      <c r="K500" s="430"/>
      <c r="L500" s="430"/>
      <c r="M500" s="430"/>
      <c r="N500" s="430"/>
      <c r="O500" s="430"/>
      <c r="P500" s="430"/>
      <c r="Q500" s="430"/>
      <c r="R500" s="430"/>
      <c r="S500" s="430"/>
      <c r="T500" s="430"/>
      <c r="U500" s="430"/>
      <c r="V500" s="430"/>
      <c r="W500" s="430"/>
      <c r="X500" s="430"/>
      <c r="Y500" s="430"/>
      <c r="Z500" s="430"/>
      <c r="AA500" s="430"/>
      <c r="AB500" s="430"/>
      <c r="AC500" s="430"/>
      <c r="AD500" s="430"/>
      <c r="AE500" s="430"/>
      <c r="AF500" s="430"/>
      <c r="AG500" s="430"/>
      <c r="AH500" s="430"/>
      <c r="AI500" s="430"/>
      <c r="AJ500" s="430"/>
      <c r="AK500" s="430"/>
      <c r="AL500" s="430"/>
      <c r="AM500" s="430"/>
      <c r="AN500" s="430"/>
      <c r="AO500" s="430"/>
      <c r="AP500" s="430"/>
      <c r="AQ500" s="430"/>
      <c r="AR500" s="430"/>
      <c r="AS500" s="430"/>
      <c r="AT500" s="430"/>
      <c r="AU500" s="430"/>
      <c r="AV500" s="430"/>
      <c r="AW500" s="430"/>
      <c r="AX500" s="430"/>
      <c r="AY500" s="430"/>
      <c r="AZ500" s="430"/>
      <c r="BA500" s="430"/>
      <c r="BB500" s="430"/>
      <c r="BC500" s="430"/>
      <c r="BD500" s="430"/>
      <c r="BE500" s="430"/>
      <c r="BF500" s="430"/>
      <c r="BG500" s="430"/>
      <c r="BH500" s="430"/>
      <c r="BI500" s="430"/>
      <c r="BJ500" s="430"/>
      <c r="BK500" s="430"/>
      <c r="BL500" s="430"/>
      <c r="BM500" s="430"/>
      <c r="BN500" s="430"/>
      <c r="BO500" s="430"/>
    </row>
    <row r="501" spans="2:67" ht="12.75" customHeight="1">
      <c r="B501" s="430"/>
      <c r="C501" s="430"/>
      <c r="D501" s="430"/>
      <c r="E501" s="430"/>
      <c r="F501" s="430"/>
      <c r="G501" s="430"/>
      <c r="H501" s="430"/>
      <c r="I501" s="430"/>
      <c r="J501" s="430"/>
      <c r="K501" s="430"/>
      <c r="L501" s="430"/>
      <c r="M501" s="430"/>
      <c r="N501" s="430"/>
      <c r="O501" s="430"/>
      <c r="P501" s="430"/>
      <c r="Q501" s="430"/>
      <c r="R501" s="430"/>
      <c r="S501" s="430"/>
      <c r="T501" s="430"/>
      <c r="U501" s="430"/>
      <c r="V501" s="430"/>
      <c r="W501" s="430"/>
      <c r="X501" s="430"/>
      <c r="Y501" s="430"/>
      <c r="Z501" s="430"/>
      <c r="AA501" s="430"/>
      <c r="AB501" s="430"/>
      <c r="AC501" s="430"/>
      <c r="AD501" s="430"/>
      <c r="AE501" s="430"/>
      <c r="AF501" s="430"/>
      <c r="AG501" s="430"/>
      <c r="AH501" s="430"/>
      <c r="AI501" s="430"/>
      <c r="AJ501" s="430"/>
      <c r="AK501" s="430"/>
      <c r="AL501" s="430"/>
      <c r="AM501" s="430"/>
      <c r="AN501" s="430"/>
      <c r="AO501" s="430"/>
      <c r="AP501" s="430"/>
      <c r="AQ501" s="430"/>
      <c r="AR501" s="430"/>
      <c r="AS501" s="430"/>
      <c r="AT501" s="430"/>
      <c r="AU501" s="430"/>
      <c r="AV501" s="430"/>
      <c r="AW501" s="430"/>
      <c r="AX501" s="430"/>
      <c r="AY501" s="430"/>
      <c r="AZ501" s="430"/>
      <c r="BA501" s="430"/>
      <c r="BB501" s="430"/>
      <c r="BC501" s="430"/>
      <c r="BD501" s="430"/>
      <c r="BE501" s="430"/>
      <c r="BF501" s="430"/>
      <c r="BG501" s="430"/>
      <c r="BH501" s="430"/>
      <c r="BI501" s="430"/>
      <c r="BJ501" s="430"/>
      <c r="BK501" s="430"/>
      <c r="BL501" s="430"/>
      <c r="BM501" s="430"/>
      <c r="BN501" s="430"/>
      <c r="BO501" s="430"/>
    </row>
    <row r="502" spans="2:67" ht="12.75" customHeight="1">
      <c r="B502" s="430"/>
      <c r="C502" s="430"/>
      <c r="D502" s="430"/>
      <c r="E502" s="430"/>
      <c r="F502" s="430"/>
      <c r="G502" s="430"/>
      <c r="H502" s="430"/>
      <c r="I502" s="430"/>
      <c r="J502" s="430"/>
      <c r="K502" s="430"/>
      <c r="L502" s="430"/>
      <c r="M502" s="430"/>
      <c r="N502" s="430"/>
      <c r="O502" s="430"/>
      <c r="P502" s="430"/>
      <c r="Q502" s="430"/>
      <c r="R502" s="430"/>
      <c r="S502" s="430"/>
      <c r="T502" s="430"/>
      <c r="U502" s="430"/>
      <c r="V502" s="430"/>
      <c r="W502" s="430"/>
      <c r="X502" s="430"/>
      <c r="Y502" s="430"/>
      <c r="Z502" s="430"/>
      <c r="AA502" s="430"/>
      <c r="AB502" s="430"/>
      <c r="AC502" s="430"/>
      <c r="AD502" s="430"/>
      <c r="AE502" s="430"/>
      <c r="AF502" s="430"/>
      <c r="AG502" s="430"/>
      <c r="AH502" s="430"/>
      <c r="AI502" s="430"/>
      <c r="AJ502" s="430"/>
      <c r="AK502" s="430"/>
      <c r="AL502" s="430"/>
      <c r="AM502" s="430"/>
      <c r="AN502" s="430"/>
      <c r="AO502" s="430"/>
      <c r="AP502" s="430"/>
      <c r="AQ502" s="430"/>
      <c r="AR502" s="430"/>
      <c r="AS502" s="430"/>
      <c r="AT502" s="430"/>
      <c r="AU502" s="430"/>
      <c r="AV502" s="430"/>
      <c r="AW502" s="430"/>
      <c r="AX502" s="430"/>
      <c r="AY502" s="430"/>
      <c r="AZ502" s="430"/>
      <c r="BA502" s="430"/>
      <c r="BB502" s="430"/>
      <c r="BC502" s="430"/>
      <c r="BD502" s="430"/>
      <c r="BE502" s="430"/>
      <c r="BF502" s="430"/>
      <c r="BG502" s="430"/>
      <c r="BH502" s="430"/>
      <c r="BI502" s="430"/>
      <c r="BJ502" s="430"/>
      <c r="BK502" s="430"/>
      <c r="BL502" s="430"/>
      <c r="BM502" s="430"/>
      <c r="BN502" s="430"/>
      <c r="BO502" s="430"/>
    </row>
    <row r="503" spans="2:67" ht="12.75" customHeight="1">
      <c r="B503" s="430"/>
      <c r="C503" s="430"/>
      <c r="D503" s="430"/>
      <c r="E503" s="430"/>
      <c r="F503" s="430"/>
      <c r="G503" s="430"/>
      <c r="H503" s="430"/>
      <c r="I503" s="430"/>
      <c r="J503" s="430"/>
      <c r="K503" s="430"/>
      <c r="L503" s="430"/>
      <c r="M503" s="430"/>
      <c r="N503" s="430"/>
      <c r="O503" s="430"/>
      <c r="P503" s="430"/>
      <c r="Q503" s="430"/>
      <c r="R503" s="430"/>
      <c r="S503" s="430"/>
      <c r="T503" s="430"/>
      <c r="U503" s="430"/>
      <c r="V503" s="430"/>
      <c r="W503" s="430"/>
      <c r="X503" s="430"/>
      <c r="Y503" s="430"/>
      <c r="Z503" s="430"/>
      <c r="AA503" s="430"/>
      <c r="AB503" s="430"/>
      <c r="AC503" s="430"/>
      <c r="AD503" s="430"/>
      <c r="AE503" s="430"/>
      <c r="AF503" s="430"/>
      <c r="AG503" s="430"/>
      <c r="AH503" s="430"/>
      <c r="AI503" s="430"/>
      <c r="AJ503" s="430"/>
      <c r="AK503" s="430"/>
      <c r="AL503" s="430"/>
      <c r="AM503" s="430"/>
      <c r="AN503" s="430"/>
      <c r="AO503" s="430"/>
      <c r="AP503" s="430"/>
      <c r="AQ503" s="430"/>
      <c r="AR503" s="430"/>
      <c r="AS503" s="430"/>
      <c r="AT503" s="430"/>
      <c r="AU503" s="430"/>
      <c r="AV503" s="430"/>
      <c r="AW503" s="430"/>
      <c r="AX503" s="430"/>
      <c r="AY503" s="430"/>
      <c r="AZ503" s="430"/>
      <c r="BA503" s="430"/>
      <c r="BB503" s="430"/>
      <c r="BC503" s="430"/>
      <c r="BD503" s="430"/>
      <c r="BE503" s="430"/>
      <c r="BF503" s="430"/>
      <c r="BG503" s="430"/>
      <c r="BH503" s="430"/>
      <c r="BI503" s="430"/>
      <c r="BJ503" s="430"/>
      <c r="BK503" s="430"/>
      <c r="BL503" s="430"/>
      <c r="BM503" s="430"/>
      <c r="BN503" s="430"/>
      <c r="BO503" s="430"/>
    </row>
    <row r="504" spans="2:67" ht="12.75" customHeight="1">
      <c r="B504" s="430"/>
      <c r="C504" s="430"/>
      <c r="D504" s="430"/>
      <c r="E504" s="430"/>
      <c r="F504" s="430"/>
      <c r="G504" s="430"/>
      <c r="H504" s="430"/>
      <c r="I504" s="430"/>
      <c r="J504" s="430"/>
      <c r="K504" s="430"/>
      <c r="L504" s="430"/>
      <c r="M504" s="430"/>
      <c r="N504" s="430"/>
      <c r="O504" s="430"/>
      <c r="P504" s="430"/>
      <c r="Q504" s="430"/>
      <c r="R504" s="430"/>
      <c r="S504" s="430"/>
      <c r="T504" s="430"/>
      <c r="U504" s="430"/>
      <c r="V504" s="430"/>
      <c r="W504" s="430"/>
      <c r="X504" s="430"/>
      <c r="Y504" s="430"/>
      <c r="Z504" s="430"/>
      <c r="AA504" s="430"/>
      <c r="AB504" s="430"/>
      <c r="AC504" s="430"/>
      <c r="AD504" s="430"/>
      <c r="AE504" s="430"/>
      <c r="AF504" s="430"/>
      <c r="AG504" s="430"/>
      <c r="AH504" s="430"/>
      <c r="AI504" s="430"/>
      <c r="AJ504" s="430"/>
      <c r="AK504" s="430"/>
      <c r="AL504" s="430"/>
      <c r="AM504" s="430"/>
      <c r="AN504" s="430"/>
      <c r="AO504" s="430"/>
      <c r="AP504" s="430"/>
      <c r="AQ504" s="430"/>
      <c r="AR504" s="430"/>
      <c r="AS504" s="430"/>
      <c r="AT504" s="430"/>
      <c r="AU504" s="430"/>
      <c r="AV504" s="430"/>
      <c r="AW504" s="430"/>
      <c r="AX504" s="430"/>
      <c r="AY504" s="430"/>
      <c r="AZ504" s="430"/>
      <c r="BA504" s="430"/>
      <c r="BB504" s="430"/>
      <c r="BC504" s="430"/>
      <c r="BD504" s="430"/>
      <c r="BE504" s="430"/>
      <c r="BF504" s="430"/>
      <c r="BG504" s="430"/>
      <c r="BH504" s="430"/>
      <c r="BI504" s="430"/>
      <c r="BJ504" s="430"/>
      <c r="BK504" s="430"/>
      <c r="BL504" s="430"/>
      <c r="BM504" s="430"/>
      <c r="BN504" s="430"/>
      <c r="BO504" s="430"/>
    </row>
    <row r="505" spans="2:67" ht="12.75" customHeight="1">
      <c r="B505" s="430"/>
      <c r="C505" s="430"/>
      <c r="D505" s="430"/>
      <c r="E505" s="430"/>
      <c r="F505" s="430"/>
      <c r="G505" s="430"/>
      <c r="H505" s="430"/>
      <c r="I505" s="430"/>
      <c r="J505" s="430"/>
      <c r="K505" s="430"/>
      <c r="L505" s="430"/>
      <c r="M505" s="430"/>
      <c r="N505" s="430"/>
      <c r="O505" s="430"/>
      <c r="P505" s="430"/>
      <c r="Q505" s="430"/>
      <c r="R505" s="430"/>
      <c r="S505" s="430"/>
      <c r="T505" s="430"/>
      <c r="U505" s="430"/>
      <c r="V505" s="430"/>
      <c r="W505" s="430"/>
      <c r="X505" s="430"/>
      <c r="Y505" s="430"/>
      <c r="Z505" s="430"/>
      <c r="AA505" s="430"/>
      <c r="AB505" s="430"/>
      <c r="AC505" s="430"/>
      <c r="AD505" s="430"/>
      <c r="AE505" s="430"/>
      <c r="AF505" s="430"/>
      <c r="AG505" s="430"/>
      <c r="AH505" s="430"/>
      <c r="AI505" s="430"/>
      <c r="AJ505" s="430"/>
      <c r="AK505" s="430"/>
      <c r="AL505" s="430"/>
      <c r="AM505" s="430"/>
      <c r="AN505" s="430"/>
      <c r="AO505" s="430"/>
      <c r="AP505" s="430"/>
      <c r="AQ505" s="430"/>
      <c r="AR505" s="430"/>
      <c r="AS505" s="430"/>
      <c r="AT505" s="430"/>
      <c r="AU505" s="430"/>
      <c r="AV505" s="430"/>
      <c r="AW505" s="430"/>
      <c r="AX505" s="430"/>
      <c r="AY505" s="430"/>
      <c r="AZ505" s="430"/>
      <c r="BA505" s="430"/>
      <c r="BB505" s="430"/>
      <c r="BC505" s="430"/>
      <c r="BD505" s="430"/>
      <c r="BE505" s="430"/>
      <c r="BF505" s="430"/>
      <c r="BG505" s="430"/>
      <c r="BH505" s="430"/>
      <c r="BI505" s="430"/>
      <c r="BJ505" s="430"/>
      <c r="BK505" s="430"/>
      <c r="BL505" s="430"/>
      <c r="BM505" s="430"/>
      <c r="BN505" s="430"/>
      <c r="BO505" s="430"/>
    </row>
    <row r="506" spans="2:67" ht="12.75" customHeight="1">
      <c r="B506" s="430"/>
      <c r="C506" s="430"/>
      <c r="D506" s="430"/>
      <c r="E506" s="430"/>
      <c r="F506" s="430"/>
      <c r="G506" s="430"/>
      <c r="H506" s="430"/>
      <c r="I506" s="430"/>
      <c r="J506" s="430"/>
      <c r="K506" s="430"/>
      <c r="L506" s="430"/>
      <c r="M506" s="430"/>
      <c r="N506" s="430"/>
      <c r="O506" s="430"/>
      <c r="P506" s="430"/>
      <c r="Q506" s="430"/>
      <c r="R506" s="430"/>
      <c r="S506" s="430"/>
      <c r="T506" s="430"/>
      <c r="U506" s="430"/>
      <c r="V506" s="430"/>
      <c r="W506" s="430"/>
      <c r="X506" s="430"/>
      <c r="Y506" s="430"/>
      <c r="Z506" s="430"/>
      <c r="AA506" s="430"/>
      <c r="AB506" s="430"/>
      <c r="AC506" s="430"/>
      <c r="AD506" s="430"/>
      <c r="AE506" s="430"/>
      <c r="AF506" s="430"/>
      <c r="AG506" s="430"/>
      <c r="AH506" s="430"/>
      <c r="AI506" s="430"/>
      <c r="AJ506" s="430"/>
      <c r="AK506" s="430"/>
      <c r="AL506" s="430"/>
      <c r="AM506" s="430"/>
      <c r="AN506" s="430"/>
      <c r="AO506" s="430"/>
      <c r="AP506" s="430"/>
      <c r="AQ506" s="430"/>
      <c r="AR506" s="430"/>
      <c r="AS506" s="430"/>
      <c r="AT506" s="430"/>
      <c r="AU506" s="430"/>
      <c r="AV506" s="430"/>
      <c r="AW506" s="430"/>
      <c r="AX506" s="430"/>
      <c r="AY506" s="430"/>
      <c r="AZ506" s="430"/>
      <c r="BA506" s="430"/>
      <c r="BB506" s="430"/>
      <c r="BC506" s="430"/>
      <c r="BD506" s="430"/>
      <c r="BE506" s="430"/>
      <c r="BF506" s="430"/>
      <c r="BG506" s="430"/>
      <c r="BH506" s="430"/>
      <c r="BI506" s="430"/>
      <c r="BJ506" s="430"/>
      <c r="BK506" s="430"/>
      <c r="BL506" s="430"/>
      <c r="BM506" s="430"/>
      <c r="BN506" s="430"/>
      <c r="BO506" s="430"/>
    </row>
    <row r="507" spans="2:67" ht="12.75" customHeight="1">
      <c r="B507" s="430"/>
      <c r="C507" s="430"/>
      <c r="D507" s="430"/>
      <c r="E507" s="430"/>
      <c r="F507" s="430"/>
      <c r="G507" s="430"/>
      <c r="H507" s="430"/>
      <c r="I507" s="430"/>
      <c r="J507" s="430"/>
      <c r="K507" s="430"/>
      <c r="L507" s="430"/>
      <c r="M507" s="430"/>
      <c r="N507" s="430"/>
      <c r="O507" s="430"/>
      <c r="P507" s="430"/>
      <c r="Q507" s="430"/>
      <c r="R507" s="430"/>
      <c r="S507" s="430"/>
      <c r="T507" s="430"/>
      <c r="U507" s="430"/>
      <c r="V507" s="430"/>
      <c r="W507" s="430"/>
      <c r="X507" s="430"/>
      <c r="Y507" s="430"/>
      <c r="Z507" s="430"/>
      <c r="AA507" s="430"/>
      <c r="AB507" s="430"/>
      <c r="AC507" s="430"/>
      <c r="AD507" s="430"/>
      <c r="AE507" s="430"/>
      <c r="AF507" s="430"/>
      <c r="AG507" s="430"/>
      <c r="AH507" s="430"/>
      <c r="AI507" s="430"/>
      <c r="AJ507" s="430"/>
      <c r="AK507" s="430"/>
      <c r="AL507" s="430"/>
      <c r="AM507" s="430"/>
      <c r="AN507" s="430"/>
      <c r="AO507" s="430"/>
      <c r="AP507" s="430"/>
      <c r="AQ507" s="430"/>
      <c r="AR507" s="430"/>
      <c r="AS507" s="430"/>
      <c r="AT507" s="430"/>
      <c r="AU507" s="430"/>
      <c r="AV507" s="430"/>
      <c r="AW507" s="430"/>
      <c r="AX507" s="430"/>
      <c r="AY507" s="430"/>
      <c r="AZ507" s="430"/>
      <c r="BA507" s="430"/>
      <c r="BB507" s="430"/>
      <c r="BC507" s="430"/>
      <c r="BD507" s="430"/>
      <c r="BE507" s="430"/>
      <c r="BF507" s="430"/>
      <c r="BG507" s="430"/>
      <c r="BH507" s="430"/>
      <c r="BI507" s="430"/>
      <c r="BJ507" s="430"/>
      <c r="BK507" s="430"/>
      <c r="BL507" s="430"/>
      <c r="BM507" s="430"/>
      <c r="BN507" s="430"/>
      <c r="BO507" s="430"/>
    </row>
    <row r="508" spans="2:67" ht="12.75" customHeight="1">
      <c r="B508" s="430"/>
      <c r="C508" s="430"/>
      <c r="D508" s="430"/>
      <c r="E508" s="430"/>
      <c r="F508" s="430"/>
      <c r="G508" s="430"/>
      <c r="H508" s="430"/>
      <c r="I508" s="430"/>
      <c r="J508" s="430"/>
      <c r="K508" s="430"/>
      <c r="L508" s="430"/>
      <c r="M508" s="430"/>
      <c r="N508" s="430"/>
      <c r="O508" s="430"/>
      <c r="P508" s="430"/>
      <c r="Q508" s="430"/>
      <c r="R508" s="430"/>
      <c r="S508" s="430"/>
      <c r="T508" s="430"/>
      <c r="U508" s="430"/>
      <c r="V508" s="430"/>
      <c r="W508" s="430"/>
      <c r="X508" s="430"/>
      <c r="Y508" s="430"/>
      <c r="Z508" s="430"/>
      <c r="AA508" s="430"/>
      <c r="AB508" s="430"/>
      <c r="AC508" s="430"/>
      <c r="AD508" s="430"/>
      <c r="AE508" s="430"/>
      <c r="AF508" s="430"/>
      <c r="AG508" s="430"/>
      <c r="AH508" s="430"/>
      <c r="AI508" s="430"/>
      <c r="AJ508" s="430"/>
      <c r="AK508" s="430"/>
      <c r="AL508" s="430"/>
      <c r="AM508" s="430"/>
      <c r="AN508" s="430"/>
      <c r="AO508" s="430"/>
      <c r="AP508" s="430"/>
      <c r="AQ508" s="430"/>
      <c r="AR508" s="430"/>
      <c r="AS508" s="430"/>
      <c r="AT508" s="430"/>
      <c r="AU508" s="430"/>
      <c r="AV508" s="430"/>
      <c r="AW508" s="430"/>
      <c r="AX508" s="430"/>
      <c r="AY508" s="430"/>
      <c r="AZ508" s="430"/>
      <c r="BA508" s="430"/>
      <c r="BB508" s="430"/>
      <c r="BC508" s="430"/>
      <c r="BD508" s="430"/>
      <c r="BE508" s="430"/>
      <c r="BF508" s="430"/>
      <c r="BG508" s="430"/>
      <c r="BH508" s="430"/>
      <c r="BI508" s="430"/>
      <c r="BJ508" s="430"/>
      <c r="BK508" s="430"/>
      <c r="BL508" s="430"/>
      <c r="BM508" s="430"/>
      <c r="BN508" s="430"/>
      <c r="BO508" s="430"/>
    </row>
    <row r="509" spans="2:67" ht="12.75" customHeight="1">
      <c r="B509" s="430"/>
      <c r="C509" s="430"/>
      <c r="D509" s="430"/>
      <c r="E509" s="430"/>
      <c r="F509" s="430"/>
      <c r="G509" s="430"/>
      <c r="H509" s="430"/>
      <c r="I509" s="430"/>
      <c r="J509" s="430"/>
      <c r="K509" s="430"/>
      <c r="L509" s="430"/>
      <c r="M509" s="430"/>
      <c r="N509" s="430"/>
      <c r="O509" s="430"/>
      <c r="P509" s="430"/>
      <c r="Q509" s="430"/>
      <c r="R509" s="430"/>
      <c r="S509" s="430"/>
      <c r="T509" s="430"/>
      <c r="U509" s="430"/>
      <c r="V509" s="430"/>
      <c r="W509" s="430"/>
      <c r="X509" s="430"/>
      <c r="Y509" s="430"/>
      <c r="Z509" s="430"/>
      <c r="AA509" s="430"/>
      <c r="AB509" s="430"/>
      <c r="AC509" s="430"/>
      <c r="AD509" s="430"/>
      <c r="AE509" s="430"/>
      <c r="AF509" s="430"/>
      <c r="AG509" s="430"/>
      <c r="AH509" s="430"/>
      <c r="AI509" s="430"/>
      <c r="AJ509" s="430"/>
      <c r="AK509" s="430"/>
      <c r="AL509" s="430"/>
      <c r="AM509" s="430"/>
      <c r="AN509" s="430"/>
      <c r="AO509" s="430"/>
      <c r="AP509" s="430"/>
      <c r="AQ509" s="430"/>
      <c r="AR509" s="430"/>
      <c r="AS509" s="430"/>
      <c r="AT509" s="430"/>
      <c r="AU509" s="430"/>
      <c r="AV509" s="430"/>
      <c r="AW509" s="430"/>
      <c r="AX509" s="430"/>
      <c r="AY509" s="430"/>
      <c r="AZ509" s="430"/>
      <c r="BA509" s="430"/>
      <c r="BB509" s="430"/>
      <c r="BC509" s="430"/>
      <c r="BD509" s="430"/>
      <c r="BE509" s="430"/>
      <c r="BF509" s="430"/>
      <c r="BG509" s="430"/>
      <c r="BH509" s="430"/>
      <c r="BI509" s="430"/>
      <c r="BJ509" s="430"/>
      <c r="BK509" s="430"/>
      <c r="BL509" s="430"/>
      <c r="BM509" s="430"/>
      <c r="BN509" s="430"/>
      <c r="BO509" s="430"/>
    </row>
    <row r="510" spans="2:67" ht="12.75" customHeight="1">
      <c r="B510" s="430"/>
      <c r="C510" s="430"/>
      <c r="D510" s="430"/>
      <c r="E510" s="430"/>
      <c r="F510" s="430"/>
      <c r="G510" s="430"/>
      <c r="H510" s="430"/>
      <c r="I510" s="430"/>
      <c r="J510" s="430"/>
      <c r="K510" s="430"/>
      <c r="L510" s="430"/>
      <c r="M510" s="430"/>
      <c r="N510" s="430"/>
      <c r="O510" s="430"/>
      <c r="P510" s="430"/>
      <c r="Q510" s="430"/>
      <c r="R510" s="430"/>
      <c r="S510" s="430"/>
      <c r="T510" s="430"/>
      <c r="U510" s="430"/>
      <c r="V510" s="430"/>
      <c r="W510" s="430"/>
      <c r="X510" s="430"/>
      <c r="Y510" s="430"/>
      <c r="Z510" s="430"/>
      <c r="AA510" s="430"/>
      <c r="AB510" s="430"/>
      <c r="AC510" s="430"/>
      <c r="AD510" s="430"/>
      <c r="AE510" s="430"/>
      <c r="AF510" s="430"/>
      <c r="AG510" s="430"/>
      <c r="AH510" s="430"/>
      <c r="AI510" s="430"/>
      <c r="AJ510" s="430"/>
      <c r="AK510" s="430"/>
      <c r="AL510" s="430"/>
      <c r="AM510" s="430"/>
      <c r="AN510" s="430"/>
      <c r="AO510" s="430"/>
      <c r="AP510" s="430"/>
      <c r="AQ510" s="430"/>
      <c r="AR510" s="430"/>
      <c r="AS510" s="430"/>
      <c r="AT510" s="430"/>
      <c r="AU510" s="430"/>
      <c r="AV510" s="430"/>
      <c r="AW510" s="430"/>
      <c r="AX510" s="430"/>
      <c r="AY510" s="430"/>
      <c r="AZ510" s="430"/>
      <c r="BA510" s="430"/>
      <c r="BB510" s="430"/>
      <c r="BC510" s="430"/>
      <c r="BD510" s="430"/>
      <c r="BE510" s="430"/>
      <c r="BF510" s="430"/>
      <c r="BG510" s="430"/>
      <c r="BH510" s="430"/>
      <c r="BI510" s="430"/>
      <c r="BJ510" s="430"/>
      <c r="BK510" s="430"/>
      <c r="BL510" s="430"/>
      <c r="BM510" s="430"/>
      <c r="BN510" s="430"/>
      <c r="BO510" s="430"/>
    </row>
    <row r="511" spans="2:67" ht="12.75" customHeight="1">
      <c r="B511" s="430"/>
      <c r="C511" s="430"/>
      <c r="D511" s="430"/>
      <c r="E511" s="430"/>
      <c r="F511" s="430"/>
      <c r="G511" s="430"/>
      <c r="H511" s="430"/>
      <c r="I511" s="430"/>
      <c r="J511" s="430"/>
      <c r="K511" s="430"/>
      <c r="L511" s="430"/>
      <c r="M511" s="430"/>
      <c r="N511" s="430"/>
      <c r="O511" s="430"/>
      <c r="P511" s="430"/>
      <c r="Q511" s="430"/>
      <c r="R511" s="430"/>
      <c r="S511" s="430"/>
      <c r="T511" s="430"/>
      <c r="U511" s="430"/>
      <c r="V511" s="430"/>
      <c r="W511" s="430"/>
      <c r="X511" s="430"/>
      <c r="Y511" s="430"/>
      <c r="Z511" s="430"/>
      <c r="AA511" s="430"/>
      <c r="AB511" s="430"/>
      <c r="AC511" s="430"/>
      <c r="AD511" s="430"/>
      <c r="AE511" s="430"/>
      <c r="AF511" s="430"/>
      <c r="AG511" s="430"/>
      <c r="AH511" s="430"/>
      <c r="AI511" s="430"/>
      <c r="AJ511" s="430"/>
      <c r="AK511" s="430"/>
      <c r="AL511" s="430"/>
      <c r="AM511" s="430"/>
      <c r="AN511" s="430"/>
      <c r="AO511" s="430"/>
      <c r="AP511" s="430"/>
      <c r="AQ511" s="430"/>
      <c r="AR511" s="430"/>
      <c r="AS511" s="430"/>
      <c r="AT511" s="430"/>
      <c r="AU511" s="430"/>
      <c r="AV511" s="430"/>
      <c r="AW511" s="430"/>
      <c r="AX511" s="430"/>
      <c r="AY511" s="430"/>
      <c r="AZ511" s="430"/>
      <c r="BA511" s="430"/>
      <c r="BB511" s="430"/>
      <c r="BC511" s="430"/>
      <c r="BD511" s="430"/>
      <c r="BE511" s="430"/>
      <c r="BF511" s="430"/>
      <c r="BG511" s="430"/>
      <c r="BH511" s="430"/>
      <c r="BI511" s="430"/>
      <c r="BJ511" s="430"/>
      <c r="BK511" s="430"/>
      <c r="BL511" s="430"/>
      <c r="BM511" s="430"/>
      <c r="BN511" s="430"/>
      <c r="BO511" s="430"/>
    </row>
    <row r="512" spans="2:67" ht="12.75" customHeight="1">
      <c r="B512" s="430"/>
      <c r="C512" s="430"/>
      <c r="D512" s="430"/>
      <c r="E512" s="430"/>
      <c r="F512" s="430"/>
      <c r="G512" s="430"/>
      <c r="H512" s="430"/>
      <c r="I512" s="430"/>
      <c r="J512" s="430"/>
      <c r="K512" s="430"/>
      <c r="L512" s="430"/>
      <c r="M512" s="430"/>
      <c r="N512" s="430"/>
      <c r="O512" s="430"/>
      <c r="P512" s="430"/>
      <c r="Q512" s="430"/>
      <c r="R512" s="430"/>
      <c r="S512" s="430"/>
      <c r="T512" s="430"/>
      <c r="U512" s="430"/>
      <c r="V512" s="430"/>
      <c r="W512" s="430"/>
      <c r="X512" s="430"/>
      <c r="Y512" s="430"/>
      <c r="Z512" s="430"/>
      <c r="AA512" s="430"/>
      <c r="AB512" s="430"/>
      <c r="AC512" s="430"/>
      <c r="AD512" s="430"/>
      <c r="AE512" s="430"/>
      <c r="AF512" s="430"/>
      <c r="AG512" s="430"/>
      <c r="AH512" s="430"/>
      <c r="AI512" s="430"/>
      <c r="AJ512" s="430"/>
      <c r="AK512" s="430"/>
      <c r="AL512" s="430"/>
      <c r="AM512" s="430"/>
      <c r="AN512" s="430"/>
      <c r="AO512" s="430"/>
      <c r="AP512" s="430"/>
      <c r="AQ512" s="430"/>
      <c r="AR512" s="430"/>
      <c r="AS512" s="430"/>
      <c r="AT512" s="430"/>
      <c r="AU512" s="430"/>
      <c r="AV512" s="430"/>
      <c r="AW512" s="430"/>
      <c r="AX512" s="430"/>
      <c r="AY512" s="430"/>
      <c r="AZ512" s="430"/>
      <c r="BA512" s="430"/>
      <c r="BB512" s="430"/>
      <c r="BC512" s="430"/>
      <c r="BD512" s="430"/>
      <c r="BE512" s="430"/>
      <c r="BF512" s="430"/>
      <c r="BG512" s="430"/>
      <c r="BH512" s="430"/>
      <c r="BI512" s="430"/>
      <c r="BJ512" s="430"/>
      <c r="BK512" s="430"/>
      <c r="BL512" s="430"/>
      <c r="BM512" s="430"/>
      <c r="BN512" s="430"/>
      <c r="BO512" s="430"/>
    </row>
    <row r="513" spans="2:67" ht="12.75" customHeight="1">
      <c r="B513" s="430"/>
      <c r="C513" s="430"/>
      <c r="D513" s="430"/>
      <c r="E513" s="430"/>
      <c r="F513" s="430"/>
      <c r="G513" s="430"/>
      <c r="H513" s="430"/>
      <c r="I513" s="430"/>
      <c r="J513" s="430"/>
      <c r="K513" s="430"/>
      <c r="L513" s="430"/>
      <c r="M513" s="430"/>
      <c r="N513" s="430"/>
      <c r="O513" s="430"/>
      <c r="P513" s="430"/>
      <c r="Q513" s="430"/>
      <c r="R513" s="430"/>
      <c r="S513" s="430"/>
      <c r="T513" s="430"/>
      <c r="U513" s="430"/>
      <c r="V513" s="430"/>
      <c r="W513" s="430"/>
      <c r="X513" s="430"/>
      <c r="Y513" s="430"/>
      <c r="Z513" s="430"/>
      <c r="AA513" s="430"/>
      <c r="AB513" s="430"/>
      <c r="AC513" s="430"/>
      <c r="AD513" s="430"/>
      <c r="AE513" s="430"/>
      <c r="AF513" s="430"/>
      <c r="AG513" s="430"/>
      <c r="AH513" s="430"/>
      <c r="AI513" s="430"/>
      <c r="AJ513" s="430"/>
      <c r="AK513" s="430"/>
      <c r="AL513" s="430"/>
      <c r="AM513" s="430"/>
      <c r="AN513" s="430"/>
      <c r="AO513" s="430"/>
      <c r="AP513" s="430"/>
      <c r="AQ513" s="430"/>
      <c r="AR513" s="430"/>
      <c r="AS513" s="430"/>
      <c r="AT513" s="430"/>
      <c r="AU513" s="430"/>
      <c r="AV513" s="430"/>
      <c r="AW513" s="430"/>
      <c r="AX513" s="430"/>
      <c r="AY513" s="430"/>
      <c r="AZ513" s="430"/>
      <c r="BA513" s="430"/>
      <c r="BB513" s="430"/>
      <c r="BC513" s="430"/>
      <c r="BD513" s="430"/>
      <c r="BE513" s="430"/>
      <c r="BF513" s="430"/>
      <c r="BG513" s="430"/>
      <c r="BH513" s="430"/>
      <c r="BI513" s="430"/>
      <c r="BJ513" s="430"/>
      <c r="BK513" s="430"/>
      <c r="BL513" s="430"/>
      <c r="BM513" s="430"/>
      <c r="BN513" s="430"/>
      <c r="BO513" s="430"/>
    </row>
    <row r="514" spans="2:67" ht="12.75" customHeight="1">
      <c r="B514" s="430"/>
      <c r="C514" s="430"/>
      <c r="D514" s="430"/>
      <c r="E514" s="430"/>
      <c r="F514" s="430"/>
      <c r="G514" s="430"/>
      <c r="H514" s="430"/>
      <c r="I514" s="430"/>
      <c r="J514" s="430"/>
      <c r="K514" s="430"/>
      <c r="L514" s="430"/>
      <c r="M514" s="430"/>
      <c r="N514" s="430"/>
      <c r="O514" s="430"/>
      <c r="P514" s="430"/>
      <c r="Q514" s="430"/>
      <c r="R514" s="430"/>
      <c r="S514" s="430"/>
      <c r="T514" s="430"/>
      <c r="U514" s="430"/>
      <c r="V514" s="430"/>
      <c r="W514" s="430"/>
      <c r="X514" s="430"/>
      <c r="Y514" s="430"/>
      <c r="Z514" s="430"/>
      <c r="AA514" s="430"/>
      <c r="AB514" s="430"/>
      <c r="AC514" s="430"/>
      <c r="AD514" s="430"/>
      <c r="AE514" s="430"/>
      <c r="AF514" s="430"/>
      <c r="AG514" s="430"/>
      <c r="AH514" s="430"/>
      <c r="AI514" s="430"/>
      <c r="AJ514" s="430"/>
      <c r="AK514" s="430"/>
      <c r="AL514" s="430"/>
      <c r="AM514" s="430"/>
      <c r="AN514" s="430"/>
      <c r="AO514" s="430"/>
      <c r="AP514" s="430"/>
      <c r="AQ514" s="430"/>
      <c r="AR514" s="430"/>
      <c r="AS514" s="430"/>
      <c r="AT514" s="430"/>
      <c r="AU514" s="430"/>
      <c r="AV514" s="430"/>
      <c r="AW514" s="430"/>
      <c r="AX514" s="430"/>
      <c r="AY514" s="430"/>
      <c r="AZ514" s="430"/>
      <c r="BA514" s="430"/>
      <c r="BB514" s="430"/>
      <c r="BC514" s="430"/>
      <c r="BD514" s="430"/>
      <c r="BE514" s="430"/>
      <c r="BF514" s="430"/>
      <c r="BG514" s="430"/>
      <c r="BH514" s="430"/>
      <c r="BI514" s="430"/>
      <c r="BJ514" s="430"/>
      <c r="BK514" s="430"/>
      <c r="BL514" s="430"/>
      <c r="BM514" s="430"/>
      <c r="BN514" s="430"/>
      <c r="BO514" s="430"/>
    </row>
    <row r="515" spans="2:67" ht="12.75" customHeight="1">
      <c r="B515" s="430"/>
      <c r="C515" s="430"/>
      <c r="D515" s="430"/>
      <c r="E515" s="430"/>
      <c r="F515" s="430"/>
      <c r="G515" s="430"/>
      <c r="H515" s="430"/>
      <c r="I515" s="430"/>
      <c r="J515" s="430"/>
      <c r="K515" s="430"/>
      <c r="L515" s="430"/>
      <c r="M515" s="430"/>
      <c r="N515" s="430"/>
      <c r="O515" s="430"/>
      <c r="P515" s="430"/>
      <c r="Q515" s="430"/>
      <c r="R515" s="430"/>
      <c r="S515" s="430"/>
      <c r="T515" s="430"/>
      <c r="U515" s="430"/>
      <c r="V515" s="430"/>
      <c r="W515" s="430"/>
      <c r="X515" s="430"/>
      <c r="Y515" s="430"/>
      <c r="Z515" s="430"/>
      <c r="AA515" s="430"/>
      <c r="AB515" s="430"/>
      <c r="AC515" s="430"/>
      <c r="AD515" s="430"/>
      <c r="AE515" s="430"/>
      <c r="AF515" s="430"/>
      <c r="AG515" s="430"/>
      <c r="AH515" s="430"/>
      <c r="AI515" s="430"/>
      <c r="AJ515" s="430"/>
      <c r="AK515" s="430"/>
      <c r="AL515" s="430"/>
      <c r="AM515" s="430"/>
      <c r="AN515" s="430"/>
      <c r="AO515" s="430"/>
      <c r="AP515" s="430"/>
      <c r="AQ515" s="430"/>
      <c r="AR515" s="430"/>
      <c r="AS515" s="430"/>
      <c r="AT515" s="430"/>
      <c r="AU515" s="430"/>
      <c r="AV515" s="430"/>
      <c r="AW515" s="430"/>
      <c r="AX515" s="430"/>
      <c r="AY515" s="430"/>
      <c r="AZ515" s="430"/>
      <c r="BA515" s="430"/>
      <c r="BB515" s="430"/>
      <c r="BC515" s="430"/>
      <c r="BD515" s="430"/>
      <c r="BE515" s="430"/>
      <c r="BF515" s="430"/>
      <c r="BG515" s="430"/>
      <c r="BH515" s="430"/>
      <c r="BI515" s="430"/>
      <c r="BJ515" s="430"/>
      <c r="BK515" s="430"/>
      <c r="BL515" s="430"/>
      <c r="BM515" s="430"/>
      <c r="BN515" s="430"/>
      <c r="BO515" s="430"/>
    </row>
    <row r="516" spans="2:67" ht="12.75" customHeight="1">
      <c r="B516" s="430"/>
      <c r="C516" s="430"/>
      <c r="D516" s="430"/>
      <c r="E516" s="430"/>
      <c r="F516" s="430"/>
      <c r="G516" s="430"/>
      <c r="H516" s="430"/>
      <c r="I516" s="430"/>
      <c r="J516" s="430"/>
      <c r="K516" s="430"/>
      <c r="L516" s="430"/>
      <c r="M516" s="430"/>
      <c r="N516" s="430"/>
      <c r="O516" s="430"/>
      <c r="P516" s="430"/>
      <c r="Q516" s="430"/>
      <c r="R516" s="430"/>
      <c r="S516" s="430"/>
      <c r="T516" s="430"/>
      <c r="U516" s="430"/>
      <c r="V516" s="430"/>
      <c r="W516" s="430"/>
      <c r="X516" s="430"/>
      <c r="Y516" s="430"/>
      <c r="Z516" s="430"/>
      <c r="AA516" s="430"/>
      <c r="AB516" s="430"/>
      <c r="AC516" s="430"/>
      <c r="AD516" s="430"/>
      <c r="AE516" s="430"/>
      <c r="AF516" s="430"/>
      <c r="AG516" s="430"/>
      <c r="AH516" s="430"/>
      <c r="AI516" s="430"/>
      <c r="AJ516" s="430"/>
      <c r="AK516" s="430"/>
      <c r="AL516" s="430"/>
      <c r="AM516" s="430"/>
      <c r="AN516" s="430"/>
      <c r="AO516" s="430"/>
      <c r="AP516" s="430"/>
      <c r="AQ516" s="430"/>
      <c r="AR516" s="430"/>
      <c r="AS516" s="430"/>
      <c r="AT516" s="430"/>
      <c r="AU516" s="430"/>
      <c r="AV516" s="430"/>
      <c r="AW516" s="430"/>
      <c r="AX516" s="430"/>
      <c r="AY516" s="430"/>
      <c r="AZ516" s="430"/>
      <c r="BA516" s="430"/>
      <c r="BB516" s="430"/>
      <c r="BC516" s="430"/>
      <c r="BD516" s="430"/>
      <c r="BE516" s="430"/>
      <c r="BF516" s="430"/>
      <c r="BG516" s="430"/>
      <c r="BH516" s="430"/>
      <c r="BI516" s="430"/>
      <c r="BJ516" s="430"/>
      <c r="BK516" s="430"/>
      <c r="BL516" s="430"/>
      <c r="BM516" s="430"/>
      <c r="BN516" s="430"/>
      <c r="BO516" s="430"/>
    </row>
    <row r="517" spans="2:67" ht="12.75" customHeight="1">
      <c r="B517" s="430"/>
      <c r="C517" s="430"/>
      <c r="D517" s="430"/>
      <c r="E517" s="430"/>
      <c r="F517" s="430"/>
      <c r="G517" s="430"/>
      <c r="H517" s="430"/>
      <c r="I517" s="430"/>
      <c r="J517" s="430"/>
      <c r="K517" s="430"/>
      <c r="L517" s="430"/>
      <c r="M517" s="430"/>
      <c r="N517" s="430"/>
      <c r="O517" s="430"/>
      <c r="P517" s="430"/>
      <c r="Q517" s="430"/>
      <c r="R517" s="430"/>
      <c r="S517" s="430"/>
      <c r="T517" s="430"/>
      <c r="U517" s="430"/>
      <c r="V517" s="430"/>
      <c r="W517" s="430"/>
      <c r="X517" s="430"/>
      <c r="Y517" s="430"/>
      <c r="Z517" s="430"/>
      <c r="AA517" s="430"/>
      <c r="AB517" s="430"/>
      <c r="AC517" s="430"/>
      <c r="AD517" s="430"/>
      <c r="AE517" s="430"/>
      <c r="AF517" s="430"/>
      <c r="AG517" s="430"/>
      <c r="AH517" s="430"/>
      <c r="AI517" s="430"/>
      <c r="AJ517" s="430"/>
      <c r="AK517" s="430"/>
      <c r="AL517" s="430"/>
      <c r="AM517" s="430"/>
      <c r="AN517" s="430"/>
      <c r="AO517" s="430"/>
      <c r="AP517" s="430"/>
      <c r="AQ517" s="430"/>
      <c r="AR517" s="430"/>
      <c r="AS517" s="430"/>
      <c r="AT517" s="430"/>
      <c r="AU517" s="430"/>
      <c r="AV517" s="430"/>
      <c r="AW517" s="430"/>
      <c r="AX517" s="430"/>
      <c r="AY517" s="430"/>
      <c r="AZ517" s="430"/>
      <c r="BA517" s="430"/>
      <c r="BB517" s="430"/>
      <c r="BC517" s="430"/>
      <c r="BD517" s="430"/>
      <c r="BE517" s="430"/>
      <c r="BF517" s="430"/>
      <c r="BG517" s="430"/>
      <c r="BH517" s="430"/>
      <c r="BI517" s="430"/>
      <c r="BJ517" s="430"/>
      <c r="BK517" s="430"/>
      <c r="BL517" s="430"/>
      <c r="BM517" s="430"/>
      <c r="BN517" s="430"/>
      <c r="BO517" s="430"/>
    </row>
    <row r="518" spans="2:67" ht="12.75" customHeight="1">
      <c r="B518" s="430"/>
      <c r="C518" s="430"/>
      <c r="D518" s="430"/>
      <c r="E518" s="430"/>
      <c r="F518" s="430"/>
      <c r="G518" s="430"/>
      <c r="H518" s="430"/>
      <c r="I518" s="430"/>
      <c r="J518" s="430"/>
      <c r="K518" s="430"/>
      <c r="L518" s="430"/>
      <c r="M518" s="430"/>
      <c r="N518" s="430"/>
      <c r="O518" s="430"/>
      <c r="P518" s="430"/>
      <c r="Q518" s="430"/>
      <c r="R518" s="430"/>
      <c r="S518" s="430"/>
      <c r="T518" s="430"/>
      <c r="U518" s="430"/>
      <c r="V518" s="430"/>
      <c r="W518" s="430"/>
      <c r="X518" s="430"/>
      <c r="Y518" s="430"/>
      <c r="Z518" s="430"/>
      <c r="AA518" s="430"/>
      <c r="AB518" s="430"/>
      <c r="AC518" s="430"/>
      <c r="AD518" s="430"/>
      <c r="AE518" s="430"/>
      <c r="AF518" s="430"/>
      <c r="AG518" s="430"/>
      <c r="AH518" s="430"/>
      <c r="AI518" s="430"/>
      <c r="AJ518" s="430"/>
      <c r="AK518" s="430"/>
      <c r="AL518" s="430"/>
      <c r="AM518" s="430"/>
      <c r="AN518" s="430"/>
      <c r="AO518" s="430"/>
      <c r="AP518" s="430"/>
      <c r="AQ518" s="430"/>
      <c r="AR518" s="430"/>
      <c r="AS518" s="430"/>
      <c r="AT518" s="430"/>
      <c r="AU518" s="430"/>
      <c r="AV518" s="430"/>
      <c r="AW518" s="430"/>
      <c r="AX518" s="430"/>
      <c r="AY518" s="430"/>
      <c r="AZ518" s="430"/>
      <c r="BA518" s="430"/>
      <c r="BB518" s="430"/>
      <c r="BC518" s="430"/>
      <c r="BD518" s="430"/>
      <c r="BE518" s="430"/>
      <c r="BF518" s="430"/>
      <c r="BG518" s="430"/>
      <c r="BH518" s="430"/>
      <c r="BI518" s="430"/>
      <c r="BJ518" s="430"/>
      <c r="BK518" s="430"/>
      <c r="BL518" s="430"/>
      <c r="BM518" s="430"/>
      <c r="BN518" s="430"/>
      <c r="BO518" s="430"/>
    </row>
    <row r="519" spans="2:67" ht="12.75" customHeight="1">
      <c r="B519" s="430"/>
      <c r="C519" s="430"/>
      <c r="D519" s="430"/>
      <c r="E519" s="430"/>
      <c r="F519" s="430"/>
      <c r="G519" s="430"/>
      <c r="H519" s="430"/>
      <c r="I519" s="430"/>
      <c r="J519" s="430"/>
      <c r="K519" s="430"/>
      <c r="L519" s="430"/>
      <c r="M519" s="430"/>
      <c r="N519" s="430"/>
      <c r="O519" s="430"/>
      <c r="P519" s="430"/>
      <c r="Q519" s="430"/>
      <c r="R519" s="430"/>
      <c r="S519" s="430"/>
      <c r="T519" s="430"/>
      <c r="U519" s="430"/>
      <c r="V519" s="430"/>
      <c r="W519" s="430"/>
      <c r="X519" s="430"/>
      <c r="Y519" s="430"/>
      <c r="Z519" s="430"/>
      <c r="AA519" s="430"/>
      <c r="AB519" s="430"/>
      <c r="AC519" s="430"/>
      <c r="AD519" s="430"/>
      <c r="AE519" s="430"/>
      <c r="AF519" s="430"/>
      <c r="AG519" s="430"/>
      <c r="AH519" s="430"/>
      <c r="AI519" s="430"/>
      <c r="AJ519" s="430"/>
      <c r="AK519" s="430"/>
      <c r="AL519" s="430"/>
      <c r="AM519" s="430"/>
      <c r="AN519" s="430"/>
      <c r="AO519" s="430"/>
      <c r="AP519" s="430"/>
      <c r="AQ519" s="430"/>
      <c r="AR519" s="430"/>
      <c r="AS519" s="430"/>
      <c r="AT519" s="430"/>
      <c r="AU519" s="430"/>
      <c r="AV519" s="430"/>
      <c r="AW519" s="430"/>
      <c r="AX519" s="430"/>
      <c r="AY519" s="430"/>
      <c r="AZ519" s="430"/>
      <c r="BA519" s="430"/>
      <c r="BB519" s="430"/>
      <c r="BC519" s="430"/>
      <c r="BD519" s="430"/>
      <c r="BE519" s="430"/>
      <c r="BF519" s="430"/>
      <c r="BG519" s="430"/>
      <c r="BH519" s="430"/>
      <c r="BI519" s="430"/>
      <c r="BJ519" s="430"/>
      <c r="BK519" s="430"/>
      <c r="BL519" s="430"/>
      <c r="BM519" s="430"/>
      <c r="BN519" s="430"/>
      <c r="BO519" s="430"/>
    </row>
    <row r="520" spans="2:67" ht="12.75" customHeight="1">
      <c r="B520" s="430"/>
      <c r="C520" s="430"/>
      <c r="D520" s="430"/>
      <c r="E520" s="430"/>
      <c r="F520" s="430"/>
      <c r="G520" s="430"/>
      <c r="H520" s="430"/>
      <c r="I520" s="430"/>
      <c r="J520" s="430"/>
      <c r="K520" s="430"/>
      <c r="L520" s="430"/>
      <c r="M520" s="430"/>
      <c r="N520" s="430"/>
      <c r="O520" s="430"/>
      <c r="P520" s="430"/>
      <c r="Q520" s="430"/>
      <c r="R520" s="430"/>
      <c r="S520" s="430"/>
      <c r="T520" s="430"/>
      <c r="U520" s="430"/>
      <c r="V520" s="430"/>
      <c r="W520" s="430"/>
      <c r="X520" s="430"/>
      <c r="Y520" s="430"/>
      <c r="Z520" s="430"/>
      <c r="AA520" s="430"/>
      <c r="AB520" s="430"/>
      <c r="AC520" s="430"/>
      <c r="AD520" s="430"/>
      <c r="AE520" s="430"/>
      <c r="AF520" s="430"/>
      <c r="AG520" s="430"/>
      <c r="AH520" s="430"/>
      <c r="AI520" s="430"/>
      <c r="AJ520" s="430"/>
      <c r="AK520" s="430"/>
      <c r="AL520" s="430"/>
      <c r="AM520" s="430"/>
      <c r="AN520" s="430"/>
      <c r="AO520" s="430"/>
      <c r="AP520" s="430"/>
      <c r="AQ520" s="430"/>
      <c r="AR520" s="430"/>
      <c r="AS520" s="430"/>
      <c r="AT520" s="430"/>
      <c r="AU520" s="430"/>
      <c r="AV520" s="430"/>
      <c r="AW520" s="430"/>
      <c r="AX520" s="430"/>
      <c r="AY520" s="430"/>
      <c r="AZ520" s="430"/>
      <c r="BA520" s="430"/>
      <c r="BB520" s="430"/>
      <c r="BC520" s="430"/>
      <c r="BD520" s="430"/>
      <c r="BE520" s="430"/>
      <c r="BF520" s="430"/>
      <c r="BG520" s="430"/>
      <c r="BH520" s="430"/>
      <c r="BI520" s="430"/>
      <c r="BJ520" s="430"/>
      <c r="BK520" s="430"/>
      <c r="BL520" s="430"/>
      <c r="BM520" s="430"/>
      <c r="BN520" s="430"/>
      <c r="BO520" s="430"/>
    </row>
    <row r="521" spans="2:67" ht="12.75" customHeight="1">
      <c r="B521" s="430"/>
      <c r="C521" s="430"/>
      <c r="D521" s="430"/>
      <c r="E521" s="430"/>
      <c r="F521" s="430"/>
      <c r="G521" s="430"/>
      <c r="H521" s="430"/>
      <c r="I521" s="430"/>
      <c r="J521" s="430"/>
      <c r="K521" s="430"/>
      <c r="L521" s="430"/>
      <c r="M521" s="430"/>
      <c r="N521" s="430"/>
      <c r="O521" s="430"/>
      <c r="P521" s="430"/>
      <c r="Q521" s="430"/>
      <c r="R521" s="430"/>
      <c r="S521" s="430"/>
      <c r="T521" s="430"/>
      <c r="U521" s="430"/>
      <c r="V521" s="430"/>
      <c r="W521" s="430"/>
      <c r="X521" s="430"/>
      <c r="Y521" s="430"/>
      <c r="Z521" s="430"/>
      <c r="AA521" s="430"/>
      <c r="AB521" s="430"/>
      <c r="AC521" s="430"/>
      <c r="AD521" s="430"/>
      <c r="AE521" s="430"/>
      <c r="AF521" s="430"/>
      <c r="AG521" s="430"/>
      <c r="AH521" s="430"/>
      <c r="AI521" s="430"/>
      <c r="AJ521" s="430"/>
      <c r="AK521" s="430"/>
      <c r="AL521" s="430"/>
      <c r="AM521" s="430"/>
      <c r="AN521" s="430"/>
      <c r="AO521" s="430"/>
      <c r="AP521" s="430"/>
      <c r="AQ521" s="430"/>
      <c r="AR521" s="430"/>
      <c r="AS521" s="430"/>
      <c r="AT521" s="430"/>
      <c r="AU521" s="430"/>
      <c r="AV521" s="430"/>
      <c r="AW521" s="430"/>
      <c r="AX521" s="430"/>
      <c r="AY521" s="430"/>
      <c r="AZ521" s="430"/>
      <c r="BA521" s="430"/>
      <c r="BB521" s="430"/>
      <c r="BC521" s="430"/>
      <c r="BD521" s="430"/>
      <c r="BE521" s="430"/>
      <c r="BF521" s="430"/>
      <c r="BG521" s="430"/>
      <c r="BH521" s="430"/>
      <c r="BI521" s="430"/>
      <c r="BJ521" s="430"/>
      <c r="BK521" s="430"/>
      <c r="BL521" s="430"/>
      <c r="BM521" s="430"/>
      <c r="BN521" s="430"/>
      <c r="BO521" s="430"/>
    </row>
    <row r="522" spans="2:67" ht="12.75" customHeight="1">
      <c r="B522" s="430"/>
      <c r="C522" s="430"/>
      <c r="D522" s="430"/>
      <c r="E522" s="430"/>
      <c r="F522" s="430"/>
      <c r="G522" s="430"/>
      <c r="H522" s="430"/>
      <c r="I522" s="430"/>
      <c r="J522" s="430"/>
      <c r="K522" s="430"/>
      <c r="L522" s="430"/>
      <c r="M522" s="430"/>
      <c r="N522" s="430"/>
      <c r="O522" s="430"/>
      <c r="P522" s="430"/>
      <c r="Q522" s="430"/>
      <c r="R522" s="430"/>
      <c r="S522" s="430"/>
      <c r="T522" s="430"/>
      <c r="U522" s="430"/>
      <c r="V522" s="430"/>
      <c r="W522" s="430"/>
      <c r="X522" s="430"/>
      <c r="Y522" s="430"/>
      <c r="Z522" s="430"/>
      <c r="AA522" s="430"/>
      <c r="AB522" s="430"/>
      <c r="AC522" s="430"/>
      <c r="AD522" s="430"/>
      <c r="AE522" s="430"/>
      <c r="AF522" s="430"/>
      <c r="AG522" s="430"/>
      <c r="AH522" s="430"/>
      <c r="AI522" s="430"/>
      <c r="AJ522" s="430"/>
      <c r="AK522" s="430"/>
      <c r="AL522" s="430"/>
      <c r="AM522" s="430"/>
      <c r="AN522" s="430"/>
      <c r="AO522" s="430"/>
      <c r="AP522" s="430"/>
      <c r="AQ522" s="430"/>
      <c r="AR522" s="430"/>
      <c r="AS522" s="430"/>
      <c r="AT522" s="430"/>
      <c r="AU522" s="430"/>
      <c r="AV522" s="430"/>
      <c r="AW522" s="430"/>
      <c r="AX522" s="430"/>
      <c r="AY522" s="430"/>
      <c r="AZ522" s="430"/>
      <c r="BA522" s="430"/>
      <c r="BB522" s="430"/>
      <c r="BC522" s="430"/>
      <c r="BD522" s="430"/>
      <c r="BE522" s="430"/>
      <c r="BF522" s="430"/>
      <c r="BG522" s="430"/>
      <c r="BH522" s="430"/>
      <c r="BI522" s="430"/>
      <c r="BJ522" s="430"/>
      <c r="BK522" s="430"/>
      <c r="BL522" s="430"/>
      <c r="BM522" s="430"/>
      <c r="BN522" s="430"/>
      <c r="BO522" s="430"/>
    </row>
    <row r="523" spans="2:67" ht="12.75" customHeight="1">
      <c r="B523" s="430"/>
      <c r="C523" s="430"/>
      <c r="D523" s="430"/>
      <c r="E523" s="430"/>
      <c r="F523" s="430"/>
      <c r="G523" s="430"/>
      <c r="H523" s="430"/>
      <c r="I523" s="430"/>
      <c r="J523" s="430"/>
      <c r="K523" s="430"/>
      <c r="L523" s="430"/>
      <c r="M523" s="430"/>
      <c r="N523" s="430"/>
      <c r="O523" s="430"/>
      <c r="P523" s="430"/>
      <c r="Q523" s="430"/>
      <c r="R523" s="430"/>
      <c r="S523" s="430"/>
      <c r="T523" s="430"/>
      <c r="U523" s="430"/>
      <c r="V523" s="430"/>
      <c r="W523" s="430"/>
      <c r="X523" s="430"/>
      <c r="Y523" s="430"/>
      <c r="Z523" s="430"/>
      <c r="AA523" s="430"/>
      <c r="AB523" s="430"/>
      <c r="AC523" s="430"/>
      <c r="AD523" s="430"/>
      <c r="AE523" s="430"/>
      <c r="AF523" s="430"/>
      <c r="AG523" s="430"/>
      <c r="AH523" s="430"/>
      <c r="AI523" s="430"/>
      <c r="AJ523" s="430"/>
      <c r="AK523" s="430"/>
      <c r="AL523" s="430"/>
      <c r="AM523" s="430"/>
      <c r="AN523" s="430"/>
      <c r="AO523" s="430"/>
      <c r="AP523" s="430"/>
      <c r="AQ523" s="430"/>
      <c r="AR523" s="430"/>
      <c r="AS523" s="430"/>
      <c r="AT523" s="430"/>
      <c r="AU523" s="430"/>
      <c r="AV523" s="430"/>
      <c r="AW523" s="430"/>
      <c r="AX523" s="430"/>
      <c r="AY523" s="430"/>
      <c r="AZ523" s="430"/>
      <c r="BA523" s="430"/>
      <c r="BB523" s="430"/>
      <c r="BC523" s="430"/>
      <c r="BD523" s="430"/>
      <c r="BE523" s="430"/>
      <c r="BF523" s="430"/>
      <c r="BG523" s="430"/>
      <c r="BH523" s="430"/>
      <c r="BI523" s="430"/>
      <c r="BJ523" s="430"/>
      <c r="BK523" s="430"/>
      <c r="BL523" s="430"/>
      <c r="BM523" s="430"/>
      <c r="BN523" s="430"/>
      <c r="BO523" s="430"/>
    </row>
    <row r="524" spans="2:67" ht="12.75" customHeight="1">
      <c r="B524" s="430"/>
      <c r="C524" s="430"/>
      <c r="D524" s="430"/>
      <c r="E524" s="430"/>
      <c r="F524" s="430"/>
      <c r="G524" s="430"/>
      <c r="H524" s="430"/>
      <c r="I524" s="430"/>
      <c r="J524" s="430"/>
      <c r="K524" s="430"/>
      <c r="L524" s="430"/>
      <c r="M524" s="430"/>
      <c r="N524" s="430"/>
      <c r="O524" s="430"/>
      <c r="P524" s="430"/>
      <c r="Q524" s="430"/>
      <c r="R524" s="430"/>
      <c r="S524" s="430"/>
      <c r="T524" s="430"/>
      <c r="U524" s="430"/>
      <c r="V524" s="430"/>
      <c r="W524" s="430"/>
      <c r="X524" s="430"/>
      <c r="Y524" s="430"/>
      <c r="Z524" s="430"/>
      <c r="AA524" s="430"/>
      <c r="AB524" s="430"/>
      <c r="AC524" s="430"/>
      <c r="AD524" s="430"/>
      <c r="AE524" s="430"/>
      <c r="AF524" s="430"/>
      <c r="AG524" s="430"/>
      <c r="AH524" s="430"/>
      <c r="AI524" s="430"/>
      <c r="AJ524" s="430"/>
      <c r="AK524" s="430"/>
      <c r="AL524" s="430"/>
      <c r="AM524" s="430"/>
      <c r="AN524" s="430"/>
      <c r="AO524" s="430"/>
      <c r="AP524" s="430"/>
      <c r="AQ524" s="430"/>
      <c r="AR524" s="430"/>
      <c r="AS524" s="430"/>
      <c r="AT524" s="430"/>
      <c r="AU524" s="430"/>
      <c r="AV524" s="430"/>
      <c r="AW524" s="430"/>
      <c r="AX524" s="430"/>
      <c r="AY524" s="430"/>
      <c r="AZ524" s="430"/>
      <c r="BA524" s="430"/>
      <c r="BB524" s="430"/>
      <c r="BC524" s="430"/>
      <c r="BD524" s="430"/>
      <c r="BE524" s="430"/>
      <c r="BF524" s="430"/>
      <c r="BG524" s="430"/>
      <c r="BH524" s="430"/>
      <c r="BI524" s="430"/>
      <c r="BJ524" s="430"/>
      <c r="BK524" s="430"/>
      <c r="BL524" s="430"/>
      <c r="BM524" s="430"/>
      <c r="BN524" s="430"/>
      <c r="BO524" s="430"/>
    </row>
    <row r="525" spans="2:67" ht="12.75" customHeight="1">
      <c r="B525" s="430"/>
      <c r="C525" s="430"/>
      <c r="D525" s="430"/>
      <c r="E525" s="430"/>
      <c r="F525" s="430"/>
      <c r="G525" s="430"/>
      <c r="H525" s="430"/>
      <c r="I525" s="430"/>
      <c r="J525" s="430"/>
      <c r="K525" s="430"/>
      <c r="L525" s="430"/>
      <c r="M525" s="430"/>
      <c r="N525" s="430"/>
      <c r="O525" s="430"/>
      <c r="P525" s="430"/>
      <c r="Q525" s="430"/>
      <c r="R525" s="430"/>
      <c r="S525" s="430"/>
      <c r="T525" s="430"/>
      <c r="U525" s="430"/>
      <c r="V525" s="430"/>
      <c r="W525" s="430"/>
      <c r="X525" s="430"/>
      <c r="Y525" s="430"/>
      <c r="Z525" s="430"/>
      <c r="AA525" s="430"/>
      <c r="AB525" s="430"/>
      <c r="AC525" s="430"/>
      <c r="AD525" s="430"/>
      <c r="AE525" s="430"/>
      <c r="AF525" s="430"/>
      <c r="AG525" s="430"/>
      <c r="AH525" s="430"/>
      <c r="AI525" s="430"/>
      <c r="AJ525" s="430"/>
      <c r="AK525" s="430"/>
      <c r="AL525" s="430"/>
      <c r="AM525" s="430"/>
      <c r="AN525" s="430"/>
      <c r="AO525" s="430"/>
      <c r="AP525" s="430"/>
      <c r="AQ525" s="430"/>
      <c r="AR525" s="430"/>
      <c r="AS525" s="430"/>
      <c r="AT525" s="430"/>
      <c r="AU525" s="430"/>
      <c r="AV525" s="430"/>
      <c r="AW525" s="430"/>
      <c r="AX525" s="430"/>
      <c r="AY525" s="430"/>
      <c r="AZ525" s="430"/>
      <c r="BA525" s="430"/>
      <c r="BB525" s="430"/>
      <c r="BC525" s="430"/>
      <c r="BD525" s="430"/>
      <c r="BE525" s="430"/>
      <c r="BF525" s="430"/>
      <c r="BG525" s="430"/>
      <c r="BH525" s="430"/>
      <c r="BI525" s="430"/>
      <c r="BJ525" s="430"/>
      <c r="BK525" s="430"/>
      <c r="BL525" s="430"/>
      <c r="BM525" s="430"/>
      <c r="BN525" s="430"/>
      <c r="BO525" s="430"/>
    </row>
    <row r="526" spans="2:67" ht="12.75" customHeight="1">
      <c r="B526" s="430"/>
      <c r="C526" s="430"/>
      <c r="D526" s="430"/>
      <c r="E526" s="430"/>
      <c r="F526" s="430"/>
      <c r="G526" s="430"/>
      <c r="H526" s="430"/>
      <c r="I526" s="430"/>
      <c r="J526" s="430"/>
      <c r="K526" s="430"/>
      <c r="L526" s="430"/>
      <c r="M526" s="430"/>
      <c r="N526" s="430"/>
      <c r="O526" s="430"/>
      <c r="P526" s="430"/>
      <c r="Q526" s="430"/>
      <c r="R526" s="430"/>
      <c r="S526" s="430"/>
      <c r="T526" s="430"/>
      <c r="U526" s="430"/>
      <c r="V526" s="430"/>
      <c r="W526" s="430"/>
      <c r="X526" s="430"/>
      <c r="Y526" s="430"/>
      <c r="Z526" s="430"/>
      <c r="AA526" s="430"/>
      <c r="AB526" s="430"/>
      <c r="AC526" s="430"/>
      <c r="AD526" s="430"/>
      <c r="AE526" s="430"/>
      <c r="AF526" s="430"/>
      <c r="AG526" s="430"/>
      <c r="AH526" s="430"/>
      <c r="AI526" s="430"/>
      <c r="AJ526" s="430"/>
      <c r="AK526" s="430"/>
      <c r="AL526" s="430"/>
      <c r="AM526" s="430"/>
      <c r="AN526" s="430"/>
      <c r="AO526" s="430"/>
      <c r="AP526" s="430"/>
      <c r="AQ526" s="430"/>
      <c r="AR526" s="430"/>
      <c r="AS526" s="430"/>
      <c r="AT526" s="430"/>
      <c r="AU526" s="430"/>
      <c r="AV526" s="430"/>
      <c r="AW526" s="430"/>
      <c r="AX526" s="430"/>
      <c r="AY526" s="430"/>
      <c r="AZ526" s="430"/>
      <c r="BA526" s="430"/>
      <c r="BB526" s="430"/>
      <c r="BC526" s="430"/>
      <c r="BD526" s="430"/>
      <c r="BE526" s="430"/>
      <c r="BF526" s="430"/>
      <c r="BG526" s="430"/>
      <c r="BH526" s="430"/>
      <c r="BI526" s="430"/>
      <c r="BJ526" s="430"/>
      <c r="BK526" s="430"/>
      <c r="BL526" s="430"/>
      <c r="BM526" s="430"/>
      <c r="BN526" s="430"/>
      <c r="BO526" s="430"/>
    </row>
    <row r="527" spans="2:67" ht="12.75" customHeight="1">
      <c r="B527" s="430"/>
      <c r="C527" s="430"/>
      <c r="D527" s="430"/>
      <c r="E527" s="430"/>
      <c r="F527" s="430"/>
      <c r="G527" s="430"/>
      <c r="H527" s="430"/>
      <c r="I527" s="430"/>
      <c r="J527" s="430"/>
      <c r="K527" s="430"/>
      <c r="L527" s="430"/>
      <c r="M527" s="430"/>
      <c r="N527" s="430"/>
      <c r="O527" s="430"/>
      <c r="P527" s="430"/>
      <c r="Q527" s="430"/>
      <c r="R527" s="430"/>
      <c r="S527" s="430"/>
      <c r="T527" s="430"/>
      <c r="U527" s="430"/>
      <c r="V527" s="430"/>
      <c r="W527" s="430"/>
      <c r="X527" s="430"/>
      <c r="Y527" s="430"/>
      <c r="Z527" s="430"/>
      <c r="AA527" s="430"/>
      <c r="AB527" s="430"/>
      <c r="AC527" s="430"/>
      <c r="AD527" s="430"/>
      <c r="AE527" s="430"/>
      <c r="AF527" s="430"/>
      <c r="AG527" s="430"/>
      <c r="AH527" s="430"/>
      <c r="AI527" s="430"/>
      <c r="AJ527" s="430"/>
      <c r="AK527" s="430"/>
      <c r="AL527" s="430"/>
      <c r="AM527" s="430"/>
      <c r="AN527" s="430"/>
      <c r="AO527" s="430"/>
      <c r="AP527" s="430"/>
      <c r="AQ527" s="430"/>
      <c r="AR527" s="430"/>
      <c r="AS527" s="430"/>
      <c r="AT527" s="430"/>
      <c r="AU527" s="430"/>
      <c r="AV527" s="430"/>
      <c r="AW527" s="430"/>
      <c r="AX527" s="430"/>
      <c r="AY527" s="430"/>
      <c r="AZ527" s="430"/>
      <c r="BA527" s="430"/>
      <c r="BB527" s="430"/>
      <c r="BC527" s="430"/>
      <c r="BD527" s="430"/>
      <c r="BE527" s="430"/>
      <c r="BF527" s="430"/>
      <c r="BG527" s="430"/>
      <c r="BH527" s="430"/>
      <c r="BI527" s="430"/>
      <c r="BJ527" s="430"/>
      <c r="BK527" s="430"/>
      <c r="BL527" s="430"/>
      <c r="BM527" s="430"/>
      <c r="BN527" s="430"/>
      <c r="BO527" s="430"/>
    </row>
    <row r="528" spans="2:67" ht="12.75" customHeight="1">
      <c r="B528" s="430"/>
      <c r="C528" s="430"/>
      <c r="D528" s="430"/>
      <c r="E528" s="430"/>
      <c r="F528" s="430"/>
      <c r="G528" s="430"/>
      <c r="H528" s="430"/>
      <c r="I528" s="430"/>
      <c r="J528" s="430"/>
      <c r="K528" s="430"/>
      <c r="L528" s="430"/>
      <c r="M528" s="430"/>
      <c r="N528" s="430"/>
      <c r="O528" s="430"/>
      <c r="P528" s="430"/>
      <c r="Q528" s="430"/>
      <c r="R528" s="430"/>
      <c r="S528" s="430"/>
      <c r="T528" s="430"/>
      <c r="U528" s="430"/>
      <c r="V528" s="430"/>
      <c r="W528" s="430"/>
      <c r="X528" s="430"/>
      <c r="Y528" s="430"/>
      <c r="Z528" s="430"/>
      <c r="AA528" s="430"/>
      <c r="AB528" s="430"/>
      <c r="AC528" s="430"/>
      <c r="AD528" s="430"/>
      <c r="AE528" s="430"/>
      <c r="AF528" s="430"/>
      <c r="AG528" s="430"/>
      <c r="AH528" s="430"/>
      <c r="AI528" s="430"/>
      <c r="AJ528" s="430"/>
      <c r="AK528" s="430"/>
      <c r="AL528" s="430"/>
      <c r="AM528" s="430"/>
      <c r="AN528" s="430"/>
      <c r="AO528" s="430"/>
      <c r="AP528" s="430"/>
      <c r="AQ528" s="430"/>
      <c r="AR528" s="430"/>
      <c r="AS528" s="430"/>
      <c r="AT528" s="430"/>
      <c r="AU528" s="430"/>
      <c r="AV528" s="430"/>
      <c r="AW528" s="430"/>
      <c r="AX528" s="430"/>
      <c r="AY528" s="430"/>
      <c r="AZ528" s="430"/>
      <c r="BA528" s="430"/>
      <c r="BB528" s="430"/>
      <c r="BC528" s="430"/>
      <c r="BD528" s="430"/>
      <c r="BE528" s="430"/>
      <c r="BF528" s="430"/>
      <c r="BG528" s="430"/>
      <c r="BH528" s="430"/>
      <c r="BI528" s="430"/>
      <c r="BJ528" s="430"/>
      <c r="BK528" s="430"/>
      <c r="BL528" s="430"/>
      <c r="BM528" s="430"/>
      <c r="BN528" s="430"/>
      <c r="BO528" s="430"/>
    </row>
    <row r="529" spans="2:67" ht="12.75" customHeight="1">
      <c r="B529" s="430"/>
      <c r="C529" s="430"/>
      <c r="D529" s="430"/>
      <c r="E529" s="430"/>
      <c r="F529" s="430"/>
      <c r="G529" s="430"/>
      <c r="H529" s="430"/>
      <c r="I529" s="430"/>
      <c r="J529" s="430"/>
      <c r="K529" s="430"/>
      <c r="L529" s="430"/>
      <c r="M529" s="430"/>
      <c r="N529" s="430"/>
      <c r="O529" s="430"/>
      <c r="P529" s="430"/>
      <c r="Q529" s="430"/>
      <c r="R529" s="430"/>
      <c r="S529" s="430"/>
      <c r="T529" s="430"/>
      <c r="U529" s="430"/>
      <c r="V529" s="430"/>
      <c r="W529" s="430"/>
      <c r="X529" s="430"/>
      <c r="Y529" s="430"/>
      <c r="Z529" s="430"/>
      <c r="AA529" s="430"/>
      <c r="AB529" s="430"/>
      <c r="AC529" s="430"/>
      <c r="AD529" s="430"/>
      <c r="AE529" s="430"/>
      <c r="AF529" s="430"/>
      <c r="AG529" s="430"/>
      <c r="AH529" s="430"/>
      <c r="AI529" s="430"/>
      <c r="AJ529" s="430"/>
      <c r="AK529" s="430"/>
      <c r="AL529" s="430"/>
      <c r="AM529" s="430"/>
      <c r="AN529" s="430"/>
      <c r="AO529" s="430"/>
      <c r="AP529" s="430"/>
      <c r="AQ529" s="430"/>
      <c r="AR529" s="430"/>
      <c r="AS529" s="430"/>
      <c r="AT529" s="430"/>
      <c r="AU529" s="430"/>
      <c r="AV529" s="430"/>
      <c r="AW529" s="430"/>
      <c r="AX529" s="430"/>
      <c r="AY529" s="430"/>
      <c r="AZ529" s="430"/>
      <c r="BA529" s="430"/>
      <c r="BB529" s="430"/>
      <c r="BC529" s="430"/>
      <c r="BD529" s="430"/>
      <c r="BE529" s="430"/>
      <c r="BF529" s="430"/>
      <c r="BG529" s="430"/>
      <c r="BH529" s="430"/>
      <c r="BI529" s="430"/>
      <c r="BJ529" s="430"/>
      <c r="BK529" s="430"/>
      <c r="BL529" s="430"/>
      <c r="BM529" s="430"/>
      <c r="BN529" s="430"/>
      <c r="BO529" s="430"/>
    </row>
    <row r="530" spans="2:67" ht="12.75" customHeight="1">
      <c r="B530" s="430"/>
      <c r="C530" s="430"/>
      <c r="D530" s="430"/>
      <c r="E530" s="430"/>
      <c r="F530" s="430"/>
      <c r="G530" s="430"/>
      <c r="H530" s="430"/>
      <c r="I530" s="430"/>
      <c r="J530" s="430"/>
      <c r="K530" s="430"/>
      <c r="L530" s="430"/>
      <c r="M530" s="430"/>
      <c r="N530" s="430"/>
      <c r="O530" s="430"/>
      <c r="P530" s="430"/>
      <c r="Q530" s="430"/>
      <c r="R530" s="430"/>
      <c r="S530" s="430"/>
      <c r="T530" s="430"/>
      <c r="U530" s="430"/>
      <c r="V530" s="430"/>
      <c r="W530" s="430"/>
      <c r="X530" s="430"/>
      <c r="Y530" s="430"/>
      <c r="Z530" s="430"/>
      <c r="AA530" s="430"/>
      <c r="AB530" s="430"/>
      <c r="AC530" s="430"/>
      <c r="AD530" s="430"/>
      <c r="AE530" s="430"/>
      <c r="AF530" s="430"/>
      <c r="AG530" s="430"/>
      <c r="AH530" s="430"/>
      <c r="AI530" s="430"/>
      <c r="AJ530" s="430"/>
      <c r="AK530" s="430"/>
      <c r="AL530" s="430"/>
      <c r="AM530" s="430"/>
      <c r="AN530" s="430"/>
      <c r="AO530" s="430"/>
      <c r="AP530" s="430"/>
      <c r="AQ530" s="430"/>
      <c r="AR530" s="430"/>
      <c r="AS530" s="430"/>
      <c r="AT530" s="430"/>
      <c r="AU530" s="430"/>
      <c r="AV530" s="430"/>
      <c r="AW530" s="430"/>
      <c r="AX530" s="430"/>
      <c r="AY530" s="430"/>
      <c r="AZ530" s="430"/>
      <c r="BA530" s="430"/>
      <c r="BB530" s="430"/>
      <c r="BC530" s="430"/>
      <c r="BD530" s="430"/>
      <c r="BE530" s="430"/>
      <c r="BF530" s="430"/>
      <c r="BG530" s="430"/>
      <c r="BH530" s="430"/>
      <c r="BI530" s="430"/>
      <c r="BJ530" s="430"/>
      <c r="BK530" s="430"/>
      <c r="BL530" s="430"/>
      <c r="BM530" s="430"/>
      <c r="BN530" s="430"/>
      <c r="BO530" s="430"/>
    </row>
    <row r="531" spans="2:67" ht="12.75" customHeight="1">
      <c r="B531" s="430"/>
      <c r="C531" s="430"/>
      <c r="D531" s="430"/>
      <c r="E531" s="430"/>
      <c r="F531" s="430"/>
      <c r="G531" s="430"/>
      <c r="H531" s="430"/>
      <c r="I531" s="430"/>
      <c r="J531" s="430"/>
      <c r="K531" s="430"/>
      <c r="L531" s="430"/>
      <c r="M531" s="430"/>
      <c r="N531" s="430"/>
      <c r="O531" s="430"/>
      <c r="P531" s="430"/>
      <c r="Q531" s="430"/>
      <c r="R531" s="430"/>
      <c r="S531" s="430"/>
      <c r="T531" s="430"/>
      <c r="U531" s="430"/>
      <c r="V531" s="430"/>
      <c r="W531" s="430"/>
      <c r="X531" s="430"/>
      <c r="Y531" s="430"/>
      <c r="Z531" s="430"/>
      <c r="AA531" s="430"/>
      <c r="AB531" s="430"/>
      <c r="AC531" s="430"/>
      <c r="AD531" s="430"/>
      <c r="AE531" s="430"/>
      <c r="AF531" s="430"/>
      <c r="AG531" s="430"/>
      <c r="AH531" s="430"/>
      <c r="AI531" s="430"/>
      <c r="AJ531" s="430"/>
      <c r="AK531" s="430"/>
      <c r="AL531" s="430"/>
      <c r="AM531" s="430"/>
      <c r="AN531" s="430"/>
      <c r="AO531" s="430"/>
      <c r="AP531" s="430"/>
      <c r="AQ531" s="430"/>
      <c r="AR531" s="430"/>
      <c r="AS531" s="430"/>
      <c r="AT531" s="430"/>
      <c r="AU531" s="430"/>
      <c r="AV531" s="430"/>
      <c r="AW531" s="430"/>
      <c r="AX531" s="430"/>
      <c r="AY531" s="430"/>
      <c r="AZ531" s="430"/>
      <c r="BA531" s="430"/>
      <c r="BB531" s="430"/>
      <c r="BC531" s="430"/>
      <c r="BD531" s="430"/>
      <c r="BE531" s="430"/>
      <c r="BF531" s="430"/>
      <c r="BG531" s="430"/>
      <c r="BH531" s="430"/>
      <c r="BI531" s="430"/>
      <c r="BJ531" s="430"/>
      <c r="BK531" s="430"/>
      <c r="BL531" s="430"/>
      <c r="BM531" s="430"/>
      <c r="BN531" s="430"/>
      <c r="BO531" s="430"/>
    </row>
    <row r="532" spans="2:67" ht="12.75" customHeight="1">
      <c r="B532" s="430"/>
      <c r="C532" s="430"/>
      <c r="D532" s="430"/>
      <c r="E532" s="430"/>
      <c r="F532" s="430"/>
      <c r="G532" s="430"/>
      <c r="H532" s="430"/>
      <c r="I532" s="430"/>
      <c r="J532" s="430"/>
      <c r="K532" s="430"/>
      <c r="L532" s="430"/>
      <c r="M532" s="430"/>
      <c r="N532" s="430"/>
      <c r="O532" s="430"/>
      <c r="P532" s="430"/>
      <c r="Q532" s="430"/>
      <c r="R532" s="430"/>
      <c r="S532" s="430"/>
      <c r="T532" s="430"/>
      <c r="U532" s="430"/>
      <c r="V532" s="430"/>
      <c r="W532" s="430"/>
      <c r="X532" s="430"/>
      <c r="Y532" s="430"/>
      <c r="Z532" s="430"/>
      <c r="AA532" s="430"/>
      <c r="AB532" s="430"/>
      <c r="AC532" s="430"/>
      <c r="AD532" s="430"/>
      <c r="AE532" s="430"/>
      <c r="AF532" s="430"/>
      <c r="AG532" s="430"/>
      <c r="AH532" s="430"/>
      <c r="AI532" s="430"/>
      <c r="AJ532" s="430"/>
      <c r="AK532" s="430"/>
      <c r="AL532" s="430"/>
      <c r="AM532" s="430"/>
      <c r="AN532" s="430"/>
      <c r="AO532" s="430"/>
      <c r="AP532" s="430"/>
      <c r="AQ532" s="430"/>
      <c r="AR532" s="430"/>
      <c r="AS532" s="430"/>
      <c r="AT532" s="430"/>
      <c r="AU532" s="430"/>
      <c r="AV532" s="430"/>
      <c r="AW532" s="430"/>
      <c r="AX532" s="430"/>
      <c r="AY532" s="430"/>
      <c r="AZ532" s="430"/>
      <c r="BA532" s="430"/>
      <c r="BB532" s="430"/>
      <c r="BC532" s="430"/>
      <c r="BD532" s="430"/>
      <c r="BE532" s="430"/>
      <c r="BF532" s="430"/>
      <c r="BG532" s="430"/>
      <c r="BH532" s="430"/>
      <c r="BI532" s="430"/>
      <c r="BJ532" s="430"/>
      <c r="BK532" s="430"/>
      <c r="BL532" s="430"/>
      <c r="BM532" s="430"/>
      <c r="BN532" s="430"/>
      <c r="BO532" s="430"/>
    </row>
    <row r="533" spans="2:67" ht="12.75" customHeight="1">
      <c r="B533" s="430"/>
      <c r="C533" s="430"/>
      <c r="D533" s="430"/>
      <c r="E533" s="430"/>
      <c r="F533" s="430"/>
      <c r="G533" s="430"/>
      <c r="H533" s="430"/>
      <c r="I533" s="430"/>
      <c r="J533" s="430"/>
      <c r="K533" s="430"/>
      <c r="L533" s="430"/>
      <c r="M533" s="430"/>
      <c r="N533" s="430"/>
      <c r="O533" s="430"/>
      <c r="P533" s="430"/>
      <c r="Q533" s="430"/>
      <c r="R533" s="430"/>
      <c r="S533" s="430"/>
      <c r="T533" s="430"/>
      <c r="U533" s="430"/>
      <c r="V533" s="430"/>
      <c r="W533" s="430"/>
      <c r="X533" s="430"/>
      <c r="Y533" s="430"/>
      <c r="Z533" s="430"/>
      <c r="AA533" s="430"/>
      <c r="AB533" s="430"/>
      <c r="AC533" s="430"/>
      <c r="AD533" s="430"/>
      <c r="AE533" s="430"/>
      <c r="AF533" s="430"/>
      <c r="AG533" s="430"/>
      <c r="AH533" s="430"/>
      <c r="AI533" s="430"/>
      <c r="AJ533" s="430"/>
      <c r="AK533" s="430"/>
      <c r="AL533" s="430"/>
      <c r="AM533" s="430"/>
      <c r="AN533" s="430"/>
      <c r="AO533" s="430"/>
      <c r="AP533" s="430"/>
      <c r="AQ533" s="430"/>
      <c r="AR533" s="430"/>
      <c r="AS533" s="430"/>
      <c r="AT533" s="430"/>
      <c r="AU533" s="430"/>
      <c r="AV533" s="430"/>
      <c r="AW533" s="430"/>
      <c r="AX533" s="430"/>
      <c r="AY533" s="430"/>
      <c r="AZ533" s="430"/>
      <c r="BA533" s="430"/>
      <c r="BB533" s="430"/>
      <c r="BC533" s="430"/>
      <c r="BD533" s="430"/>
      <c r="BE533" s="430"/>
      <c r="BF533" s="430"/>
      <c r="BG533" s="430"/>
      <c r="BH533" s="430"/>
      <c r="BI533" s="430"/>
      <c r="BJ533" s="430"/>
      <c r="BK533" s="430"/>
      <c r="BL533" s="430"/>
      <c r="BM533" s="430"/>
      <c r="BN533" s="430"/>
      <c r="BO533" s="430"/>
    </row>
    <row r="534" spans="2:67" ht="12.75" customHeight="1">
      <c r="B534" s="430"/>
      <c r="C534" s="430"/>
      <c r="D534" s="430"/>
      <c r="E534" s="430"/>
      <c r="F534" s="430"/>
      <c r="G534" s="430"/>
      <c r="H534" s="430"/>
      <c r="I534" s="430"/>
      <c r="J534" s="430"/>
      <c r="K534" s="430"/>
      <c r="L534" s="430"/>
      <c r="M534" s="430"/>
      <c r="N534" s="430"/>
      <c r="O534" s="430"/>
      <c r="P534" s="430"/>
      <c r="Q534" s="430"/>
      <c r="R534" s="430"/>
      <c r="S534" s="430"/>
      <c r="T534" s="430"/>
      <c r="U534" s="430"/>
      <c r="V534" s="430"/>
      <c r="W534" s="430"/>
      <c r="X534" s="430"/>
      <c r="Y534" s="430"/>
      <c r="Z534" s="430"/>
      <c r="AA534" s="430"/>
      <c r="AB534" s="430"/>
      <c r="AC534" s="430"/>
      <c r="AD534" s="430"/>
      <c r="AE534" s="430"/>
      <c r="AF534" s="430"/>
      <c r="AG534" s="430"/>
      <c r="AH534" s="430"/>
      <c r="AI534" s="430"/>
      <c r="AJ534" s="430"/>
      <c r="AK534" s="430"/>
      <c r="AL534" s="430"/>
      <c r="AM534" s="430"/>
      <c r="AN534" s="430"/>
      <c r="AO534" s="430"/>
      <c r="AP534" s="430"/>
      <c r="AQ534" s="430"/>
      <c r="AR534" s="430"/>
      <c r="AS534" s="430"/>
      <c r="AT534" s="430"/>
      <c r="AU534" s="430"/>
      <c r="AV534" s="430"/>
      <c r="AW534" s="430"/>
      <c r="AX534" s="430"/>
      <c r="AY534" s="430"/>
      <c r="AZ534" s="430"/>
      <c r="BA534" s="430"/>
      <c r="BB534" s="430"/>
      <c r="BC534" s="430"/>
      <c r="BD534" s="430"/>
      <c r="BE534" s="430"/>
      <c r="BF534" s="430"/>
      <c r="BG534" s="430"/>
      <c r="BH534" s="430"/>
      <c r="BI534" s="430"/>
      <c r="BJ534" s="430"/>
      <c r="BK534" s="430"/>
      <c r="BL534" s="430"/>
      <c r="BM534" s="430"/>
      <c r="BN534" s="430"/>
      <c r="BO534" s="430"/>
    </row>
    <row r="535" spans="2:67" ht="12.75" customHeight="1">
      <c r="B535" s="430"/>
      <c r="C535" s="430"/>
      <c r="D535" s="430"/>
      <c r="E535" s="430"/>
      <c r="F535" s="430"/>
      <c r="G535" s="430"/>
      <c r="H535" s="430"/>
      <c r="I535" s="430"/>
      <c r="J535" s="430"/>
      <c r="K535" s="430"/>
      <c r="L535" s="430"/>
      <c r="M535" s="430"/>
      <c r="N535" s="430"/>
      <c r="O535" s="430"/>
      <c r="P535" s="430"/>
      <c r="Q535" s="430"/>
      <c r="R535" s="430"/>
      <c r="S535" s="430"/>
      <c r="T535" s="430"/>
      <c r="U535" s="430"/>
      <c r="V535" s="430"/>
      <c r="W535" s="430"/>
      <c r="X535" s="430"/>
      <c r="Y535" s="430"/>
      <c r="Z535" s="430"/>
      <c r="AA535" s="430"/>
      <c r="AB535" s="430"/>
      <c r="AC535" s="430"/>
      <c r="AD535" s="430"/>
      <c r="AE535" s="430"/>
      <c r="AF535" s="430"/>
      <c r="AG535" s="430"/>
      <c r="AH535" s="430"/>
      <c r="AI535" s="430"/>
      <c r="AJ535" s="430"/>
      <c r="AK535" s="430"/>
      <c r="AL535" s="430"/>
      <c r="AM535" s="430"/>
      <c r="AN535" s="430"/>
      <c r="AO535" s="430"/>
      <c r="AP535" s="430"/>
      <c r="AQ535" s="430"/>
      <c r="AR535" s="430"/>
      <c r="AS535" s="430"/>
      <c r="AT535" s="430"/>
      <c r="AU535" s="430"/>
      <c r="AV535" s="430"/>
      <c r="AW535" s="430"/>
      <c r="AX535" s="430"/>
      <c r="AY535" s="430"/>
      <c r="AZ535" s="430"/>
      <c r="BA535" s="430"/>
      <c r="BB535" s="430"/>
      <c r="BC535" s="430"/>
      <c r="BD535" s="430"/>
      <c r="BE535" s="430"/>
      <c r="BF535" s="430"/>
      <c r="BG535" s="430"/>
      <c r="BH535" s="430"/>
      <c r="BI535" s="430"/>
      <c r="BJ535" s="430"/>
      <c r="BK535" s="430"/>
      <c r="BL535" s="430"/>
      <c r="BM535" s="430"/>
      <c r="BN535" s="430"/>
      <c r="BO535" s="430"/>
    </row>
    <row r="536" spans="2:67" ht="12.75" customHeight="1">
      <c r="B536" s="430"/>
      <c r="C536" s="430"/>
      <c r="D536" s="430"/>
      <c r="E536" s="430"/>
      <c r="F536" s="430"/>
      <c r="G536" s="430"/>
      <c r="H536" s="430"/>
      <c r="I536" s="430"/>
      <c r="J536" s="430"/>
      <c r="K536" s="430"/>
      <c r="L536" s="430"/>
      <c r="M536" s="430"/>
      <c r="N536" s="430"/>
      <c r="O536" s="430"/>
      <c r="P536" s="430"/>
      <c r="Q536" s="430"/>
      <c r="R536" s="430"/>
      <c r="S536" s="430"/>
      <c r="T536" s="430"/>
      <c r="U536" s="430"/>
      <c r="V536" s="430"/>
      <c r="W536" s="430"/>
      <c r="X536" s="430"/>
      <c r="Y536" s="430"/>
      <c r="Z536" s="430"/>
      <c r="AA536" s="430"/>
      <c r="AB536" s="430"/>
      <c r="AC536" s="430"/>
      <c r="AD536" s="430"/>
      <c r="AE536" s="430"/>
      <c r="AF536" s="430"/>
      <c r="AG536" s="430"/>
      <c r="AH536" s="430"/>
      <c r="AI536" s="430"/>
      <c r="AJ536" s="430"/>
      <c r="AK536" s="430"/>
      <c r="AL536" s="430"/>
      <c r="AM536" s="430"/>
      <c r="AN536" s="430"/>
      <c r="AO536" s="430"/>
      <c r="AP536" s="430"/>
      <c r="AQ536" s="430"/>
      <c r="AR536" s="430"/>
      <c r="AS536" s="430"/>
      <c r="AT536" s="430"/>
      <c r="AU536" s="430"/>
      <c r="AV536" s="430"/>
      <c r="AW536" s="430"/>
      <c r="AX536" s="430"/>
      <c r="AY536" s="430"/>
      <c r="AZ536" s="430"/>
      <c r="BA536" s="430"/>
      <c r="BB536" s="430"/>
      <c r="BC536" s="430"/>
      <c r="BD536" s="430"/>
      <c r="BE536" s="430"/>
      <c r="BF536" s="430"/>
      <c r="BG536" s="430"/>
      <c r="BH536" s="430"/>
      <c r="BI536" s="430"/>
      <c r="BJ536" s="430"/>
      <c r="BK536" s="430"/>
      <c r="BL536" s="430"/>
      <c r="BM536" s="430"/>
      <c r="BN536" s="430"/>
      <c r="BO536" s="430"/>
    </row>
    <row r="537" spans="2:67" ht="12.75" customHeight="1">
      <c r="B537" s="430"/>
      <c r="C537" s="430"/>
      <c r="D537" s="430"/>
      <c r="E537" s="430"/>
      <c r="F537" s="430"/>
      <c r="G537" s="430"/>
      <c r="H537" s="430"/>
      <c r="I537" s="430"/>
      <c r="J537" s="430"/>
      <c r="K537" s="430"/>
      <c r="L537" s="430"/>
      <c r="M537" s="430"/>
      <c r="N537" s="430"/>
      <c r="O537" s="430"/>
      <c r="P537" s="430"/>
      <c r="Q537" s="430"/>
      <c r="R537" s="430"/>
      <c r="S537" s="430"/>
      <c r="T537" s="430"/>
      <c r="U537" s="430"/>
      <c r="V537" s="430"/>
      <c r="W537" s="430"/>
      <c r="X537" s="430"/>
      <c r="Y537" s="430"/>
      <c r="Z537" s="430"/>
      <c r="AA537" s="430"/>
      <c r="AB537" s="430"/>
      <c r="AC537" s="430"/>
      <c r="AD537" s="430"/>
      <c r="AE537" s="430"/>
      <c r="AF537" s="430"/>
      <c r="AG537" s="430"/>
      <c r="AH537" s="430"/>
      <c r="AI537" s="430"/>
      <c r="AJ537" s="430"/>
      <c r="AK537" s="430"/>
      <c r="AL537" s="430"/>
      <c r="AM537" s="430"/>
      <c r="AN537" s="430"/>
      <c r="AO537" s="430"/>
      <c r="AP537" s="430"/>
      <c r="AQ537" s="430"/>
      <c r="AR537" s="430"/>
      <c r="AS537" s="430"/>
      <c r="AT537" s="430"/>
      <c r="AU537" s="430"/>
      <c r="AV537" s="430"/>
      <c r="AW537" s="430"/>
      <c r="AX537" s="430"/>
      <c r="AY537" s="430"/>
      <c r="AZ537" s="430"/>
      <c r="BA537" s="430"/>
      <c r="BB537" s="430"/>
      <c r="BC537" s="430"/>
      <c r="BD537" s="430"/>
      <c r="BE537" s="430"/>
      <c r="BF537" s="430"/>
      <c r="BG537" s="430"/>
      <c r="BH537" s="430"/>
      <c r="BI537" s="430"/>
      <c r="BJ537" s="430"/>
      <c r="BK537" s="430"/>
      <c r="BL537" s="430"/>
      <c r="BM537" s="430"/>
      <c r="BN537" s="430"/>
      <c r="BO537" s="430"/>
    </row>
    <row r="538" spans="2:67" ht="12.75" customHeight="1">
      <c r="B538" s="430"/>
      <c r="C538" s="430"/>
      <c r="D538" s="430"/>
      <c r="E538" s="430"/>
      <c r="F538" s="430"/>
      <c r="G538" s="430"/>
      <c r="H538" s="430"/>
      <c r="I538" s="430"/>
      <c r="J538" s="430"/>
      <c r="K538" s="430"/>
      <c r="L538" s="430"/>
      <c r="M538" s="430"/>
      <c r="N538" s="430"/>
      <c r="O538" s="430"/>
      <c r="P538" s="430"/>
      <c r="Q538" s="430"/>
      <c r="R538" s="430"/>
      <c r="S538" s="430"/>
      <c r="T538" s="430"/>
      <c r="U538" s="430"/>
      <c r="V538" s="430"/>
      <c r="W538" s="430"/>
      <c r="X538" s="430"/>
      <c r="Y538" s="430"/>
      <c r="Z538" s="430"/>
      <c r="AA538" s="430"/>
      <c r="AB538" s="430"/>
      <c r="AC538" s="430"/>
      <c r="AD538" s="430"/>
      <c r="AE538" s="430"/>
      <c r="AF538" s="430"/>
      <c r="AG538" s="430"/>
      <c r="AH538" s="430"/>
      <c r="AI538" s="430"/>
      <c r="AJ538" s="430"/>
      <c r="AK538" s="430"/>
      <c r="AL538" s="430"/>
      <c r="AM538" s="430"/>
      <c r="AN538" s="430"/>
      <c r="AO538" s="430"/>
      <c r="AP538" s="430"/>
      <c r="AQ538" s="430"/>
      <c r="AR538" s="430"/>
      <c r="AS538" s="430"/>
      <c r="AT538" s="430"/>
      <c r="AU538" s="430"/>
      <c r="AV538" s="430"/>
      <c r="AW538" s="430"/>
      <c r="AX538" s="430"/>
      <c r="AY538" s="430"/>
      <c r="AZ538" s="430"/>
      <c r="BA538" s="430"/>
      <c r="BB538" s="430"/>
      <c r="BC538" s="430"/>
      <c r="BD538" s="430"/>
      <c r="BE538" s="430"/>
      <c r="BF538" s="430"/>
      <c r="BG538" s="430"/>
      <c r="BH538" s="430"/>
      <c r="BI538" s="430"/>
      <c r="BJ538" s="430"/>
      <c r="BK538" s="430"/>
      <c r="BL538" s="430"/>
      <c r="BM538" s="430"/>
      <c r="BN538" s="430"/>
      <c r="BO538" s="430"/>
    </row>
    <row r="539" spans="2:67" ht="12.75" customHeight="1">
      <c r="B539" s="430"/>
      <c r="C539" s="430"/>
      <c r="D539" s="430"/>
      <c r="E539" s="430"/>
      <c r="F539" s="430"/>
      <c r="G539" s="430"/>
      <c r="H539" s="430"/>
      <c r="I539" s="430"/>
      <c r="J539" s="430"/>
      <c r="K539" s="430"/>
      <c r="L539" s="430"/>
      <c r="M539" s="430"/>
      <c r="N539" s="430"/>
      <c r="O539" s="430"/>
      <c r="P539" s="430"/>
      <c r="Q539" s="430"/>
      <c r="R539" s="430"/>
      <c r="S539" s="430"/>
      <c r="T539" s="430"/>
      <c r="U539" s="430"/>
      <c r="V539" s="430"/>
      <c r="W539" s="430"/>
      <c r="X539" s="430"/>
      <c r="Y539" s="430"/>
      <c r="Z539" s="430"/>
      <c r="AA539" s="430"/>
      <c r="AB539" s="430"/>
      <c r="AC539" s="430"/>
      <c r="AD539" s="430"/>
      <c r="AE539" s="430"/>
      <c r="AF539" s="430"/>
      <c r="AG539" s="430"/>
      <c r="AH539" s="430"/>
      <c r="AI539" s="430"/>
      <c r="AJ539" s="430"/>
      <c r="AK539" s="430"/>
      <c r="AL539" s="430"/>
      <c r="AM539" s="430"/>
      <c r="AN539" s="430"/>
      <c r="AO539" s="430"/>
      <c r="AP539" s="430"/>
      <c r="AQ539" s="430"/>
      <c r="AR539" s="430"/>
      <c r="AS539" s="430"/>
      <c r="AT539" s="430"/>
      <c r="AU539" s="430"/>
      <c r="AV539" s="430"/>
      <c r="AW539" s="430"/>
      <c r="AX539" s="430"/>
      <c r="AY539" s="430"/>
      <c r="AZ539" s="430"/>
      <c r="BA539" s="430"/>
      <c r="BB539" s="430"/>
      <c r="BC539" s="430"/>
      <c r="BD539" s="430"/>
      <c r="BE539" s="430"/>
      <c r="BF539" s="430"/>
      <c r="BG539" s="430"/>
      <c r="BH539" s="430"/>
      <c r="BI539" s="430"/>
      <c r="BJ539" s="430"/>
      <c r="BK539" s="430"/>
      <c r="BL539" s="430"/>
      <c r="BM539" s="430"/>
      <c r="BN539" s="430"/>
      <c r="BO539" s="430"/>
    </row>
    <row r="540" spans="2:67" ht="12.75" customHeight="1">
      <c r="B540" s="430"/>
      <c r="C540" s="430"/>
      <c r="D540" s="430"/>
      <c r="E540" s="430"/>
      <c r="F540" s="430"/>
      <c r="G540" s="430"/>
      <c r="H540" s="430"/>
      <c r="I540" s="430"/>
      <c r="J540" s="430"/>
      <c r="K540" s="430"/>
      <c r="L540" s="430"/>
      <c r="M540" s="430"/>
      <c r="N540" s="430"/>
      <c r="O540" s="430"/>
      <c r="P540" s="430"/>
      <c r="Q540" s="430"/>
      <c r="R540" s="430"/>
      <c r="S540" s="430"/>
      <c r="T540" s="430"/>
      <c r="U540" s="430"/>
      <c r="V540" s="430"/>
      <c r="W540" s="430"/>
      <c r="X540" s="430"/>
      <c r="Y540" s="430"/>
      <c r="Z540" s="430"/>
      <c r="AA540" s="430"/>
      <c r="AB540" s="430"/>
      <c r="AC540" s="430"/>
      <c r="AD540" s="430"/>
      <c r="AE540" s="430"/>
      <c r="AF540" s="430"/>
      <c r="AG540" s="430"/>
      <c r="AH540" s="430"/>
      <c r="AI540" s="430"/>
      <c r="AJ540" s="430"/>
      <c r="AK540" s="430"/>
      <c r="AL540" s="430"/>
      <c r="AM540" s="430"/>
      <c r="AN540" s="430"/>
      <c r="AO540" s="430"/>
      <c r="AP540" s="430"/>
      <c r="AQ540" s="430"/>
      <c r="AR540" s="430"/>
      <c r="AS540" s="430"/>
      <c r="AT540" s="430"/>
      <c r="AU540" s="430"/>
      <c r="AV540" s="430"/>
      <c r="AW540" s="430"/>
      <c r="AX540" s="430"/>
      <c r="AY540" s="430"/>
      <c r="AZ540" s="430"/>
      <c r="BA540" s="430"/>
      <c r="BB540" s="430"/>
      <c r="BC540" s="430"/>
      <c r="BD540" s="430"/>
      <c r="BE540" s="430"/>
      <c r="BF540" s="430"/>
      <c r="BG540" s="430"/>
      <c r="BH540" s="430"/>
      <c r="BI540" s="430"/>
      <c r="BJ540" s="430"/>
      <c r="BK540" s="430"/>
      <c r="BL540" s="430"/>
      <c r="BM540" s="430"/>
      <c r="BN540" s="430"/>
      <c r="BO540" s="430"/>
    </row>
    <row r="541" spans="2:67" ht="12.75" customHeight="1">
      <c r="B541" s="430"/>
      <c r="C541" s="430"/>
      <c r="D541" s="430"/>
      <c r="E541" s="430"/>
      <c r="F541" s="430"/>
      <c r="G541" s="430"/>
      <c r="H541" s="430"/>
      <c r="I541" s="430"/>
      <c r="J541" s="430"/>
      <c r="K541" s="430"/>
      <c r="L541" s="430"/>
      <c r="M541" s="430"/>
      <c r="N541" s="430"/>
      <c r="O541" s="430"/>
      <c r="P541" s="430"/>
      <c r="Q541" s="430"/>
      <c r="R541" s="430"/>
      <c r="S541" s="430"/>
      <c r="T541" s="430"/>
      <c r="U541" s="430"/>
      <c r="V541" s="430"/>
      <c r="W541" s="430"/>
      <c r="X541" s="430"/>
      <c r="Y541" s="430"/>
      <c r="Z541" s="430"/>
      <c r="AA541" s="430"/>
      <c r="AB541" s="430"/>
      <c r="AC541" s="430"/>
      <c r="AD541" s="430"/>
      <c r="AE541" s="430"/>
      <c r="AF541" s="430"/>
      <c r="AG541" s="430"/>
      <c r="AH541" s="430"/>
      <c r="AI541" s="430"/>
      <c r="AJ541" s="430"/>
      <c r="AK541" s="430"/>
      <c r="AL541" s="430"/>
      <c r="AM541" s="430"/>
      <c r="AN541" s="430"/>
      <c r="AO541" s="430"/>
      <c r="AP541" s="430"/>
      <c r="AQ541" s="430"/>
      <c r="AR541" s="430"/>
      <c r="AS541" s="430"/>
      <c r="AT541" s="430"/>
      <c r="AU541" s="430"/>
      <c r="AV541" s="430"/>
      <c r="AW541" s="430"/>
      <c r="AX541" s="430"/>
      <c r="AY541" s="430"/>
      <c r="AZ541" s="430"/>
      <c r="BA541" s="430"/>
      <c r="BB541" s="430"/>
      <c r="BC541" s="430"/>
      <c r="BD541" s="430"/>
      <c r="BE541" s="430"/>
      <c r="BF541" s="430"/>
      <c r="BG541" s="430"/>
      <c r="BH541" s="430"/>
      <c r="BI541" s="430"/>
      <c r="BJ541" s="430"/>
      <c r="BK541" s="430"/>
      <c r="BL541" s="430"/>
      <c r="BM541" s="430"/>
      <c r="BN541" s="430"/>
      <c r="BO541" s="430"/>
    </row>
    <row r="542" spans="2:67" ht="12.75" customHeight="1">
      <c r="B542" s="430"/>
      <c r="C542" s="430"/>
      <c r="D542" s="430"/>
      <c r="E542" s="430"/>
      <c r="F542" s="430"/>
      <c r="G542" s="430"/>
      <c r="H542" s="430"/>
      <c r="I542" s="430"/>
      <c r="J542" s="430"/>
      <c r="K542" s="430"/>
      <c r="L542" s="430"/>
      <c r="M542" s="430"/>
      <c r="N542" s="430"/>
      <c r="O542" s="430"/>
      <c r="P542" s="430"/>
      <c r="Q542" s="430"/>
      <c r="R542" s="430"/>
      <c r="S542" s="430"/>
      <c r="T542" s="430"/>
      <c r="U542" s="430"/>
      <c r="V542" s="430"/>
      <c r="W542" s="430"/>
      <c r="X542" s="430"/>
      <c r="Y542" s="430"/>
      <c r="Z542" s="430"/>
      <c r="AA542" s="430"/>
      <c r="AB542" s="430"/>
      <c r="AC542" s="430"/>
      <c r="AD542" s="430"/>
      <c r="AE542" s="430"/>
      <c r="AF542" s="430"/>
      <c r="AG542" s="430"/>
      <c r="AH542" s="430"/>
      <c r="AI542" s="430"/>
      <c r="AJ542" s="430"/>
      <c r="AK542" s="430"/>
      <c r="AL542" s="430"/>
      <c r="AM542" s="430"/>
      <c r="AN542" s="430"/>
      <c r="AO542" s="430"/>
      <c r="AP542" s="430"/>
      <c r="AQ542" s="430"/>
      <c r="AR542" s="430"/>
      <c r="AS542" s="430"/>
      <c r="AT542" s="430"/>
      <c r="AU542" s="430"/>
      <c r="AV542" s="430"/>
      <c r="AW542" s="430"/>
      <c r="AX542" s="430"/>
      <c r="AY542" s="430"/>
      <c r="AZ542" s="430"/>
      <c r="BA542" s="430"/>
      <c r="BB542" s="430"/>
      <c r="BC542" s="430"/>
      <c r="BD542" s="430"/>
      <c r="BE542" s="430"/>
      <c r="BF542" s="430"/>
      <c r="BG542" s="430"/>
      <c r="BH542" s="430"/>
      <c r="BI542" s="430"/>
      <c r="BJ542" s="430"/>
      <c r="BK542" s="430"/>
      <c r="BL542" s="430"/>
      <c r="BM542" s="430"/>
      <c r="BN542" s="430"/>
      <c r="BO542" s="430"/>
    </row>
    <row r="543" spans="2:67" ht="12.75" customHeight="1">
      <c r="B543" s="430"/>
      <c r="C543" s="430"/>
      <c r="D543" s="430"/>
      <c r="E543" s="430"/>
      <c r="F543" s="430"/>
      <c r="G543" s="430"/>
      <c r="H543" s="430"/>
      <c r="I543" s="430"/>
      <c r="J543" s="430"/>
      <c r="K543" s="430"/>
      <c r="L543" s="430"/>
      <c r="M543" s="430"/>
      <c r="N543" s="430"/>
      <c r="O543" s="430"/>
      <c r="P543" s="430"/>
      <c r="Q543" s="430"/>
      <c r="R543" s="430"/>
      <c r="S543" s="430"/>
      <c r="T543" s="430"/>
      <c r="U543" s="430"/>
      <c r="V543" s="430"/>
      <c r="W543" s="430"/>
      <c r="X543" s="430"/>
      <c r="Y543" s="430"/>
      <c r="Z543" s="430"/>
      <c r="AA543" s="430"/>
      <c r="AB543" s="430"/>
      <c r="AC543" s="430"/>
      <c r="AD543" s="430"/>
      <c r="AE543" s="430"/>
      <c r="AF543" s="430"/>
      <c r="AG543" s="430"/>
      <c r="AH543" s="430"/>
      <c r="AI543" s="430"/>
      <c r="AJ543" s="430"/>
      <c r="AK543" s="430"/>
      <c r="AL543" s="430"/>
      <c r="AM543" s="430"/>
      <c r="AN543" s="430"/>
      <c r="AO543" s="430"/>
      <c r="AP543" s="430"/>
      <c r="AQ543" s="430"/>
      <c r="AR543" s="430"/>
      <c r="AS543" s="430"/>
      <c r="AT543" s="430"/>
      <c r="AU543" s="430"/>
      <c r="AV543" s="430"/>
      <c r="AW543" s="430"/>
      <c r="AX543" s="430"/>
      <c r="AY543" s="430"/>
      <c r="AZ543" s="430"/>
      <c r="BA543" s="430"/>
      <c r="BB543" s="430"/>
      <c r="BC543" s="430"/>
      <c r="BD543" s="430"/>
      <c r="BE543" s="430"/>
      <c r="BF543" s="430"/>
      <c r="BG543" s="430"/>
      <c r="BH543" s="430"/>
      <c r="BI543" s="430"/>
      <c r="BJ543" s="430"/>
      <c r="BK543" s="430"/>
      <c r="BL543" s="430"/>
      <c r="BM543" s="430"/>
      <c r="BN543" s="430"/>
      <c r="BO543" s="430"/>
    </row>
    <row r="544" spans="2:67" ht="12.75" customHeight="1">
      <c r="B544" s="430"/>
      <c r="C544" s="430"/>
      <c r="D544" s="430"/>
      <c r="E544" s="430"/>
      <c r="F544" s="430"/>
      <c r="G544" s="430"/>
      <c r="H544" s="430"/>
      <c r="I544" s="430"/>
      <c r="J544" s="430"/>
      <c r="K544" s="430"/>
      <c r="L544" s="430"/>
      <c r="M544" s="430"/>
      <c r="N544" s="430"/>
      <c r="O544" s="430"/>
      <c r="P544" s="430"/>
      <c r="Q544" s="430"/>
      <c r="R544" s="430"/>
      <c r="S544" s="430"/>
      <c r="T544" s="430"/>
      <c r="U544" s="430"/>
      <c r="V544" s="430"/>
      <c r="W544" s="430"/>
      <c r="X544" s="430"/>
      <c r="Y544" s="430"/>
      <c r="Z544" s="430"/>
      <c r="AA544" s="430"/>
      <c r="AB544" s="430"/>
      <c r="AC544" s="430"/>
      <c r="AD544" s="430"/>
      <c r="AE544" s="430"/>
      <c r="AF544" s="430"/>
      <c r="AG544" s="430"/>
      <c r="AH544" s="430"/>
      <c r="AI544" s="430"/>
      <c r="AJ544" s="430"/>
      <c r="AK544" s="430"/>
      <c r="AL544" s="430"/>
      <c r="AM544" s="430"/>
      <c r="AN544" s="430"/>
      <c r="AO544" s="430"/>
      <c r="AP544" s="430"/>
      <c r="AQ544" s="430"/>
      <c r="AR544" s="430"/>
      <c r="AS544" s="430"/>
      <c r="AT544" s="430"/>
      <c r="AU544" s="430"/>
      <c r="AV544" s="430"/>
      <c r="AW544" s="430"/>
      <c r="AX544" s="430"/>
      <c r="AY544" s="430"/>
      <c r="AZ544" s="430"/>
      <c r="BA544" s="430"/>
      <c r="BB544" s="430"/>
      <c r="BC544" s="430"/>
      <c r="BD544" s="430"/>
      <c r="BE544" s="430"/>
      <c r="BF544" s="430"/>
      <c r="BG544" s="430"/>
      <c r="BH544" s="430"/>
      <c r="BI544" s="430"/>
      <c r="BJ544" s="430"/>
      <c r="BK544" s="430"/>
      <c r="BL544" s="430"/>
      <c r="BM544" s="430"/>
      <c r="BN544" s="430"/>
      <c r="BO544" s="430"/>
    </row>
    <row r="545" spans="2:67" ht="12.75" customHeight="1">
      <c r="B545" s="430"/>
      <c r="C545" s="430"/>
      <c r="D545" s="430"/>
      <c r="E545" s="430"/>
      <c r="F545" s="430"/>
      <c r="G545" s="430"/>
      <c r="H545" s="430"/>
      <c r="I545" s="430"/>
      <c r="J545" s="430"/>
      <c r="K545" s="430"/>
      <c r="L545" s="430"/>
      <c r="M545" s="430"/>
      <c r="N545" s="430"/>
      <c r="O545" s="430"/>
      <c r="P545" s="430"/>
      <c r="Q545" s="430"/>
      <c r="R545" s="430"/>
      <c r="S545" s="430"/>
      <c r="T545" s="430"/>
      <c r="U545" s="430"/>
      <c r="V545" s="430"/>
      <c r="W545" s="430"/>
      <c r="X545" s="430"/>
      <c r="Y545" s="430"/>
      <c r="Z545" s="430"/>
      <c r="AA545" s="430"/>
      <c r="AB545" s="430"/>
      <c r="AC545" s="430"/>
      <c r="AD545" s="430"/>
      <c r="AE545" s="430"/>
      <c r="AF545" s="430"/>
      <c r="AG545" s="430"/>
      <c r="AH545" s="430"/>
      <c r="AI545" s="430"/>
      <c r="AJ545" s="430"/>
      <c r="AK545" s="430"/>
      <c r="AL545" s="430"/>
      <c r="AM545" s="430"/>
      <c r="AN545" s="430"/>
      <c r="AO545" s="430"/>
      <c r="AP545" s="430"/>
      <c r="AQ545" s="430"/>
      <c r="AR545" s="430"/>
      <c r="AS545" s="430"/>
      <c r="AT545" s="430"/>
      <c r="AU545" s="430"/>
      <c r="AV545" s="430"/>
      <c r="AW545" s="430"/>
      <c r="AX545" s="430"/>
      <c r="AY545" s="430"/>
      <c r="AZ545" s="430"/>
      <c r="BA545" s="430"/>
      <c r="BB545" s="430"/>
      <c r="BC545" s="430"/>
      <c r="BD545" s="430"/>
      <c r="BE545" s="430"/>
      <c r="BF545" s="430"/>
      <c r="BG545" s="430"/>
      <c r="BH545" s="430"/>
      <c r="BI545" s="430"/>
      <c r="BJ545" s="430"/>
      <c r="BK545" s="430"/>
      <c r="BL545" s="430"/>
      <c r="BM545" s="430"/>
      <c r="BN545" s="430"/>
      <c r="BO545" s="430"/>
    </row>
    <row r="546" spans="2:67" ht="12.75" customHeight="1">
      <c r="B546" s="430"/>
      <c r="C546" s="430"/>
      <c r="D546" s="430"/>
      <c r="E546" s="430"/>
      <c r="F546" s="430"/>
      <c r="G546" s="430"/>
      <c r="H546" s="430"/>
      <c r="I546" s="430"/>
      <c r="J546" s="430"/>
      <c r="K546" s="430"/>
      <c r="L546" s="430"/>
      <c r="M546" s="430"/>
      <c r="N546" s="430"/>
      <c r="O546" s="430"/>
      <c r="P546" s="430"/>
      <c r="Q546" s="430"/>
      <c r="R546" s="430"/>
      <c r="S546" s="430"/>
      <c r="T546" s="430"/>
      <c r="U546" s="430"/>
      <c r="V546" s="430"/>
      <c r="W546" s="430"/>
      <c r="X546" s="430"/>
      <c r="Y546" s="430"/>
      <c r="Z546" s="430"/>
      <c r="AA546" s="430"/>
      <c r="AB546" s="430"/>
      <c r="AC546" s="430"/>
      <c r="AD546" s="430"/>
      <c r="AE546" s="430"/>
      <c r="AF546" s="430"/>
      <c r="AG546" s="430"/>
      <c r="AH546" s="430"/>
      <c r="AI546" s="430"/>
      <c r="AJ546" s="430"/>
      <c r="AK546" s="430"/>
      <c r="AL546" s="430"/>
      <c r="AM546" s="430"/>
      <c r="AN546" s="430"/>
      <c r="AO546" s="430"/>
      <c r="AP546" s="430"/>
      <c r="AQ546" s="430"/>
      <c r="AR546" s="430"/>
      <c r="AS546" s="430"/>
      <c r="AT546" s="430"/>
      <c r="AU546" s="430"/>
      <c r="AV546" s="430"/>
      <c r="AW546" s="430"/>
      <c r="AX546" s="430"/>
      <c r="AY546" s="430"/>
      <c r="AZ546" s="430"/>
      <c r="BA546" s="430"/>
      <c r="BB546" s="430"/>
      <c r="BC546" s="430"/>
      <c r="BD546" s="430"/>
      <c r="BE546" s="430"/>
      <c r="BF546" s="430"/>
      <c r="BG546" s="430"/>
      <c r="BH546" s="430"/>
      <c r="BI546" s="430"/>
      <c r="BJ546" s="430"/>
      <c r="BK546" s="430"/>
      <c r="BL546" s="430"/>
      <c r="BM546" s="430"/>
      <c r="BN546" s="430"/>
      <c r="BO546" s="430"/>
    </row>
    <row r="547" spans="2:67" ht="12.75" customHeight="1">
      <c r="B547" s="430"/>
      <c r="C547" s="430"/>
      <c r="D547" s="430"/>
      <c r="E547" s="430"/>
      <c r="F547" s="430"/>
      <c r="G547" s="430"/>
      <c r="H547" s="430"/>
      <c r="I547" s="430"/>
      <c r="J547" s="430"/>
      <c r="K547" s="430"/>
      <c r="L547" s="430"/>
      <c r="M547" s="430"/>
      <c r="N547" s="430"/>
      <c r="O547" s="430"/>
      <c r="P547" s="430"/>
      <c r="Q547" s="430"/>
      <c r="R547" s="430"/>
      <c r="S547" s="430"/>
      <c r="T547" s="430"/>
      <c r="U547" s="430"/>
      <c r="V547" s="430"/>
      <c r="W547" s="430"/>
      <c r="X547" s="430"/>
      <c r="Y547" s="430"/>
      <c r="Z547" s="430"/>
      <c r="AA547" s="430"/>
      <c r="AB547" s="430"/>
      <c r="AC547" s="430"/>
      <c r="AD547" s="430"/>
      <c r="AE547" s="430"/>
      <c r="AF547" s="430"/>
      <c r="AG547" s="430"/>
      <c r="AH547" s="430"/>
      <c r="AI547" s="430"/>
      <c r="AJ547" s="430"/>
      <c r="AK547" s="430"/>
      <c r="AL547" s="430"/>
      <c r="AM547" s="430"/>
      <c r="AN547" s="430"/>
      <c r="AO547" s="430"/>
      <c r="AP547" s="430"/>
      <c r="AQ547" s="430"/>
      <c r="AR547" s="430"/>
      <c r="AS547" s="430"/>
      <c r="AT547" s="430"/>
      <c r="AU547" s="430"/>
      <c r="AV547" s="430"/>
      <c r="AW547" s="430"/>
      <c r="AX547" s="430"/>
      <c r="AY547" s="430"/>
      <c r="AZ547" s="430"/>
      <c r="BA547" s="430"/>
      <c r="BB547" s="430"/>
      <c r="BC547" s="430"/>
      <c r="BD547" s="430"/>
      <c r="BE547" s="430"/>
      <c r="BF547" s="430"/>
      <c r="BG547" s="430"/>
      <c r="BH547" s="430"/>
      <c r="BI547" s="430"/>
      <c r="BJ547" s="430"/>
      <c r="BK547" s="430"/>
      <c r="BL547" s="430"/>
      <c r="BM547" s="430"/>
      <c r="BN547" s="430"/>
      <c r="BO547" s="430"/>
    </row>
    <row r="548" spans="2:67" ht="12.75" customHeight="1">
      <c r="B548" s="430"/>
      <c r="C548" s="430"/>
      <c r="D548" s="430"/>
      <c r="E548" s="430"/>
      <c r="F548" s="430"/>
      <c r="G548" s="430"/>
      <c r="H548" s="430"/>
      <c r="I548" s="430"/>
      <c r="J548" s="430"/>
      <c r="K548" s="430"/>
      <c r="L548" s="430"/>
      <c r="M548" s="430"/>
      <c r="N548" s="430"/>
      <c r="O548" s="430"/>
      <c r="P548" s="430"/>
      <c r="Q548" s="430"/>
      <c r="R548" s="430"/>
      <c r="S548" s="430"/>
      <c r="T548" s="430"/>
      <c r="U548" s="430"/>
      <c r="V548" s="430"/>
      <c r="W548" s="430"/>
      <c r="X548" s="430"/>
      <c r="Y548" s="430"/>
      <c r="Z548" s="430"/>
      <c r="AA548" s="430"/>
      <c r="AB548" s="430"/>
      <c r="AC548" s="430"/>
      <c r="AD548" s="430"/>
      <c r="AE548" s="430"/>
      <c r="AF548" s="430"/>
      <c r="AG548" s="430"/>
      <c r="AH548" s="430"/>
      <c r="AI548" s="430"/>
      <c r="AJ548" s="430"/>
      <c r="AK548" s="430"/>
      <c r="AL548" s="430"/>
      <c r="AM548" s="430"/>
      <c r="AN548" s="430"/>
      <c r="AO548" s="430"/>
      <c r="AP548" s="430"/>
      <c r="AQ548" s="430"/>
      <c r="AR548" s="430"/>
      <c r="AS548" s="430"/>
      <c r="AT548" s="430"/>
      <c r="AU548" s="430"/>
      <c r="AV548" s="430"/>
      <c r="AW548" s="430"/>
      <c r="AX548" s="430"/>
      <c r="AY548" s="430"/>
      <c r="AZ548" s="430"/>
      <c r="BA548" s="430"/>
      <c r="BB548" s="430"/>
      <c r="BC548" s="430"/>
      <c r="BD548" s="430"/>
      <c r="BE548" s="430"/>
      <c r="BF548" s="430"/>
      <c r="BG548" s="430"/>
      <c r="BH548" s="430"/>
      <c r="BI548" s="430"/>
      <c r="BJ548" s="430"/>
      <c r="BK548" s="430"/>
      <c r="BL548" s="430"/>
      <c r="BM548" s="430"/>
      <c r="BN548" s="430"/>
      <c r="BO548" s="430"/>
    </row>
    <row r="549" spans="2:67" ht="12.75" customHeight="1">
      <c r="B549" s="430"/>
      <c r="C549" s="430"/>
      <c r="D549" s="430"/>
      <c r="E549" s="430"/>
      <c r="F549" s="430"/>
      <c r="G549" s="430"/>
      <c r="H549" s="430"/>
      <c r="I549" s="430"/>
      <c r="J549" s="430"/>
      <c r="K549" s="430"/>
      <c r="L549" s="430"/>
      <c r="M549" s="430"/>
      <c r="N549" s="430"/>
      <c r="O549" s="430"/>
      <c r="P549" s="430"/>
      <c r="Q549" s="430"/>
      <c r="R549" s="430"/>
      <c r="S549" s="430"/>
      <c r="T549" s="430"/>
      <c r="U549" s="430"/>
      <c r="V549" s="430"/>
      <c r="W549" s="430"/>
      <c r="X549" s="430"/>
      <c r="Y549" s="430"/>
      <c r="Z549" s="430"/>
      <c r="AA549" s="430"/>
      <c r="AB549" s="430"/>
      <c r="AC549" s="430"/>
      <c r="AD549" s="430"/>
      <c r="AE549" s="430"/>
      <c r="AF549" s="430"/>
      <c r="AG549" s="430"/>
      <c r="AH549" s="430"/>
      <c r="AI549" s="430"/>
      <c r="AJ549" s="430"/>
      <c r="AK549" s="430"/>
      <c r="AL549" s="430"/>
      <c r="AM549" s="430"/>
      <c r="AN549" s="430"/>
      <c r="AO549" s="430"/>
      <c r="AP549" s="430"/>
      <c r="AQ549" s="430"/>
      <c r="AR549" s="430"/>
      <c r="AS549" s="430"/>
      <c r="AT549" s="430"/>
      <c r="AU549" s="430"/>
      <c r="AV549" s="430"/>
      <c r="AW549" s="430"/>
      <c r="AX549" s="430"/>
      <c r="AY549" s="430"/>
      <c r="AZ549" s="430"/>
      <c r="BA549" s="430"/>
      <c r="BB549" s="430"/>
      <c r="BC549" s="430"/>
      <c r="BD549" s="430"/>
      <c r="BE549" s="430"/>
      <c r="BF549" s="430"/>
      <c r="BG549" s="430"/>
      <c r="BH549" s="430"/>
      <c r="BI549" s="430"/>
      <c r="BJ549" s="430"/>
      <c r="BK549" s="430"/>
      <c r="BL549" s="430"/>
      <c r="BM549" s="430"/>
      <c r="BN549" s="430"/>
      <c r="BO549" s="430"/>
    </row>
    <row r="550" spans="2:67" ht="12.75" customHeight="1">
      <c r="B550" s="430"/>
      <c r="C550" s="430"/>
      <c r="D550" s="430"/>
      <c r="E550" s="430"/>
      <c r="F550" s="430"/>
      <c r="G550" s="430"/>
      <c r="H550" s="430"/>
      <c r="I550" s="430"/>
      <c r="J550" s="430"/>
      <c r="K550" s="430"/>
      <c r="L550" s="430"/>
      <c r="M550" s="430"/>
      <c r="N550" s="430"/>
      <c r="O550" s="430"/>
      <c r="P550" s="430"/>
      <c r="Q550" s="430"/>
      <c r="R550" s="430"/>
      <c r="S550" s="430"/>
      <c r="T550" s="430"/>
      <c r="U550" s="430"/>
      <c r="V550" s="430"/>
      <c r="W550" s="430"/>
      <c r="X550" s="430"/>
      <c r="Y550" s="430"/>
      <c r="Z550" s="430"/>
      <c r="AA550" s="430"/>
      <c r="AB550" s="430"/>
      <c r="AC550" s="430"/>
      <c r="AD550" s="430"/>
      <c r="AE550" s="430"/>
      <c r="AF550" s="430"/>
      <c r="AG550" s="430"/>
      <c r="AH550" s="430"/>
      <c r="AI550" s="430"/>
      <c r="AJ550" s="430"/>
      <c r="AK550" s="430"/>
      <c r="AL550" s="430"/>
      <c r="AM550" s="430"/>
      <c r="AN550" s="430"/>
      <c r="AO550" s="430"/>
      <c r="AP550" s="430"/>
      <c r="AQ550" s="430"/>
      <c r="AR550" s="430"/>
      <c r="AS550" s="430"/>
      <c r="AT550" s="430"/>
      <c r="AU550" s="430"/>
      <c r="AV550" s="430"/>
      <c r="AW550" s="430"/>
      <c r="AX550" s="430"/>
      <c r="AY550" s="430"/>
      <c r="AZ550" s="430"/>
      <c r="BA550" s="430"/>
      <c r="BB550" s="430"/>
      <c r="BC550" s="430"/>
      <c r="BD550" s="430"/>
      <c r="BE550" s="430"/>
      <c r="BF550" s="430"/>
      <c r="BG550" s="430"/>
      <c r="BH550" s="430"/>
      <c r="BI550" s="430"/>
      <c r="BJ550" s="430"/>
      <c r="BK550" s="430"/>
      <c r="BL550" s="430"/>
      <c r="BM550" s="430"/>
      <c r="BN550" s="430"/>
      <c r="BO550" s="430"/>
    </row>
    <row r="551" spans="2:67" ht="12.75" customHeight="1">
      <c r="B551" s="430"/>
      <c r="C551" s="430"/>
      <c r="D551" s="430"/>
      <c r="E551" s="430"/>
      <c r="F551" s="430"/>
      <c r="G551" s="430"/>
      <c r="H551" s="430"/>
      <c r="I551" s="430"/>
      <c r="J551" s="430"/>
      <c r="K551" s="430"/>
      <c r="L551" s="430"/>
      <c r="M551" s="430"/>
      <c r="N551" s="430"/>
      <c r="O551" s="430"/>
      <c r="P551" s="430"/>
      <c r="Q551" s="430"/>
      <c r="R551" s="430"/>
      <c r="S551" s="430"/>
      <c r="T551" s="430"/>
      <c r="U551" s="430"/>
      <c r="V551" s="430"/>
      <c r="W551" s="430"/>
      <c r="X551" s="430"/>
      <c r="Y551" s="430"/>
      <c r="Z551" s="430"/>
      <c r="AA551" s="430"/>
      <c r="AB551" s="430"/>
      <c r="AC551" s="430"/>
      <c r="AD551" s="430"/>
      <c r="AE551" s="430"/>
      <c r="AF551" s="430"/>
      <c r="AG551" s="430"/>
      <c r="AH551" s="430"/>
      <c r="AI551" s="430"/>
      <c r="AJ551" s="430"/>
      <c r="AK551" s="430"/>
      <c r="AL551" s="430"/>
      <c r="AM551" s="430"/>
      <c r="AN551" s="430"/>
      <c r="AO551" s="430"/>
      <c r="AP551" s="430"/>
      <c r="AQ551" s="430"/>
      <c r="AR551" s="430"/>
      <c r="AS551" s="430"/>
      <c r="AT551" s="430"/>
      <c r="AU551" s="430"/>
      <c r="AV551" s="430"/>
      <c r="AW551" s="430"/>
      <c r="AX551" s="430"/>
      <c r="AY551" s="430"/>
      <c r="AZ551" s="430"/>
      <c r="BA551" s="430"/>
      <c r="BB551" s="430"/>
      <c r="BC551" s="430"/>
      <c r="BD551" s="430"/>
      <c r="BE551" s="430"/>
      <c r="BF551" s="430"/>
      <c r="BG551" s="430"/>
      <c r="BH551" s="430"/>
      <c r="BI551" s="430"/>
      <c r="BJ551" s="430"/>
      <c r="BK551" s="430"/>
      <c r="BL551" s="430"/>
      <c r="BM551" s="430"/>
      <c r="BN551" s="430"/>
      <c r="BO551" s="430"/>
    </row>
    <row r="552" spans="2:67" ht="12.75" customHeight="1">
      <c r="B552" s="430"/>
      <c r="C552" s="430"/>
      <c r="D552" s="430"/>
      <c r="E552" s="430"/>
      <c r="F552" s="430"/>
      <c r="G552" s="430"/>
      <c r="H552" s="430"/>
      <c r="I552" s="430"/>
      <c r="J552" s="430"/>
      <c r="K552" s="430"/>
      <c r="L552" s="430"/>
      <c r="M552" s="430"/>
      <c r="N552" s="430"/>
      <c r="O552" s="430"/>
      <c r="P552" s="430"/>
      <c r="Q552" s="430"/>
      <c r="R552" s="430"/>
      <c r="S552" s="430"/>
      <c r="T552" s="430"/>
      <c r="U552" s="430"/>
      <c r="V552" s="430"/>
      <c r="W552" s="430"/>
      <c r="X552" s="430"/>
      <c r="Y552" s="430"/>
      <c r="Z552" s="430"/>
      <c r="AA552" s="430"/>
      <c r="AB552" s="430"/>
      <c r="AC552" s="430"/>
      <c r="AD552" s="430"/>
      <c r="AE552" s="430"/>
      <c r="AF552" s="430"/>
      <c r="AG552" s="430"/>
      <c r="AH552" s="430"/>
      <c r="AI552" s="430"/>
      <c r="AJ552" s="430"/>
      <c r="AK552" s="430"/>
      <c r="AL552" s="430"/>
      <c r="AM552" s="430"/>
      <c r="AN552" s="430"/>
      <c r="AO552" s="430"/>
      <c r="AP552" s="430"/>
      <c r="AQ552" s="430"/>
      <c r="AR552" s="430"/>
      <c r="AS552" s="430"/>
      <c r="AT552" s="430"/>
      <c r="AU552" s="430"/>
      <c r="AV552" s="430"/>
      <c r="AW552" s="430"/>
      <c r="AX552" s="430"/>
      <c r="AY552" s="430"/>
      <c r="AZ552" s="430"/>
      <c r="BA552" s="430"/>
      <c r="BB552" s="430"/>
      <c r="BC552" s="430"/>
      <c r="BD552" s="430"/>
      <c r="BE552" s="430"/>
      <c r="BF552" s="430"/>
      <c r="BG552" s="430"/>
      <c r="BH552" s="430"/>
      <c r="BI552" s="430"/>
      <c r="BJ552" s="430"/>
      <c r="BK552" s="430"/>
      <c r="BL552" s="430"/>
      <c r="BM552" s="430"/>
      <c r="BN552" s="430"/>
      <c r="BO552" s="430"/>
    </row>
    <row r="553" spans="2:67" ht="12.75" customHeight="1">
      <c r="B553" s="430"/>
      <c r="C553" s="430"/>
      <c r="D553" s="430"/>
      <c r="E553" s="430"/>
      <c r="F553" s="430"/>
      <c r="G553" s="430"/>
      <c r="H553" s="430"/>
      <c r="I553" s="430"/>
      <c r="J553" s="430"/>
      <c r="K553" s="430"/>
      <c r="L553" s="430"/>
      <c r="M553" s="430"/>
      <c r="N553" s="430"/>
      <c r="O553" s="430"/>
      <c r="P553" s="430"/>
      <c r="Q553" s="430"/>
      <c r="R553" s="430"/>
      <c r="S553" s="430"/>
      <c r="T553" s="430"/>
      <c r="U553" s="430"/>
      <c r="V553" s="430"/>
      <c r="W553" s="430"/>
      <c r="X553" s="430"/>
      <c r="Y553" s="430"/>
      <c r="Z553" s="430"/>
      <c r="AA553" s="430"/>
      <c r="AB553" s="430"/>
      <c r="AC553" s="430"/>
      <c r="AD553" s="430"/>
      <c r="AE553" s="430"/>
      <c r="AF553" s="430"/>
      <c r="AG553" s="430"/>
      <c r="AH553" s="430"/>
      <c r="AI553" s="430"/>
      <c r="AJ553" s="430"/>
      <c r="AK553" s="430"/>
      <c r="AL553" s="430"/>
      <c r="AM553" s="430"/>
      <c r="AN553" s="430"/>
      <c r="AO553" s="430"/>
      <c r="AP553" s="430"/>
      <c r="AQ553" s="430"/>
      <c r="AR553" s="430"/>
      <c r="AS553" s="430"/>
      <c r="AT553" s="430"/>
      <c r="AU553" s="430"/>
      <c r="AV553" s="430"/>
      <c r="AW553" s="430"/>
      <c r="AX553" s="430"/>
      <c r="AY553" s="430"/>
      <c r="AZ553" s="430"/>
      <c r="BA553" s="430"/>
      <c r="BB553" s="430"/>
      <c r="BC553" s="430"/>
      <c r="BD553" s="430"/>
      <c r="BE553" s="430"/>
      <c r="BF553" s="430"/>
      <c r="BG553" s="430"/>
      <c r="BH553" s="430"/>
      <c r="BI553" s="430"/>
      <c r="BJ553" s="430"/>
      <c r="BK553" s="430"/>
      <c r="BL553" s="430"/>
      <c r="BM553" s="430"/>
      <c r="BN553" s="430"/>
      <c r="BO553" s="430"/>
    </row>
    <row r="554" spans="2:67" ht="12.75" customHeight="1">
      <c r="B554" s="430"/>
      <c r="C554" s="430"/>
      <c r="D554" s="430"/>
      <c r="E554" s="430"/>
      <c r="F554" s="430"/>
      <c r="G554" s="430"/>
      <c r="H554" s="430"/>
      <c r="I554" s="430"/>
      <c r="J554" s="430"/>
      <c r="K554" s="430"/>
      <c r="L554" s="430"/>
      <c r="M554" s="430"/>
      <c r="N554" s="430"/>
      <c r="O554" s="430"/>
      <c r="P554" s="430"/>
      <c r="Q554" s="430"/>
      <c r="R554" s="430"/>
      <c r="S554" s="430"/>
      <c r="T554" s="430"/>
      <c r="U554" s="430"/>
      <c r="V554" s="430"/>
      <c r="W554" s="430"/>
      <c r="X554" s="430"/>
      <c r="Y554" s="430"/>
      <c r="Z554" s="430"/>
      <c r="AA554" s="430"/>
      <c r="AB554" s="430"/>
      <c r="AC554" s="430"/>
      <c r="AD554" s="430"/>
      <c r="AE554" s="430"/>
      <c r="AF554" s="430"/>
      <c r="AG554" s="430"/>
      <c r="AH554" s="430"/>
      <c r="AI554" s="430"/>
      <c r="AJ554" s="430"/>
      <c r="AK554" s="430"/>
      <c r="AL554" s="430"/>
      <c r="AM554" s="430"/>
      <c r="AN554" s="430"/>
      <c r="AO554" s="430"/>
      <c r="AP554" s="430"/>
      <c r="AQ554" s="430"/>
      <c r="AR554" s="430"/>
      <c r="AS554" s="430"/>
      <c r="AT554" s="430"/>
      <c r="AU554" s="430"/>
      <c r="AV554" s="430"/>
      <c r="AW554" s="430"/>
      <c r="AX554" s="430"/>
      <c r="AY554" s="430"/>
      <c r="AZ554" s="430"/>
      <c r="BA554" s="430"/>
      <c r="BB554" s="430"/>
      <c r="BC554" s="430"/>
      <c r="BD554" s="430"/>
      <c r="BE554" s="430"/>
      <c r="BF554" s="430"/>
      <c r="BG554" s="430"/>
      <c r="BH554" s="430"/>
      <c r="BI554" s="430"/>
      <c r="BJ554" s="430"/>
      <c r="BK554" s="430"/>
      <c r="BL554" s="430"/>
      <c r="BM554" s="430"/>
      <c r="BN554" s="430"/>
      <c r="BO554" s="430"/>
    </row>
    <row r="555" spans="2:67" ht="12.75" customHeight="1">
      <c r="B555" s="430"/>
      <c r="C555" s="430"/>
      <c r="D555" s="430"/>
      <c r="E555" s="430"/>
      <c r="F555" s="430"/>
      <c r="G555" s="430"/>
      <c r="H555" s="430"/>
      <c r="I555" s="430"/>
      <c r="J555" s="430"/>
      <c r="K555" s="430"/>
      <c r="L555" s="430"/>
      <c r="M555" s="430"/>
      <c r="N555" s="430"/>
      <c r="O555" s="430"/>
      <c r="P555" s="430"/>
      <c r="Q555" s="430"/>
      <c r="R555" s="430"/>
      <c r="S555" s="430"/>
      <c r="T555" s="430"/>
      <c r="U555" s="430"/>
      <c r="V555" s="430"/>
      <c r="W555" s="430"/>
      <c r="X555" s="430"/>
      <c r="Y555" s="430"/>
      <c r="Z555" s="430"/>
      <c r="AA555" s="430"/>
      <c r="AB555" s="430"/>
      <c r="AC555" s="430"/>
      <c r="AD555" s="430"/>
      <c r="AE555" s="430"/>
      <c r="AF555" s="430"/>
      <c r="AG555" s="430"/>
      <c r="AH555" s="430"/>
      <c r="AI555" s="430"/>
      <c r="AJ555" s="430"/>
      <c r="AK555" s="430"/>
      <c r="AL555" s="430"/>
      <c r="AM555" s="430"/>
      <c r="AN555" s="430"/>
      <c r="AO555" s="430"/>
      <c r="AP555" s="430"/>
      <c r="AQ555" s="430"/>
      <c r="AR555" s="430"/>
      <c r="AS555" s="430"/>
      <c r="AT555" s="430"/>
      <c r="AU555" s="430"/>
      <c r="AV555" s="430"/>
      <c r="AW555" s="430"/>
      <c r="AX555" s="430"/>
      <c r="AY555" s="430"/>
      <c r="AZ555" s="430"/>
      <c r="BA555" s="430"/>
      <c r="BB555" s="430"/>
      <c r="BC555" s="430"/>
      <c r="BD555" s="430"/>
      <c r="BE555" s="430"/>
      <c r="BF555" s="430"/>
      <c r="BG555" s="430"/>
      <c r="BH555" s="430"/>
      <c r="BI555" s="430"/>
      <c r="BJ555" s="430"/>
      <c r="BK555" s="430"/>
      <c r="BL555" s="430"/>
      <c r="BM555" s="430"/>
      <c r="BN555" s="430"/>
      <c r="BO555" s="430"/>
    </row>
    <row r="556" spans="2:67" ht="12.75" customHeight="1">
      <c r="B556" s="430"/>
      <c r="C556" s="430"/>
      <c r="D556" s="430"/>
      <c r="E556" s="430"/>
      <c r="F556" s="430"/>
      <c r="G556" s="430"/>
      <c r="H556" s="430"/>
      <c r="I556" s="430"/>
      <c r="J556" s="430"/>
      <c r="K556" s="430"/>
      <c r="L556" s="430"/>
      <c r="M556" s="430"/>
      <c r="N556" s="430"/>
      <c r="O556" s="430"/>
      <c r="P556" s="430"/>
      <c r="Q556" s="430"/>
      <c r="R556" s="430"/>
      <c r="S556" s="430"/>
      <c r="T556" s="430"/>
      <c r="U556" s="430"/>
      <c r="V556" s="430"/>
      <c r="W556" s="430"/>
      <c r="X556" s="430"/>
      <c r="Y556" s="430"/>
      <c r="Z556" s="430"/>
      <c r="AA556" s="430"/>
      <c r="AB556" s="430"/>
      <c r="AC556" s="430"/>
      <c r="AD556" s="430"/>
      <c r="AE556" s="430"/>
      <c r="AF556" s="430"/>
      <c r="AG556" s="430"/>
      <c r="AH556" s="430"/>
      <c r="AI556" s="430"/>
      <c r="AJ556" s="430"/>
      <c r="AK556" s="430"/>
      <c r="AL556" s="430"/>
      <c r="AM556" s="430"/>
      <c r="AN556" s="430"/>
      <c r="AO556" s="430"/>
      <c r="AP556" s="430"/>
      <c r="AQ556" s="430"/>
      <c r="AR556" s="430"/>
      <c r="AS556" s="430"/>
      <c r="AT556" s="430"/>
      <c r="AU556" s="430"/>
      <c r="AV556" s="430"/>
      <c r="AW556" s="430"/>
      <c r="AX556" s="430"/>
      <c r="AY556" s="430"/>
      <c r="AZ556" s="430"/>
      <c r="BA556" s="430"/>
      <c r="BB556" s="430"/>
      <c r="BC556" s="430"/>
      <c r="BD556" s="430"/>
      <c r="BE556" s="430"/>
      <c r="BF556" s="430"/>
      <c r="BG556" s="430"/>
      <c r="BH556" s="430"/>
      <c r="BI556" s="430"/>
      <c r="BJ556" s="430"/>
      <c r="BK556" s="430"/>
      <c r="BL556" s="430"/>
      <c r="BM556" s="430"/>
      <c r="BN556" s="430"/>
      <c r="BO556" s="430"/>
    </row>
    <row r="557" spans="2:67" ht="12.75" customHeight="1">
      <c r="B557" s="430"/>
      <c r="C557" s="430"/>
      <c r="D557" s="430"/>
      <c r="E557" s="430"/>
      <c r="F557" s="430"/>
      <c r="G557" s="430"/>
      <c r="H557" s="430"/>
      <c r="I557" s="430"/>
      <c r="J557" s="430"/>
      <c r="K557" s="430"/>
      <c r="L557" s="430"/>
      <c r="M557" s="430"/>
      <c r="N557" s="430"/>
      <c r="O557" s="430"/>
      <c r="P557" s="430"/>
      <c r="Q557" s="430"/>
      <c r="R557" s="430"/>
      <c r="S557" s="430"/>
      <c r="T557" s="430"/>
      <c r="U557" s="430"/>
      <c r="V557" s="430"/>
      <c r="W557" s="430"/>
      <c r="X557" s="430"/>
      <c r="Y557" s="430"/>
      <c r="Z557" s="430"/>
      <c r="AA557" s="430"/>
      <c r="AB557" s="430"/>
      <c r="AC557" s="430"/>
      <c r="AD557" s="430"/>
      <c r="AE557" s="430"/>
      <c r="AF557" s="430"/>
      <c r="AG557" s="430"/>
      <c r="AH557" s="430"/>
      <c r="AI557" s="430"/>
      <c r="AJ557" s="430"/>
      <c r="AK557" s="430"/>
      <c r="AL557" s="430"/>
      <c r="AM557" s="430"/>
      <c r="AN557" s="430"/>
      <c r="AO557" s="430"/>
      <c r="AP557" s="430"/>
      <c r="AQ557" s="430"/>
      <c r="AR557" s="430"/>
      <c r="AS557" s="430"/>
      <c r="AT557" s="430"/>
      <c r="AU557" s="430"/>
      <c r="AV557" s="430"/>
      <c r="AW557" s="430"/>
      <c r="AX557" s="430"/>
      <c r="AY557" s="430"/>
      <c r="AZ557" s="430"/>
      <c r="BA557" s="430"/>
      <c r="BB557" s="430"/>
      <c r="BC557" s="430"/>
      <c r="BD557" s="430"/>
      <c r="BE557" s="430"/>
      <c r="BF557" s="430"/>
      <c r="BG557" s="430"/>
      <c r="BH557" s="430"/>
      <c r="BI557" s="430"/>
      <c r="BJ557" s="430"/>
      <c r="BK557" s="430"/>
      <c r="BL557" s="430"/>
      <c r="BM557" s="430"/>
      <c r="BN557" s="430"/>
      <c r="BO557" s="430"/>
    </row>
    <row r="558" spans="2:67" ht="12.75" customHeight="1">
      <c r="B558" s="430"/>
      <c r="C558" s="430"/>
      <c r="D558" s="430"/>
      <c r="E558" s="430"/>
      <c r="F558" s="430"/>
      <c r="G558" s="430"/>
      <c r="H558" s="430"/>
      <c r="I558" s="430"/>
      <c r="J558" s="430"/>
      <c r="K558" s="430"/>
      <c r="L558" s="430"/>
      <c r="M558" s="430"/>
      <c r="N558" s="430"/>
      <c r="O558" s="430"/>
      <c r="P558" s="430"/>
      <c r="Q558" s="430"/>
      <c r="R558" s="430"/>
      <c r="S558" s="430"/>
      <c r="T558" s="430"/>
      <c r="U558" s="430"/>
      <c r="V558" s="430"/>
      <c r="W558" s="430"/>
      <c r="X558" s="430"/>
      <c r="Y558" s="430"/>
      <c r="Z558" s="430"/>
      <c r="AA558" s="430"/>
      <c r="AB558" s="430"/>
      <c r="AC558" s="430"/>
      <c r="AD558" s="430"/>
      <c r="AE558" s="430"/>
      <c r="AF558" s="430"/>
      <c r="AG558" s="430"/>
      <c r="AH558" s="430"/>
      <c r="AI558" s="430"/>
      <c r="AJ558" s="430"/>
      <c r="AK558" s="430"/>
      <c r="AL558" s="430"/>
      <c r="AM558" s="430"/>
      <c r="AN558" s="430"/>
      <c r="AO558" s="430"/>
      <c r="AP558" s="430"/>
      <c r="AQ558" s="430"/>
      <c r="AR558" s="430"/>
      <c r="AS558" s="430"/>
      <c r="AT558" s="430"/>
      <c r="AU558" s="430"/>
      <c r="AV558" s="430"/>
      <c r="AW558" s="430"/>
      <c r="AX558" s="430"/>
      <c r="AY558" s="430"/>
      <c r="AZ558" s="430"/>
      <c r="BA558" s="430"/>
      <c r="BB558" s="430"/>
      <c r="BC558" s="430"/>
      <c r="BD558" s="430"/>
      <c r="BE558" s="430"/>
      <c r="BF558" s="430"/>
      <c r="BG558" s="430"/>
      <c r="BH558" s="430"/>
      <c r="BI558" s="430"/>
      <c r="BJ558" s="430"/>
      <c r="BK558" s="430"/>
      <c r="BL558" s="430"/>
      <c r="BM558" s="430"/>
      <c r="BN558" s="430"/>
      <c r="BO558" s="430"/>
    </row>
    <row r="559" spans="2:67" ht="12.75" customHeight="1">
      <c r="B559" s="430"/>
      <c r="C559" s="430"/>
      <c r="D559" s="430"/>
      <c r="E559" s="430"/>
      <c r="F559" s="430"/>
      <c r="G559" s="430"/>
      <c r="H559" s="430"/>
      <c r="I559" s="430"/>
      <c r="J559" s="430"/>
      <c r="K559" s="430"/>
      <c r="L559" s="430"/>
      <c r="M559" s="430"/>
      <c r="N559" s="430"/>
      <c r="O559" s="430"/>
      <c r="P559" s="430"/>
      <c r="Q559" s="430"/>
      <c r="R559" s="430"/>
      <c r="S559" s="430"/>
      <c r="T559" s="430"/>
      <c r="U559" s="430"/>
      <c r="V559" s="430"/>
      <c r="W559" s="430"/>
      <c r="X559" s="430"/>
      <c r="Y559" s="430"/>
      <c r="Z559" s="430"/>
      <c r="AA559" s="430"/>
      <c r="AB559" s="430"/>
      <c r="AC559" s="430"/>
      <c r="AD559" s="430"/>
      <c r="AE559" s="430"/>
      <c r="AF559" s="430"/>
      <c r="AG559" s="430"/>
      <c r="AH559" s="430"/>
      <c r="AI559" s="430"/>
      <c r="AJ559" s="430"/>
      <c r="AK559" s="430"/>
      <c r="AL559" s="430"/>
      <c r="AM559" s="430"/>
      <c r="AN559" s="430"/>
      <c r="AO559" s="430"/>
      <c r="AP559" s="430"/>
      <c r="AQ559" s="430"/>
      <c r="AR559" s="430"/>
      <c r="AS559" s="430"/>
      <c r="AT559" s="430"/>
      <c r="AU559" s="430"/>
      <c r="AV559" s="430"/>
      <c r="AW559" s="430"/>
      <c r="AX559" s="430"/>
      <c r="AY559" s="430"/>
      <c r="AZ559" s="430"/>
      <c r="BA559" s="430"/>
      <c r="BB559" s="430"/>
      <c r="BC559" s="430"/>
      <c r="BD559" s="430"/>
      <c r="BE559" s="430"/>
      <c r="BF559" s="430"/>
      <c r="BG559" s="430"/>
      <c r="BH559" s="430"/>
      <c r="BI559" s="430"/>
      <c r="BJ559" s="430"/>
      <c r="BK559" s="430"/>
      <c r="BL559" s="430"/>
      <c r="BM559" s="430"/>
      <c r="BN559" s="430"/>
      <c r="BO559" s="430"/>
    </row>
    <row r="560" spans="2:67" ht="12.75" customHeight="1">
      <c r="B560" s="430"/>
      <c r="C560" s="430"/>
      <c r="D560" s="430"/>
      <c r="E560" s="430"/>
      <c r="F560" s="430"/>
      <c r="G560" s="430"/>
      <c r="H560" s="430"/>
      <c r="I560" s="430"/>
      <c r="J560" s="430"/>
      <c r="K560" s="430"/>
      <c r="L560" s="430"/>
      <c r="M560" s="430"/>
      <c r="N560" s="430"/>
      <c r="O560" s="430"/>
      <c r="P560" s="430"/>
      <c r="Q560" s="430"/>
      <c r="R560" s="430"/>
      <c r="S560" s="430"/>
      <c r="T560" s="430"/>
      <c r="U560" s="430"/>
      <c r="V560" s="430"/>
      <c r="W560" s="430"/>
      <c r="X560" s="430"/>
      <c r="Y560" s="430"/>
      <c r="Z560" s="430"/>
      <c r="AA560" s="430"/>
      <c r="AB560" s="430"/>
      <c r="AC560" s="430"/>
      <c r="AD560" s="430"/>
      <c r="AE560" s="430"/>
      <c r="AF560" s="430"/>
      <c r="AG560" s="430"/>
      <c r="AH560" s="430"/>
      <c r="AI560" s="430"/>
      <c r="AJ560" s="430"/>
      <c r="AK560" s="430"/>
      <c r="AL560" s="430"/>
      <c r="AM560" s="430"/>
      <c r="AN560" s="430"/>
      <c r="AO560" s="430"/>
      <c r="AP560" s="430"/>
      <c r="AQ560" s="430"/>
      <c r="AR560" s="430"/>
      <c r="AS560" s="430"/>
      <c r="AT560" s="430"/>
      <c r="AU560" s="430"/>
      <c r="AV560" s="430"/>
      <c r="AW560" s="430"/>
      <c r="AX560" s="430"/>
      <c r="AY560" s="430"/>
      <c r="AZ560" s="430"/>
      <c r="BA560" s="430"/>
      <c r="BB560" s="430"/>
      <c r="BC560" s="430"/>
      <c r="BD560" s="430"/>
      <c r="BE560" s="430"/>
      <c r="BF560" s="430"/>
      <c r="BG560" s="430"/>
      <c r="BH560" s="430"/>
      <c r="BI560" s="430"/>
      <c r="BJ560" s="430"/>
      <c r="BK560" s="430"/>
      <c r="BL560" s="430"/>
      <c r="BM560" s="430"/>
      <c r="BN560" s="430"/>
      <c r="BO560" s="430"/>
    </row>
    <row r="561" spans="2:67" ht="12.75" customHeight="1">
      <c r="B561" s="430"/>
      <c r="C561" s="430"/>
      <c r="D561" s="430"/>
      <c r="E561" s="430"/>
      <c r="F561" s="430"/>
      <c r="G561" s="430"/>
      <c r="H561" s="430"/>
      <c r="I561" s="430"/>
      <c r="J561" s="430"/>
      <c r="K561" s="430"/>
      <c r="L561" s="430"/>
      <c r="M561" s="430"/>
      <c r="N561" s="430"/>
      <c r="O561" s="430"/>
      <c r="P561" s="430"/>
      <c r="Q561" s="430"/>
      <c r="R561" s="430"/>
      <c r="S561" s="430"/>
      <c r="T561" s="430"/>
      <c r="U561" s="430"/>
      <c r="V561" s="430"/>
      <c r="W561" s="430"/>
      <c r="X561" s="430"/>
      <c r="Y561" s="430"/>
      <c r="Z561" s="430"/>
      <c r="AA561" s="430"/>
      <c r="AB561" s="430"/>
      <c r="AC561" s="430"/>
      <c r="AD561" s="430"/>
      <c r="AE561" s="430"/>
      <c r="AF561" s="430"/>
      <c r="AG561" s="430"/>
      <c r="AH561" s="430"/>
      <c r="AI561" s="430"/>
      <c r="AJ561" s="430"/>
      <c r="AK561" s="430"/>
      <c r="AL561" s="430"/>
      <c r="AM561" s="430"/>
      <c r="AN561" s="430"/>
      <c r="AO561" s="430"/>
      <c r="AP561" s="430"/>
      <c r="AQ561" s="430"/>
      <c r="AR561" s="430"/>
      <c r="AS561" s="430"/>
      <c r="AT561" s="430"/>
      <c r="AU561" s="430"/>
      <c r="AV561" s="430"/>
      <c r="AW561" s="430"/>
      <c r="AX561" s="430"/>
      <c r="AY561" s="430"/>
      <c r="AZ561" s="430"/>
      <c r="BA561" s="430"/>
      <c r="BB561" s="430"/>
      <c r="BC561" s="430"/>
      <c r="BD561" s="430"/>
      <c r="BE561" s="430"/>
      <c r="BF561" s="430"/>
      <c r="BG561" s="430"/>
      <c r="BH561" s="430"/>
      <c r="BI561" s="430"/>
      <c r="BJ561" s="430"/>
      <c r="BK561" s="430"/>
      <c r="BL561" s="430"/>
      <c r="BM561" s="430"/>
      <c r="BN561" s="430"/>
      <c r="BO561" s="430"/>
    </row>
    <row r="562" spans="2:67" ht="12.75" customHeight="1">
      <c r="B562" s="430"/>
      <c r="C562" s="430"/>
      <c r="D562" s="430"/>
      <c r="E562" s="430"/>
      <c r="F562" s="430"/>
      <c r="G562" s="430"/>
      <c r="H562" s="430"/>
      <c r="I562" s="430"/>
      <c r="J562" s="430"/>
      <c r="K562" s="430"/>
      <c r="L562" s="430"/>
      <c r="M562" s="430"/>
      <c r="N562" s="430"/>
      <c r="O562" s="430"/>
      <c r="P562" s="430"/>
      <c r="Q562" s="430"/>
      <c r="R562" s="430"/>
      <c r="S562" s="430"/>
      <c r="T562" s="430"/>
      <c r="U562" s="430"/>
      <c r="V562" s="430"/>
      <c r="W562" s="430"/>
      <c r="X562" s="430"/>
      <c r="Y562" s="430"/>
      <c r="Z562" s="430"/>
      <c r="AA562" s="430"/>
      <c r="AB562" s="430"/>
      <c r="AC562" s="430"/>
      <c r="AD562" s="430"/>
      <c r="AE562" s="430"/>
      <c r="AF562" s="430"/>
      <c r="AG562" s="430"/>
      <c r="AH562" s="430"/>
      <c r="AI562" s="430"/>
      <c r="AJ562" s="430"/>
      <c r="AK562" s="430"/>
      <c r="AL562" s="430"/>
      <c r="AM562" s="430"/>
      <c r="AN562" s="430"/>
      <c r="AO562" s="430"/>
      <c r="AP562" s="430"/>
      <c r="AQ562" s="430"/>
      <c r="AR562" s="430"/>
      <c r="AS562" s="430"/>
      <c r="AT562" s="430"/>
      <c r="AU562" s="430"/>
      <c r="AV562" s="430"/>
      <c r="AW562" s="430"/>
      <c r="AX562" s="430"/>
      <c r="AY562" s="430"/>
      <c r="AZ562" s="430"/>
      <c r="BA562" s="430"/>
      <c r="BB562" s="430"/>
      <c r="BC562" s="430"/>
      <c r="BD562" s="430"/>
      <c r="BE562" s="430"/>
      <c r="BF562" s="430"/>
      <c r="BG562" s="430"/>
      <c r="BH562" s="430"/>
      <c r="BI562" s="430"/>
      <c r="BJ562" s="430"/>
      <c r="BK562" s="430"/>
      <c r="BL562" s="430"/>
      <c r="BM562" s="430"/>
      <c r="BN562" s="430"/>
      <c r="BO562" s="430"/>
    </row>
    <row r="563" spans="2:67" ht="12.75" customHeight="1">
      <c r="B563" s="430"/>
      <c r="C563" s="430"/>
      <c r="D563" s="430"/>
      <c r="E563" s="430"/>
      <c r="F563" s="430"/>
      <c r="G563" s="430"/>
      <c r="H563" s="430"/>
      <c r="I563" s="430"/>
      <c r="J563" s="430"/>
      <c r="K563" s="430"/>
      <c r="L563" s="430"/>
      <c r="M563" s="430"/>
      <c r="N563" s="430"/>
      <c r="O563" s="430"/>
      <c r="P563" s="430"/>
      <c r="Q563" s="430"/>
      <c r="R563" s="430"/>
      <c r="S563" s="430"/>
      <c r="T563" s="430"/>
      <c r="U563" s="430"/>
      <c r="V563" s="430"/>
      <c r="W563" s="430"/>
      <c r="X563" s="430"/>
      <c r="Y563" s="430"/>
      <c r="Z563" s="430"/>
      <c r="AA563" s="430"/>
      <c r="AB563" s="430"/>
      <c r="AC563" s="430"/>
      <c r="AD563" s="430"/>
      <c r="AE563" s="430"/>
      <c r="AF563" s="430"/>
      <c r="AG563" s="430"/>
      <c r="AH563" s="430"/>
      <c r="AI563" s="430"/>
      <c r="AJ563" s="430"/>
      <c r="AK563" s="430"/>
      <c r="AL563" s="430"/>
      <c r="AM563" s="430"/>
      <c r="AN563" s="430"/>
      <c r="AO563" s="430"/>
      <c r="AP563" s="430"/>
      <c r="AQ563" s="430"/>
      <c r="AR563" s="430"/>
      <c r="AS563" s="430"/>
      <c r="AT563" s="430"/>
      <c r="AU563" s="430"/>
      <c r="AV563" s="430"/>
      <c r="AW563" s="430"/>
      <c r="AX563" s="430"/>
      <c r="AY563" s="430"/>
      <c r="AZ563" s="430"/>
      <c r="BA563" s="430"/>
      <c r="BB563" s="430"/>
      <c r="BC563" s="430"/>
      <c r="BD563" s="430"/>
      <c r="BE563" s="430"/>
      <c r="BF563" s="430"/>
      <c r="BG563" s="430"/>
      <c r="BH563" s="430"/>
      <c r="BI563" s="430"/>
      <c r="BJ563" s="430"/>
      <c r="BK563" s="430"/>
      <c r="BL563" s="430"/>
      <c r="BM563" s="430"/>
      <c r="BN563" s="430"/>
      <c r="BO563" s="430"/>
    </row>
    <row r="564" spans="2:67" ht="12.75" customHeight="1">
      <c r="B564" s="430"/>
      <c r="C564" s="430"/>
      <c r="D564" s="430"/>
      <c r="E564" s="430"/>
      <c r="F564" s="430"/>
      <c r="G564" s="430"/>
      <c r="H564" s="430"/>
      <c r="I564" s="430"/>
      <c r="J564" s="430"/>
      <c r="K564" s="430"/>
      <c r="L564" s="430"/>
      <c r="M564" s="430"/>
      <c r="N564" s="430"/>
      <c r="O564" s="430"/>
      <c r="P564" s="430"/>
      <c r="Q564" s="430"/>
      <c r="R564" s="430"/>
      <c r="S564" s="430"/>
      <c r="T564" s="430"/>
      <c r="U564" s="430"/>
      <c r="V564" s="430"/>
      <c r="W564" s="430"/>
      <c r="X564" s="430"/>
      <c r="Y564" s="430"/>
      <c r="Z564" s="430"/>
      <c r="AA564" s="430"/>
      <c r="AB564" s="430"/>
      <c r="AC564" s="430"/>
      <c r="AD564" s="430"/>
      <c r="AE564" s="430"/>
      <c r="AF564" s="430"/>
      <c r="AG564" s="430"/>
      <c r="AH564" s="430"/>
      <c r="AI564" s="430"/>
      <c r="AJ564" s="430"/>
      <c r="AK564" s="430"/>
      <c r="AL564" s="430"/>
      <c r="AM564" s="430"/>
      <c r="AN564" s="430"/>
      <c r="AO564" s="430"/>
      <c r="AP564" s="430"/>
      <c r="AQ564" s="430"/>
      <c r="AR564" s="430"/>
      <c r="AS564" s="430"/>
      <c r="AT564" s="430"/>
      <c r="AU564" s="430"/>
      <c r="AV564" s="430"/>
      <c r="AW564" s="430"/>
      <c r="AX564" s="430"/>
      <c r="AY564" s="430"/>
      <c r="AZ564" s="430"/>
      <c r="BA564" s="430"/>
      <c r="BB564" s="430"/>
      <c r="BC564" s="430"/>
      <c r="BD564" s="430"/>
      <c r="BE564" s="430"/>
      <c r="BF564" s="430"/>
      <c r="BG564" s="430"/>
      <c r="BH564" s="430"/>
      <c r="BI564" s="430"/>
      <c r="BJ564" s="430"/>
      <c r="BK564" s="430"/>
      <c r="BL564" s="430"/>
      <c r="BM564" s="430"/>
      <c r="BN564" s="430"/>
      <c r="BO564" s="430"/>
    </row>
    <row r="565" spans="2:67" ht="12.75" customHeight="1">
      <c r="B565" s="430"/>
      <c r="C565" s="430"/>
      <c r="D565" s="430"/>
      <c r="E565" s="430"/>
      <c r="F565" s="430"/>
      <c r="G565" s="430"/>
      <c r="H565" s="430"/>
      <c r="I565" s="430"/>
      <c r="J565" s="430"/>
      <c r="K565" s="430"/>
      <c r="L565" s="430"/>
      <c r="M565" s="430"/>
      <c r="N565" s="430"/>
      <c r="O565" s="430"/>
      <c r="P565" s="430"/>
      <c r="Q565" s="430"/>
      <c r="R565" s="430"/>
      <c r="S565" s="430"/>
      <c r="T565" s="430"/>
      <c r="U565" s="430"/>
      <c r="V565" s="430"/>
      <c r="W565" s="430"/>
      <c r="X565" s="430"/>
      <c r="Y565" s="430"/>
      <c r="Z565" s="430"/>
      <c r="AA565" s="430"/>
      <c r="AB565" s="430"/>
      <c r="AC565" s="430"/>
      <c r="AD565" s="430"/>
      <c r="AE565" s="430"/>
      <c r="AF565" s="430"/>
      <c r="AG565" s="430"/>
      <c r="AH565" s="430"/>
      <c r="AI565" s="430"/>
      <c r="AJ565" s="430"/>
      <c r="AK565" s="430"/>
      <c r="AL565" s="430"/>
      <c r="AM565" s="430"/>
      <c r="AN565" s="430"/>
      <c r="AO565" s="430"/>
      <c r="AP565" s="430"/>
      <c r="AQ565" s="430"/>
      <c r="AR565" s="430"/>
      <c r="AS565" s="430"/>
      <c r="AT565" s="430"/>
      <c r="AU565" s="430"/>
      <c r="AV565" s="430"/>
      <c r="AW565" s="430"/>
      <c r="AX565" s="430"/>
      <c r="AY565" s="430"/>
      <c r="AZ565" s="430"/>
      <c r="BA565" s="430"/>
      <c r="BB565" s="430"/>
      <c r="BC565" s="430"/>
      <c r="BD565" s="430"/>
      <c r="BE565" s="430"/>
      <c r="BF565" s="430"/>
      <c r="BG565" s="430"/>
      <c r="BH565" s="430"/>
      <c r="BI565" s="430"/>
      <c r="BJ565" s="430"/>
      <c r="BK565" s="430"/>
      <c r="BL565" s="430"/>
      <c r="BM565" s="430"/>
      <c r="BN565" s="430"/>
      <c r="BO565" s="430"/>
    </row>
    <row r="566" spans="2:67" ht="12.75" customHeight="1">
      <c r="B566" s="430"/>
      <c r="C566" s="430"/>
      <c r="D566" s="430"/>
      <c r="E566" s="430"/>
      <c r="F566" s="430"/>
      <c r="G566" s="430"/>
      <c r="H566" s="430"/>
      <c r="I566" s="430"/>
      <c r="J566" s="430"/>
      <c r="K566" s="430"/>
      <c r="L566" s="430"/>
      <c r="M566" s="430"/>
      <c r="N566" s="430"/>
      <c r="O566" s="430"/>
      <c r="P566" s="430"/>
      <c r="Q566" s="430"/>
      <c r="R566" s="430"/>
      <c r="S566" s="430"/>
      <c r="T566" s="430"/>
      <c r="U566" s="430"/>
      <c r="V566" s="430"/>
      <c r="W566" s="430"/>
      <c r="X566" s="430"/>
      <c r="Y566" s="430"/>
      <c r="Z566" s="430"/>
      <c r="AA566" s="430"/>
      <c r="AB566" s="430"/>
      <c r="AC566" s="430"/>
      <c r="AD566" s="430"/>
      <c r="AE566" s="430"/>
      <c r="AF566" s="430"/>
      <c r="AG566" s="430"/>
      <c r="AH566" s="430"/>
      <c r="AI566" s="430"/>
      <c r="AJ566" s="430"/>
      <c r="AK566" s="430"/>
      <c r="AL566" s="430"/>
      <c r="AM566" s="430"/>
      <c r="AN566" s="430"/>
      <c r="AO566" s="430"/>
      <c r="AP566" s="430"/>
      <c r="AQ566" s="430"/>
      <c r="AR566" s="430"/>
      <c r="AS566" s="430"/>
      <c r="AT566" s="430"/>
      <c r="AU566" s="430"/>
      <c r="AV566" s="430"/>
      <c r="AW566" s="430"/>
      <c r="AX566" s="430"/>
      <c r="AY566" s="430"/>
      <c r="AZ566" s="430"/>
      <c r="BA566" s="430"/>
      <c r="BB566" s="430"/>
      <c r="BC566" s="430"/>
      <c r="BD566" s="430"/>
      <c r="BE566" s="430"/>
      <c r="BF566" s="430"/>
      <c r="BG566" s="430"/>
      <c r="BH566" s="430"/>
      <c r="BI566" s="430"/>
      <c r="BJ566" s="430"/>
      <c r="BK566" s="430"/>
      <c r="BL566" s="430"/>
      <c r="BM566" s="430"/>
      <c r="BN566" s="430"/>
      <c r="BO566" s="430"/>
    </row>
    <row r="567" spans="2:67" ht="12.75" customHeight="1">
      <c r="B567" s="430"/>
      <c r="C567" s="430"/>
      <c r="D567" s="430"/>
      <c r="E567" s="430"/>
      <c r="F567" s="430"/>
      <c r="G567" s="430"/>
      <c r="H567" s="430"/>
      <c r="I567" s="430"/>
      <c r="J567" s="430"/>
      <c r="K567" s="430"/>
      <c r="L567" s="430"/>
      <c r="M567" s="430"/>
      <c r="N567" s="430"/>
      <c r="O567" s="430"/>
      <c r="P567" s="430"/>
      <c r="Q567" s="430"/>
      <c r="R567" s="430"/>
      <c r="S567" s="430"/>
      <c r="T567" s="430"/>
      <c r="U567" s="430"/>
      <c r="V567" s="430"/>
      <c r="W567" s="430"/>
      <c r="X567" s="430"/>
      <c r="Y567" s="430"/>
      <c r="Z567" s="430"/>
      <c r="AA567" s="430"/>
      <c r="AB567" s="430"/>
      <c r="AC567" s="430"/>
      <c r="AD567" s="430"/>
      <c r="AE567" s="430"/>
      <c r="AF567" s="430"/>
      <c r="AG567" s="430"/>
      <c r="AH567" s="430"/>
      <c r="AI567" s="430"/>
      <c r="AJ567" s="430"/>
      <c r="AK567" s="430"/>
      <c r="AL567" s="430"/>
      <c r="AM567" s="430"/>
      <c r="AN567" s="430"/>
      <c r="AO567" s="430"/>
      <c r="AP567" s="430"/>
      <c r="AQ567" s="430"/>
      <c r="AR567" s="430"/>
      <c r="AS567" s="430"/>
      <c r="AT567" s="430"/>
      <c r="AU567" s="430"/>
      <c r="AV567" s="430"/>
      <c r="AW567" s="430"/>
      <c r="AX567" s="430"/>
      <c r="AY567" s="430"/>
      <c r="AZ567" s="430"/>
      <c r="BA567" s="430"/>
      <c r="BB567" s="430"/>
      <c r="BC567" s="430"/>
      <c r="BD567" s="430"/>
      <c r="BE567" s="430"/>
      <c r="BF567" s="430"/>
      <c r="BG567" s="430"/>
      <c r="BH567" s="430"/>
      <c r="BI567" s="430"/>
      <c r="BJ567" s="430"/>
      <c r="BK567" s="430"/>
      <c r="BL567" s="430"/>
      <c r="BM567" s="430"/>
      <c r="BN567" s="430"/>
      <c r="BO567" s="430"/>
    </row>
    <row r="568" spans="2:67" ht="12.75" customHeight="1">
      <c r="B568" s="430"/>
      <c r="C568" s="430"/>
      <c r="D568" s="430"/>
      <c r="E568" s="430"/>
      <c r="F568" s="430"/>
      <c r="G568" s="430"/>
      <c r="H568" s="430"/>
      <c r="I568" s="430"/>
      <c r="J568" s="430"/>
      <c r="K568" s="430"/>
      <c r="L568" s="430"/>
      <c r="M568" s="430"/>
      <c r="N568" s="430"/>
      <c r="O568" s="430"/>
      <c r="P568" s="430"/>
      <c r="Q568" s="430"/>
      <c r="R568" s="430"/>
      <c r="S568" s="430"/>
      <c r="T568" s="430"/>
      <c r="U568" s="430"/>
      <c r="V568" s="430"/>
      <c r="W568" s="430"/>
      <c r="X568" s="430"/>
      <c r="Y568" s="430"/>
      <c r="Z568" s="430"/>
      <c r="AA568" s="430"/>
      <c r="AB568" s="430"/>
      <c r="AC568" s="430"/>
      <c r="AD568" s="430"/>
      <c r="AE568" s="430"/>
      <c r="AF568" s="430"/>
      <c r="AG568" s="430"/>
      <c r="AH568" s="430"/>
      <c r="AI568" s="430"/>
      <c r="AJ568" s="430"/>
      <c r="AK568" s="430"/>
      <c r="AL568" s="430"/>
      <c r="AM568" s="430"/>
      <c r="AN568" s="430"/>
      <c r="AO568" s="430"/>
      <c r="AP568" s="430"/>
      <c r="AQ568" s="430"/>
      <c r="AR568" s="430"/>
      <c r="AS568" s="430"/>
      <c r="AT568" s="430"/>
      <c r="AU568" s="430"/>
      <c r="AV568" s="430"/>
      <c r="AW568" s="430"/>
      <c r="AX568" s="430"/>
      <c r="AY568" s="430"/>
      <c r="AZ568" s="430"/>
      <c r="BA568" s="430"/>
      <c r="BB568" s="430"/>
      <c r="BC568" s="430"/>
      <c r="BD568" s="430"/>
      <c r="BE568" s="430"/>
      <c r="BF568" s="430"/>
      <c r="BG568" s="430"/>
      <c r="BH568" s="430"/>
      <c r="BI568" s="430"/>
      <c r="BJ568" s="430"/>
      <c r="BK568" s="430"/>
      <c r="BL568" s="430"/>
      <c r="BM568" s="430"/>
      <c r="BN568" s="430"/>
      <c r="BO568" s="430"/>
    </row>
    <row r="569" spans="2:67" ht="12.75" customHeight="1">
      <c r="B569" s="430"/>
      <c r="C569" s="430"/>
      <c r="D569" s="430"/>
      <c r="E569" s="430"/>
      <c r="F569" s="430"/>
      <c r="G569" s="430"/>
      <c r="H569" s="430"/>
      <c r="I569" s="430"/>
      <c r="J569" s="430"/>
      <c r="K569" s="430"/>
      <c r="L569" s="430"/>
      <c r="M569" s="430"/>
      <c r="N569" s="430"/>
      <c r="O569" s="430"/>
      <c r="P569" s="430"/>
      <c r="Q569" s="430"/>
      <c r="R569" s="430"/>
      <c r="S569" s="430"/>
      <c r="T569" s="430"/>
      <c r="U569" s="430"/>
      <c r="V569" s="430"/>
      <c r="W569" s="430"/>
      <c r="X569" s="430"/>
      <c r="Y569" s="430"/>
      <c r="Z569" s="430"/>
      <c r="AA569" s="430"/>
      <c r="AB569" s="430"/>
      <c r="AC569" s="430"/>
      <c r="AD569" s="430"/>
      <c r="AE569" s="430"/>
      <c r="AF569" s="430"/>
      <c r="AG569" s="430"/>
      <c r="AH569" s="430"/>
      <c r="AI569" s="430"/>
      <c r="AJ569" s="430"/>
      <c r="AK569" s="430"/>
      <c r="AL569" s="430"/>
      <c r="AM569" s="430"/>
      <c r="AN569" s="430"/>
      <c r="AO569" s="430"/>
      <c r="AP569" s="430"/>
      <c r="AQ569" s="430"/>
      <c r="AR569" s="430"/>
      <c r="AS569" s="430"/>
      <c r="AT569" s="430"/>
      <c r="AU569" s="430"/>
      <c r="AV569" s="430"/>
      <c r="AW569" s="430"/>
      <c r="AX569" s="430"/>
      <c r="AY569" s="430"/>
      <c r="AZ569" s="430"/>
      <c r="BA569" s="430"/>
      <c r="BB569" s="430"/>
      <c r="BC569" s="430"/>
      <c r="BD569" s="430"/>
      <c r="BE569" s="430"/>
      <c r="BF569" s="430"/>
      <c r="BG569" s="430"/>
      <c r="BH569" s="430"/>
      <c r="BI569" s="430"/>
      <c r="BJ569" s="430"/>
      <c r="BK569" s="430"/>
      <c r="BL569" s="430"/>
      <c r="BM569" s="430"/>
      <c r="BN569" s="430"/>
      <c r="BO569" s="430"/>
    </row>
    <row r="570" spans="2:67" ht="12.75" customHeight="1">
      <c r="B570" s="430"/>
      <c r="C570" s="430"/>
      <c r="D570" s="430"/>
      <c r="E570" s="430"/>
      <c r="F570" s="430"/>
      <c r="G570" s="430"/>
      <c r="H570" s="430"/>
      <c r="I570" s="430"/>
      <c r="J570" s="430"/>
      <c r="K570" s="430"/>
      <c r="L570" s="430"/>
      <c r="M570" s="430"/>
      <c r="N570" s="430"/>
      <c r="O570" s="430"/>
      <c r="P570" s="430"/>
      <c r="Q570" s="430"/>
      <c r="R570" s="430"/>
      <c r="S570" s="430"/>
      <c r="T570" s="430"/>
      <c r="U570" s="430"/>
      <c r="V570" s="430"/>
      <c r="W570" s="430"/>
      <c r="X570" s="430"/>
      <c r="Y570" s="430"/>
      <c r="Z570" s="430"/>
      <c r="AA570" s="430"/>
      <c r="AB570" s="430"/>
      <c r="AC570" s="430"/>
      <c r="AD570" s="430"/>
      <c r="AE570" s="430"/>
      <c r="AF570" s="430"/>
      <c r="AG570" s="430"/>
      <c r="AH570" s="430"/>
      <c r="AI570" s="430"/>
      <c r="AJ570" s="430"/>
      <c r="AK570" s="430"/>
      <c r="AL570" s="430"/>
      <c r="AM570" s="430"/>
      <c r="AN570" s="430"/>
      <c r="AO570" s="430"/>
      <c r="AP570" s="430"/>
      <c r="AQ570" s="430"/>
      <c r="AR570" s="430"/>
      <c r="AS570" s="430"/>
      <c r="AT570" s="430"/>
      <c r="AU570" s="430"/>
      <c r="AV570" s="430"/>
      <c r="AW570" s="430"/>
      <c r="AX570" s="430"/>
      <c r="AY570" s="430"/>
      <c r="AZ570" s="430"/>
      <c r="BA570" s="430"/>
      <c r="BB570" s="430"/>
      <c r="BC570" s="430"/>
      <c r="BD570" s="430"/>
      <c r="BE570" s="430"/>
      <c r="BF570" s="430"/>
      <c r="BG570" s="430"/>
      <c r="BH570" s="430"/>
      <c r="BI570" s="430"/>
      <c r="BJ570" s="430"/>
      <c r="BK570" s="430"/>
      <c r="BL570" s="430"/>
      <c r="BM570" s="430"/>
      <c r="BN570" s="430"/>
      <c r="BO570" s="430"/>
    </row>
    <row r="571" spans="2:67" ht="12.75" customHeight="1">
      <c r="B571" s="430"/>
      <c r="C571" s="430"/>
      <c r="D571" s="430"/>
      <c r="E571" s="430"/>
      <c r="F571" s="430"/>
      <c r="G571" s="430"/>
      <c r="H571" s="430"/>
      <c r="I571" s="430"/>
      <c r="J571" s="430"/>
      <c r="K571" s="430"/>
      <c r="L571" s="430"/>
      <c r="M571" s="430"/>
      <c r="N571" s="430"/>
      <c r="O571" s="430"/>
      <c r="P571" s="430"/>
      <c r="Q571" s="430"/>
      <c r="R571" s="430"/>
      <c r="S571" s="430"/>
      <c r="T571" s="430"/>
      <c r="U571" s="430"/>
      <c r="V571" s="430"/>
      <c r="W571" s="430"/>
      <c r="X571" s="430"/>
      <c r="Y571" s="430"/>
      <c r="Z571" s="430"/>
      <c r="AA571" s="430"/>
      <c r="AB571" s="430"/>
      <c r="AC571" s="430"/>
      <c r="AD571" s="430"/>
      <c r="AE571" s="430"/>
      <c r="AF571" s="430"/>
      <c r="AG571" s="430"/>
      <c r="AH571" s="430"/>
      <c r="AI571" s="430"/>
      <c r="AJ571" s="430"/>
      <c r="AK571" s="430"/>
      <c r="AL571" s="430"/>
      <c r="AM571" s="430"/>
      <c r="AN571" s="430"/>
      <c r="AO571" s="430"/>
      <c r="AP571" s="430"/>
      <c r="AQ571" s="430"/>
      <c r="AR571" s="430"/>
      <c r="AS571" s="430"/>
      <c r="AT571" s="430"/>
      <c r="AU571" s="430"/>
      <c r="AV571" s="430"/>
      <c r="AW571" s="430"/>
      <c r="AX571" s="430"/>
      <c r="AY571" s="430"/>
      <c r="AZ571" s="430"/>
      <c r="BA571" s="430"/>
      <c r="BB571" s="430"/>
      <c r="BC571" s="430"/>
      <c r="BD571" s="430"/>
      <c r="BE571" s="430"/>
      <c r="BF571" s="430"/>
      <c r="BG571" s="430"/>
      <c r="BH571" s="430"/>
      <c r="BI571" s="430"/>
      <c r="BJ571" s="430"/>
      <c r="BK571" s="430"/>
      <c r="BL571" s="430"/>
      <c r="BM571" s="430"/>
      <c r="BN571" s="430"/>
      <c r="BO571" s="430"/>
    </row>
    <row r="572" spans="2:67" ht="12.75" customHeight="1">
      <c r="B572" s="430"/>
      <c r="C572" s="430"/>
      <c r="D572" s="430"/>
      <c r="E572" s="430"/>
      <c r="F572" s="430"/>
      <c r="G572" s="430"/>
      <c r="H572" s="430"/>
      <c r="I572" s="430"/>
      <c r="J572" s="430"/>
      <c r="K572" s="430"/>
      <c r="L572" s="430"/>
      <c r="M572" s="430"/>
      <c r="N572" s="430"/>
      <c r="O572" s="430"/>
      <c r="P572" s="430"/>
      <c r="Q572" s="430"/>
      <c r="R572" s="430"/>
      <c r="S572" s="430"/>
      <c r="T572" s="430"/>
      <c r="U572" s="430"/>
      <c r="V572" s="430"/>
      <c r="W572" s="430"/>
      <c r="X572" s="430"/>
      <c r="Y572" s="430"/>
      <c r="Z572" s="430"/>
      <c r="AA572" s="430"/>
      <c r="AB572" s="430"/>
      <c r="AC572" s="430"/>
      <c r="AD572" s="430"/>
      <c r="AE572" s="430"/>
      <c r="AF572" s="430"/>
      <c r="AG572" s="430"/>
      <c r="AH572" s="430"/>
      <c r="AI572" s="430"/>
      <c r="AJ572" s="430"/>
      <c r="AK572" s="430"/>
      <c r="AL572" s="430"/>
      <c r="AM572" s="430"/>
      <c r="AN572" s="430"/>
      <c r="AO572" s="430"/>
      <c r="AP572" s="430"/>
      <c r="AQ572" s="430"/>
      <c r="AR572" s="430"/>
      <c r="AS572" s="430"/>
      <c r="AT572" s="430"/>
      <c r="AU572" s="430"/>
      <c r="AV572" s="430"/>
      <c r="AW572" s="430"/>
      <c r="AX572" s="430"/>
      <c r="AY572" s="430"/>
      <c r="AZ572" s="430"/>
      <c r="BA572" s="430"/>
      <c r="BB572" s="430"/>
      <c r="BC572" s="430"/>
      <c r="BD572" s="430"/>
      <c r="BE572" s="430"/>
      <c r="BF572" s="430"/>
      <c r="BG572" s="430"/>
      <c r="BH572" s="430"/>
      <c r="BI572" s="430"/>
      <c r="BJ572" s="430"/>
      <c r="BK572" s="430"/>
      <c r="BL572" s="430"/>
      <c r="BM572" s="430"/>
      <c r="BN572" s="430"/>
      <c r="BO572" s="430"/>
    </row>
    <row r="573" spans="2:67" ht="12.75" customHeight="1">
      <c r="B573" s="430"/>
      <c r="C573" s="430"/>
      <c r="D573" s="430"/>
      <c r="E573" s="430"/>
      <c r="F573" s="430"/>
      <c r="G573" s="430"/>
      <c r="H573" s="430"/>
      <c r="I573" s="430"/>
      <c r="J573" s="430"/>
      <c r="K573" s="430"/>
      <c r="L573" s="430"/>
      <c r="M573" s="430"/>
      <c r="N573" s="430"/>
      <c r="O573" s="430"/>
      <c r="P573" s="430"/>
      <c r="Q573" s="430"/>
      <c r="R573" s="430"/>
      <c r="S573" s="430"/>
      <c r="T573" s="430"/>
      <c r="U573" s="430"/>
      <c r="V573" s="430"/>
      <c r="W573" s="430"/>
      <c r="X573" s="430"/>
      <c r="Y573" s="430"/>
      <c r="Z573" s="430"/>
      <c r="AA573" s="430"/>
      <c r="AB573" s="430"/>
      <c r="AC573" s="430"/>
      <c r="AD573" s="430"/>
      <c r="AE573" s="430"/>
      <c r="AF573" s="430"/>
      <c r="AG573" s="430"/>
      <c r="AH573" s="430"/>
      <c r="AI573" s="430"/>
      <c r="AJ573" s="430"/>
      <c r="AK573" s="430"/>
      <c r="AL573" s="430"/>
      <c r="AM573" s="430"/>
      <c r="AN573" s="430"/>
      <c r="AO573" s="430"/>
      <c r="AP573" s="430"/>
      <c r="AQ573" s="430"/>
      <c r="AR573" s="430"/>
      <c r="AS573" s="430"/>
      <c r="AT573" s="430"/>
      <c r="AU573" s="430"/>
      <c r="AV573" s="430"/>
      <c r="AW573" s="430"/>
      <c r="AX573" s="430"/>
      <c r="AY573" s="430"/>
      <c r="AZ573" s="430"/>
      <c r="BA573" s="430"/>
      <c r="BB573" s="430"/>
      <c r="BC573" s="430"/>
      <c r="BD573" s="430"/>
      <c r="BE573" s="430"/>
      <c r="BF573" s="430"/>
      <c r="BG573" s="430"/>
      <c r="BH573" s="430"/>
      <c r="BI573" s="430"/>
      <c r="BJ573" s="430"/>
      <c r="BK573" s="430"/>
      <c r="BL573" s="430"/>
      <c r="BM573" s="430"/>
      <c r="BN573" s="430"/>
      <c r="BO573" s="430"/>
    </row>
    <row r="574" spans="2:67" ht="12.75" customHeight="1">
      <c r="B574" s="430"/>
      <c r="C574" s="430"/>
      <c r="D574" s="430"/>
      <c r="E574" s="430"/>
      <c r="F574" s="430"/>
      <c r="G574" s="430"/>
      <c r="H574" s="430"/>
      <c r="I574" s="430"/>
      <c r="J574" s="430"/>
      <c r="K574" s="430"/>
      <c r="L574" s="430"/>
      <c r="M574" s="430"/>
      <c r="N574" s="430"/>
      <c r="O574" s="430"/>
      <c r="P574" s="430"/>
      <c r="Q574" s="430"/>
      <c r="R574" s="430"/>
      <c r="S574" s="430"/>
      <c r="T574" s="430"/>
      <c r="U574" s="430"/>
      <c r="V574" s="430"/>
      <c r="W574" s="430"/>
      <c r="X574" s="430"/>
      <c r="Y574" s="430"/>
      <c r="Z574" s="430"/>
      <c r="AA574" s="430"/>
      <c r="AB574" s="430"/>
      <c r="AC574" s="430"/>
      <c r="AD574" s="430"/>
      <c r="AE574" s="430"/>
      <c r="AF574" s="430"/>
      <c r="AG574" s="430"/>
      <c r="AH574" s="430"/>
      <c r="AI574" s="430"/>
      <c r="AJ574" s="430"/>
      <c r="AK574" s="430"/>
      <c r="AL574" s="430"/>
      <c r="AM574" s="430"/>
      <c r="AN574" s="430"/>
      <c r="AO574" s="430"/>
      <c r="AP574" s="430"/>
      <c r="AQ574" s="430"/>
      <c r="AR574" s="430"/>
      <c r="AS574" s="430"/>
      <c r="AT574" s="430"/>
      <c r="AU574" s="430"/>
      <c r="AV574" s="430"/>
      <c r="AW574" s="430"/>
      <c r="AX574" s="430"/>
      <c r="AY574" s="430"/>
      <c r="AZ574" s="430"/>
      <c r="BA574" s="430"/>
      <c r="BB574" s="430"/>
      <c r="BC574" s="430"/>
      <c r="BD574" s="430"/>
      <c r="BE574" s="430"/>
      <c r="BF574" s="430"/>
      <c r="BG574" s="430"/>
      <c r="BH574" s="430"/>
      <c r="BI574" s="430"/>
      <c r="BJ574" s="430"/>
      <c r="BK574" s="430"/>
      <c r="BL574" s="430"/>
      <c r="BM574" s="430"/>
      <c r="BN574" s="430"/>
      <c r="BO574" s="430"/>
    </row>
    <row r="575" spans="2:67" ht="12.75" customHeight="1">
      <c r="B575" s="430"/>
      <c r="C575" s="430"/>
      <c r="D575" s="430"/>
      <c r="E575" s="430"/>
      <c r="F575" s="430"/>
      <c r="G575" s="430"/>
      <c r="H575" s="430"/>
      <c r="I575" s="430"/>
      <c r="J575" s="430"/>
      <c r="K575" s="430"/>
      <c r="L575" s="430"/>
      <c r="M575" s="430"/>
      <c r="N575" s="430"/>
      <c r="O575" s="430"/>
      <c r="P575" s="430"/>
      <c r="Q575" s="430"/>
      <c r="R575" s="430"/>
      <c r="S575" s="430"/>
      <c r="T575" s="430"/>
      <c r="U575" s="430"/>
      <c r="V575" s="430"/>
      <c r="W575" s="430"/>
      <c r="X575" s="430"/>
      <c r="Y575" s="430"/>
      <c r="Z575" s="430"/>
      <c r="AA575" s="430"/>
      <c r="AB575" s="430"/>
      <c r="AC575" s="430"/>
      <c r="AD575" s="430"/>
      <c r="AE575" s="430"/>
      <c r="AF575" s="430"/>
      <c r="AG575" s="430"/>
      <c r="AH575" s="430"/>
      <c r="AI575" s="430"/>
      <c r="AJ575" s="430"/>
      <c r="AK575" s="430"/>
      <c r="AL575" s="430"/>
      <c r="AM575" s="430"/>
      <c r="AN575" s="430"/>
      <c r="AO575" s="430"/>
      <c r="AP575" s="430"/>
      <c r="AQ575" s="430"/>
      <c r="AR575" s="430"/>
      <c r="AS575" s="430"/>
      <c r="AT575" s="430"/>
      <c r="AU575" s="430"/>
      <c r="AV575" s="430"/>
      <c r="AW575" s="430"/>
      <c r="AX575" s="430"/>
      <c r="AY575" s="430"/>
      <c r="AZ575" s="430"/>
      <c r="BA575" s="430"/>
      <c r="BB575" s="430"/>
      <c r="BC575" s="430"/>
      <c r="BD575" s="430"/>
      <c r="BE575" s="430"/>
      <c r="BF575" s="430"/>
      <c r="BG575" s="430"/>
      <c r="BH575" s="430"/>
      <c r="BI575" s="430"/>
      <c r="BJ575" s="430"/>
      <c r="BK575" s="430"/>
      <c r="BL575" s="430"/>
      <c r="BM575" s="430"/>
      <c r="BN575" s="430"/>
      <c r="BO575" s="430"/>
    </row>
    <row r="576" spans="2:67" ht="12.75" customHeight="1">
      <c r="B576" s="430"/>
      <c r="C576" s="430"/>
      <c r="D576" s="430"/>
      <c r="E576" s="430"/>
      <c r="F576" s="430"/>
      <c r="G576" s="430"/>
      <c r="H576" s="430"/>
      <c r="I576" s="430"/>
      <c r="J576" s="430"/>
      <c r="K576" s="430"/>
      <c r="L576" s="430"/>
      <c r="M576" s="430"/>
      <c r="N576" s="430"/>
      <c r="O576" s="430"/>
      <c r="P576" s="430"/>
      <c r="Q576" s="430"/>
      <c r="R576" s="430"/>
      <c r="S576" s="430"/>
      <c r="T576" s="430"/>
      <c r="U576" s="430"/>
      <c r="V576" s="430"/>
      <c r="W576" s="430"/>
      <c r="X576" s="430"/>
      <c r="Y576" s="430"/>
      <c r="Z576" s="430"/>
      <c r="AA576" s="430"/>
      <c r="AB576" s="430"/>
      <c r="AC576" s="430"/>
      <c r="AD576" s="430"/>
      <c r="AE576" s="430"/>
      <c r="AF576" s="430"/>
      <c r="AG576" s="430"/>
      <c r="AH576" s="430"/>
      <c r="AI576" s="430"/>
      <c r="AJ576" s="430"/>
      <c r="AK576" s="430"/>
      <c r="AL576" s="430"/>
      <c r="AM576" s="430"/>
      <c r="AN576" s="430"/>
      <c r="AO576" s="430"/>
      <c r="AP576" s="430"/>
      <c r="AQ576" s="430"/>
      <c r="AR576" s="430"/>
      <c r="AS576" s="430"/>
      <c r="AT576" s="430"/>
      <c r="AU576" s="430"/>
      <c r="AV576" s="430"/>
      <c r="AW576" s="430"/>
      <c r="AX576" s="430"/>
      <c r="AY576" s="430"/>
      <c r="AZ576" s="430"/>
      <c r="BA576" s="430"/>
      <c r="BB576" s="430"/>
      <c r="BC576" s="430"/>
      <c r="BD576" s="430"/>
      <c r="BE576" s="430"/>
      <c r="BF576" s="430"/>
      <c r="BG576" s="430"/>
      <c r="BH576" s="430"/>
      <c r="BI576" s="430"/>
      <c r="BJ576" s="430"/>
      <c r="BK576" s="430"/>
      <c r="BL576" s="430"/>
      <c r="BM576" s="430"/>
      <c r="BN576" s="430"/>
      <c r="BO576" s="430"/>
    </row>
    <row r="577" spans="2:67" ht="12.75" customHeight="1">
      <c r="B577" s="430"/>
      <c r="C577" s="430"/>
      <c r="D577" s="430"/>
      <c r="E577" s="430"/>
      <c r="F577" s="430"/>
      <c r="G577" s="430"/>
      <c r="H577" s="430"/>
      <c r="I577" s="430"/>
      <c r="J577" s="430"/>
      <c r="K577" s="430"/>
      <c r="L577" s="430"/>
      <c r="M577" s="430"/>
      <c r="N577" s="430"/>
      <c r="O577" s="430"/>
      <c r="P577" s="430"/>
      <c r="Q577" s="430"/>
      <c r="R577" s="430"/>
      <c r="S577" s="430"/>
      <c r="T577" s="430"/>
      <c r="U577" s="430"/>
      <c r="V577" s="430"/>
      <c r="W577" s="430"/>
      <c r="X577" s="430"/>
      <c r="Y577" s="430"/>
      <c r="Z577" s="430"/>
      <c r="AA577" s="430"/>
      <c r="AB577" s="430"/>
      <c r="AC577" s="430"/>
      <c r="AD577" s="430"/>
      <c r="AE577" s="430"/>
      <c r="AF577" s="430"/>
      <c r="AG577" s="430"/>
      <c r="AH577" s="430"/>
      <c r="AI577" s="430"/>
      <c r="AJ577" s="430"/>
      <c r="AK577" s="430"/>
      <c r="AL577" s="430"/>
      <c r="AM577" s="430"/>
      <c r="AN577" s="430"/>
      <c r="AO577" s="430"/>
      <c r="AP577" s="430"/>
      <c r="AQ577" s="430"/>
      <c r="AR577" s="430"/>
      <c r="AS577" s="430"/>
      <c r="AT577" s="430"/>
      <c r="AU577" s="430"/>
      <c r="AV577" s="430"/>
      <c r="AW577" s="430"/>
      <c r="AX577" s="430"/>
      <c r="AY577" s="430"/>
      <c r="AZ577" s="430"/>
      <c r="BA577" s="430"/>
      <c r="BB577" s="430"/>
      <c r="BC577" s="430"/>
      <c r="BD577" s="430"/>
      <c r="BE577" s="430"/>
      <c r="BF577" s="430"/>
      <c r="BG577" s="430"/>
      <c r="BH577" s="430"/>
      <c r="BI577" s="430"/>
      <c r="BJ577" s="430"/>
      <c r="BK577" s="430"/>
      <c r="BL577" s="430"/>
      <c r="BM577" s="430"/>
      <c r="BN577" s="430"/>
      <c r="BO577" s="430"/>
    </row>
    <row r="578" spans="2:67" ht="12.75" customHeight="1">
      <c r="B578" s="430"/>
      <c r="C578" s="430"/>
      <c r="D578" s="430"/>
      <c r="E578" s="430"/>
      <c r="F578" s="430"/>
      <c r="G578" s="430"/>
      <c r="H578" s="430"/>
      <c r="I578" s="430"/>
      <c r="J578" s="430"/>
      <c r="K578" s="430"/>
      <c r="L578" s="430"/>
      <c r="M578" s="430"/>
      <c r="N578" s="430"/>
      <c r="O578" s="430"/>
      <c r="P578" s="430"/>
      <c r="Q578" s="430"/>
      <c r="R578" s="430"/>
      <c r="S578" s="430"/>
      <c r="T578" s="430"/>
      <c r="U578" s="430"/>
      <c r="V578" s="430"/>
      <c r="W578" s="430"/>
      <c r="X578" s="430"/>
      <c r="Y578" s="430"/>
      <c r="Z578" s="430"/>
      <c r="AA578" s="430"/>
      <c r="AB578" s="430"/>
      <c r="AC578" s="430"/>
      <c r="AD578" s="430"/>
      <c r="AE578" s="430"/>
      <c r="AF578" s="430"/>
      <c r="AG578" s="430"/>
      <c r="AH578" s="430"/>
      <c r="AI578" s="430"/>
      <c r="AJ578" s="430"/>
      <c r="AK578" s="430"/>
      <c r="AL578" s="430"/>
      <c r="AM578" s="430"/>
      <c r="AN578" s="430"/>
      <c r="AO578" s="430"/>
      <c r="AP578" s="430"/>
      <c r="AQ578" s="430"/>
      <c r="AR578" s="430"/>
      <c r="AS578" s="430"/>
      <c r="AT578" s="430"/>
      <c r="AU578" s="430"/>
      <c r="AV578" s="430"/>
      <c r="AW578" s="430"/>
      <c r="AX578" s="430"/>
      <c r="AY578" s="430"/>
      <c r="AZ578" s="430"/>
      <c r="BA578" s="430"/>
      <c r="BB578" s="430"/>
      <c r="BC578" s="430"/>
      <c r="BD578" s="430"/>
      <c r="BE578" s="430"/>
      <c r="BF578" s="430"/>
      <c r="BG578" s="430"/>
      <c r="BH578" s="430"/>
      <c r="BI578" s="430"/>
      <c r="BJ578" s="430"/>
      <c r="BK578" s="430"/>
      <c r="BL578" s="430"/>
      <c r="BM578" s="430"/>
      <c r="BN578" s="430"/>
      <c r="BO578" s="430"/>
    </row>
    <row r="579" spans="2:67" ht="12.75" customHeight="1">
      <c r="B579" s="430"/>
      <c r="C579" s="430"/>
      <c r="D579" s="430"/>
      <c r="E579" s="430"/>
      <c r="F579" s="430"/>
      <c r="G579" s="430"/>
      <c r="H579" s="430"/>
      <c r="I579" s="430"/>
      <c r="J579" s="430"/>
      <c r="K579" s="430"/>
      <c r="L579" s="430"/>
      <c r="M579" s="430"/>
      <c r="N579" s="430"/>
      <c r="O579" s="430"/>
      <c r="P579" s="430"/>
      <c r="Q579" s="430"/>
      <c r="R579" s="430"/>
      <c r="S579" s="430"/>
      <c r="T579" s="430"/>
      <c r="U579" s="430"/>
      <c r="V579" s="430"/>
      <c r="W579" s="430"/>
      <c r="X579" s="430"/>
      <c r="Y579" s="430"/>
      <c r="Z579" s="430"/>
      <c r="AA579" s="430"/>
      <c r="AB579" s="430"/>
      <c r="AC579" s="430"/>
      <c r="AD579" s="430"/>
      <c r="AE579" s="430"/>
      <c r="AF579" s="430"/>
      <c r="AG579" s="430"/>
      <c r="AH579" s="430"/>
      <c r="AI579" s="430"/>
      <c r="AJ579" s="430"/>
      <c r="AK579" s="430"/>
      <c r="AL579" s="430"/>
      <c r="AM579" s="430"/>
      <c r="AN579" s="430"/>
      <c r="AO579" s="430"/>
      <c r="AP579" s="430"/>
      <c r="AQ579" s="430"/>
      <c r="AR579" s="430"/>
      <c r="AS579" s="430"/>
      <c r="AT579" s="430"/>
      <c r="AU579" s="430"/>
      <c r="AV579" s="430"/>
      <c r="AW579" s="430"/>
      <c r="AX579" s="430"/>
      <c r="AY579" s="430"/>
      <c r="AZ579" s="430"/>
      <c r="BA579" s="430"/>
      <c r="BB579" s="430"/>
      <c r="BC579" s="430"/>
      <c r="BD579" s="430"/>
      <c r="BE579" s="430"/>
      <c r="BF579" s="430"/>
      <c r="BG579" s="430"/>
      <c r="BH579" s="430"/>
      <c r="BI579" s="430"/>
      <c r="BJ579" s="430"/>
      <c r="BK579" s="430"/>
      <c r="BL579" s="430"/>
      <c r="BM579" s="430"/>
      <c r="BN579" s="430"/>
      <c r="BO579" s="430"/>
    </row>
    <row r="580" spans="2:67" ht="12.75" customHeight="1">
      <c r="B580" s="430"/>
      <c r="C580" s="430"/>
      <c r="D580" s="430"/>
      <c r="E580" s="430"/>
      <c r="F580" s="430"/>
      <c r="G580" s="430"/>
      <c r="H580" s="430"/>
      <c r="I580" s="430"/>
      <c r="J580" s="430"/>
      <c r="K580" s="430"/>
      <c r="L580" s="430"/>
      <c r="M580" s="430"/>
      <c r="N580" s="430"/>
      <c r="O580" s="430"/>
      <c r="P580" s="430"/>
      <c r="Q580" s="430"/>
      <c r="R580" s="430"/>
      <c r="S580" s="430"/>
      <c r="T580" s="430"/>
      <c r="U580" s="430"/>
      <c r="V580" s="430"/>
      <c r="W580" s="430"/>
      <c r="X580" s="430"/>
      <c r="Y580" s="430"/>
      <c r="Z580" s="430"/>
      <c r="AA580" s="430"/>
      <c r="AB580" s="430"/>
      <c r="AC580" s="430"/>
      <c r="AD580" s="430"/>
      <c r="AE580" s="430"/>
      <c r="AF580" s="430"/>
      <c r="AG580" s="430"/>
      <c r="AH580" s="430"/>
      <c r="AI580" s="430"/>
      <c r="AJ580" s="430"/>
      <c r="AK580" s="430"/>
      <c r="AL580" s="430"/>
      <c r="AM580" s="430"/>
      <c r="AN580" s="430"/>
      <c r="AO580" s="430"/>
      <c r="AP580" s="430"/>
      <c r="AQ580" s="430"/>
      <c r="AR580" s="430"/>
      <c r="AS580" s="430"/>
      <c r="AT580" s="430"/>
      <c r="AU580" s="430"/>
      <c r="AV580" s="430"/>
      <c r="AW580" s="430"/>
      <c r="AX580" s="430"/>
      <c r="AY580" s="430"/>
      <c r="AZ580" s="430"/>
      <c r="BA580" s="430"/>
      <c r="BB580" s="430"/>
      <c r="BC580" s="430"/>
      <c r="BD580" s="430"/>
      <c r="BE580" s="430"/>
      <c r="BF580" s="430"/>
      <c r="BG580" s="430"/>
      <c r="BH580" s="430"/>
      <c r="BI580" s="430"/>
      <c r="BJ580" s="430"/>
      <c r="BK580" s="430"/>
      <c r="BL580" s="430"/>
      <c r="BM580" s="430"/>
      <c r="BN580" s="430"/>
      <c r="BO580" s="430"/>
    </row>
    <row r="581" spans="2:67" ht="12.75" customHeight="1">
      <c r="B581" s="430"/>
      <c r="C581" s="430"/>
      <c r="D581" s="430"/>
      <c r="E581" s="430"/>
      <c r="F581" s="430"/>
      <c r="G581" s="430"/>
      <c r="H581" s="430"/>
      <c r="I581" s="430"/>
      <c r="J581" s="430"/>
      <c r="K581" s="430"/>
      <c r="L581" s="430"/>
      <c r="M581" s="430"/>
      <c r="N581" s="430"/>
      <c r="O581" s="430"/>
      <c r="P581" s="430"/>
      <c r="Q581" s="430"/>
      <c r="R581" s="430"/>
      <c r="S581" s="430"/>
      <c r="T581" s="430"/>
      <c r="U581" s="430"/>
      <c r="V581" s="430"/>
      <c r="W581" s="430"/>
      <c r="X581" s="430"/>
      <c r="Y581" s="430"/>
      <c r="Z581" s="430"/>
      <c r="AA581" s="430"/>
      <c r="AB581" s="430"/>
      <c r="AC581" s="430"/>
      <c r="AD581" s="430"/>
      <c r="AE581" s="430"/>
      <c r="AF581" s="430"/>
      <c r="AG581" s="430"/>
      <c r="AH581" s="430"/>
      <c r="AI581" s="430"/>
      <c r="AJ581" s="430"/>
      <c r="AK581" s="430"/>
      <c r="AL581" s="430"/>
      <c r="AM581" s="430"/>
      <c r="AN581" s="430"/>
      <c r="AO581" s="430"/>
      <c r="AP581" s="430"/>
      <c r="AQ581" s="430"/>
      <c r="AR581" s="430"/>
      <c r="AS581" s="430"/>
      <c r="AT581" s="430"/>
      <c r="AU581" s="430"/>
      <c r="AV581" s="430"/>
      <c r="AW581" s="430"/>
      <c r="AX581" s="430"/>
      <c r="AY581" s="430"/>
      <c r="AZ581" s="430"/>
      <c r="BA581" s="430"/>
      <c r="BB581" s="430"/>
      <c r="BC581" s="430"/>
      <c r="BD581" s="430"/>
      <c r="BE581" s="430"/>
      <c r="BF581" s="430"/>
      <c r="BG581" s="430"/>
      <c r="BH581" s="430"/>
      <c r="BI581" s="430"/>
      <c r="BJ581" s="430"/>
      <c r="BK581" s="430"/>
      <c r="BL581" s="430"/>
      <c r="BM581" s="430"/>
      <c r="BN581" s="430"/>
      <c r="BO581" s="430"/>
    </row>
    <row r="582" spans="2:67" ht="12.75" customHeight="1">
      <c r="B582" s="430"/>
      <c r="C582" s="430"/>
      <c r="D582" s="430"/>
      <c r="E582" s="430"/>
      <c r="F582" s="430"/>
      <c r="G582" s="430"/>
      <c r="H582" s="430"/>
      <c r="I582" s="430"/>
      <c r="J582" s="430"/>
      <c r="K582" s="430"/>
      <c r="L582" s="430"/>
      <c r="M582" s="430"/>
      <c r="N582" s="430"/>
      <c r="O582" s="430"/>
      <c r="P582" s="430"/>
      <c r="Q582" s="430"/>
      <c r="R582" s="430"/>
      <c r="S582" s="430"/>
      <c r="T582" s="430"/>
      <c r="U582" s="430"/>
      <c r="V582" s="430"/>
      <c r="W582" s="430"/>
      <c r="X582" s="430"/>
      <c r="Y582" s="430"/>
      <c r="Z582" s="430"/>
      <c r="AA582" s="430"/>
      <c r="AB582" s="430"/>
      <c r="AC582" s="430"/>
      <c r="AD582" s="430"/>
      <c r="AE582" s="430"/>
      <c r="AF582" s="430"/>
      <c r="AG582" s="430"/>
      <c r="AH582" s="430"/>
      <c r="AI582" s="430"/>
      <c r="AJ582" s="430"/>
      <c r="AK582" s="430"/>
      <c r="AL582" s="430"/>
      <c r="AM582" s="430"/>
      <c r="AN582" s="430"/>
      <c r="AO582" s="430"/>
      <c r="AP582" s="430"/>
      <c r="AQ582" s="430"/>
      <c r="AR582" s="430"/>
      <c r="AS582" s="430"/>
      <c r="AT582" s="430"/>
      <c r="AU582" s="430"/>
      <c r="AV582" s="430"/>
      <c r="AW582" s="430"/>
      <c r="AX582" s="430"/>
      <c r="AY582" s="430"/>
      <c r="AZ582" s="430"/>
      <c r="BA582" s="430"/>
      <c r="BB582" s="430"/>
      <c r="BC582" s="430"/>
      <c r="BD582" s="430"/>
      <c r="BE582" s="430"/>
      <c r="BF582" s="430"/>
      <c r="BG582" s="430"/>
      <c r="BH582" s="430"/>
      <c r="BI582" s="430"/>
      <c r="BJ582" s="430"/>
      <c r="BK582" s="430"/>
      <c r="BL582" s="430"/>
      <c r="BM582" s="430"/>
      <c r="BN582" s="430"/>
      <c r="BO582" s="430"/>
    </row>
    <row r="583" spans="2:67" ht="12.75" customHeight="1">
      <c r="B583" s="430"/>
      <c r="C583" s="430"/>
      <c r="D583" s="430"/>
      <c r="E583" s="430"/>
      <c r="F583" s="430"/>
      <c r="G583" s="430"/>
      <c r="H583" s="430"/>
      <c r="I583" s="430"/>
      <c r="J583" s="430"/>
      <c r="K583" s="430"/>
      <c r="L583" s="430"/>
      <c r="M583" s="430"/>
      <c r="N583" s="430"/>
      <c r="O583" s="430"/>
      <c r="P583" s="430"/>
      <c r="Q583" s="430"/>
      <c r="R583" s="430"/>
      <c r="S583" s="430"/>
      <c r="T583" s="430"/>
      <c r="U583" s="430"/>
      <c r="V583" s="430"/>
      <c r="W583" s="430"/>
      <c r="X583" s="430"/>
      <c r="Y583" s="430"/>
      <c r="Z583" s="430"/>
      <c r="AA583" s="430"/>
      <c r="AB583" s="430"/>
      <c r="AC583" s="430"/>
      <c r="AD583" s="430"/>
      <c r="AE583" s="430"/>
      <c r="AF583" s="430"/>
      <c r="AG583" s="430"/>
      <c r="AH583" s="430"/>
      <c r="AI583" s="430"/>
      <c r="AJ583" s="430"/>
      <c r="AK583" s="430"/>
      <c r="AL583" s="430"/>
      <c r="AM583" s="430"/>
      <c r="AN583" s="430"/>
      <c r="AO583" s="430"/>
      <c r="AP583" s="430"/>
      <c r="AQ583" s="430"/>
      <c r="AR583" s="430"/>
      <c r="AS583" s="430"/>
      <c r="AT583" s="430"/>
      <c r="AU583" s="430"/>
      <c r="AV583" s="430"/>
      <c r="AW583" s="430"/>
      <c r="AX583" s="430"/>
      <c r="AY583" s="430"/>
      <c r="AZ583" s="430"/>
      <c r="BA583" s="430"/>
      <c r="BB583" s="430"/>
      <c r="BC583" s="430"/>
      <c r="BD583" s="430"/>
      <c r="BE583" s="430"/>
      <c r="BF583" s="430"/>
      <c r="BG583" s="430"/>
      <c r="BH583" s="430"/>
      <c r="BI583" s="430"/>
      <c r="BJ583" s="430"/>
      <c r="BK583" s="430"/>
      <c r="BL583" s="430"/>
      <c r="BM583" s="430"/>
      <c r="BN583" s="430"/>
      <c r="BO583" s="430"/>
    </row>
    <row r="584" spans="2:67" ht="12.75" customHeight="1">
      <c r="B584" s="430"/>
      <c r="C584" s="430"/>
      <c r="D584" s="430"/>
      <c r="E584" s="430"/>
      <c r="F584" s="430"/>
      <c r="G584" s="430"/>
      <c r="H584" s="430"/>
      <c r="I584" s="430"/>
      <c r="J584" s="430"/>
      <c r="K584" s="430"/>
      <c r="L584" s="430"/>
      <c r="M584" s="430"/>
      <c r="N584" s="430"/>
      <c r="O584" s="430"/>
      <c r="P584" s="430"/>
      <c r="Q584" s="430"/>
      <c r="R584" s="430"/>
      <c r="S584" s="430"/>
      <c r="T584" s="430"/>
      <c r="U584" s="430"/>
      <c r="V584" s="430"/>
      <c r="W584" s="430"/>
      <c r="X584" s="430"/>
      <c r="Y584" s="430"/>
      <c r="Z584" s="430"/>
      <c r="AA584" s="430"/>
      <c r="AB584" s="430"/>
      <c r="AC584" s="430"/>
      <c r="AD584" s="430"/>
      <c r="AE584" s="430"/>
      <c r="AF584" s="430"/>
      <c r="AG584" s="430"/>
      <c r="AH584" s="430"/>
      <c r="AI584" s="430"/>
      <c r="AJ584" s="430"/>
      <c r="AK584" s="430"/>
      <c r="AL584" s="430"/>
      <c r="AM584" s="430"/>
      <c r="AN584" s="430"/>
      <c r="AO584" s="430"/>
      <c r="AP584" s="430"/>
      <c r="AQ584" s="430"/>
      <c r="AR584" s="430"/>
      <c r="AS584" s="430"/>
      <c r="AT584" s="430"/>
      <c r="AU584" s="430"/>
      <c r="AV584" s="430"/>
      <c r="AW584" s="430"/>
      <c r="AX584" s="430"/>
      <c r="AY584" s="430"/>
      <c r="AZ584" s="430"/>
      <c r="BA584" s="430"/>
      <c r="BB584" s="430"/>
      <c r="BC584" s="430"/>
      <c r="BD584" s="430"/>
      <c r="BE584" s="430"/>
      <c r="BF584" s="430"/>
      <c r="BG584" s="430"/>
      <c r="BH584" s="430"/>
      <c r="BI584" s="430"/>
      <c r="BJ584" s="430"/>
      <c r="BK584" s="430"/>
      <c r="BL584" s="430"/>
      <c r="BM584" s="430"/>
      <c r="BN584" s="430"/>
      <c r="BO584" s="430"/>
    </row>
    <row r="585" spans="2:67" ht="12.75" customHeight="1">
      <c r="B585" s="430"/>
      <c r="C585" s="430"/>
      <c r="D585" s="430"/>
      <c r="E585" s="430"/>
      <c r="F585" s="430"/>
      <c r="G585" s="430"/>
      <c r="H585" s="430"/>
      <c r="I585" s="430"/>
      <c r="J585" s="430"/>
      <c r="K585" s="430"/>
      <c r="L585" s="430"/>
      <c r="M585" s="430"/>
      <c r="N585" s="430"/>
      <c r="O585" s="430"/>
      <c r="P585" s="430"/>
      <c r="Q585" s="430"/>
      <c r="R585" s="430"/>
      <c r="S585" s="430"/>
      <c r="T585" s="430"/>
      <c r="U585" s="430"/>
      <c r="V585" s="430"/>
      <c r="W585" s="430"/>
      <c r="X585" s="430"/>
      <c r="Y585" s="430"/>
      <c r="Z585" s="430"/>
      <c r="AA585" s="430"/>
      <c r="AB585" s="430"/>
      <c r="AC585" s="430"/>
      <c r="AD585" s="430"/>
      <c r="AE585" s="430"/>
      <c r="AF585" s="430"/>
      <c r="AG585" s="430"/>
      <c r="AH585" s="430"/>
      <c r="AI585" s="430"/>
      <c r="AJ585" s="430"/>
      <c r="AK585" s="430"/>
      <c r="AL585" s="430"/>
      <c r="AM585" s="430"/>
      <c r="AN585" s="430"/>
      <c r="AO585" s="430"/>
      <c r="AP585" s="430"/>
      <c r="AQ585" s="430"/>
      <c r="AR585" s="430"/>
      <c r="AS585" s="430"/>
      <c r="AT585" s="430"/>
      <c r="AU585" s="430"/>
      <c r="AV585" s="430"/>
      <c r="AW585" s="430"/>
      <c r="AX585" s="430"/>
      <c r="AY585" s="430"/>
      <c r="AZ585" s="430"/>
      <c r="BA585" s="430"/>
      <c r="BB585" s="430"/>
      <c r="BC585" s="430"/>
      <c r="BD585" s="430"/>
      <c r="BE585" s="430"/>
      <c r="BF585" s="430"/>
      <c r="BG585" s="430"/>
      <c r="BH585" s="430"/>
      <c r="BI585" s="430"/>
      <c r="BJ585" s="430"/>
      <c r="BK585" s="430"/>
      <c r="BL585" s="430"/>
      <c r="BM585" s="430"/>
      <c r="BN585" s="430"/>
      <c r="BO585" s="430"/>
    </row>
    <row r="586" spans="2:67" ht="12.75" customHeight="1">
      <c r="B586" s="430"/>
      <c r="C586" s="430"/>
      <c r="D586" s="430"/>
      <c r="E586" s="430"/>
      <c r="F586" s="430"/>
      <c r="G586" s="430"/>
      <c r="H586" s="430"/>
      <c r="I586" s="430"/>
      <c r="J586" s="430"/>
      <c r="K586" s="430"/>
      <c r="L586" s="430"/>
      <c r="M586" s="430"/>
      <c r="N586" s="430"/>
      <c r="O586" s="430"/>
      <c r="P586" s="430"/>
      <c r="Q586" s="430"/>
      <c r="R586" s="430"/>
      <c r="S586" s="430"/>
      <c r="T586" s="430"/>
      <c r="U586" s="430"/>
      <c r="V586" s="430"/>
      <c r="W586" s="430"/>
      <c r="X586" s="430"/>
      <c r="Y586" s="430"/>
      <c r="Z586" s="430"/>
      <c r="AA586" s="430"/>
      <c r="AB586" s="430"/>
      <c r="AC586" s="430"/>
      <c r="AD586" s="430"/>
      <c r="AE586" s="430"/>
      <c r="AF586" s="430"/>
      <c r="AG586" s="430"/>
      <c r="AH586" s="430"/>
      <c r="AI586" s="430"/>
      <c r="AJ586" s="430"/>
      <c r="AK586" s="430"/>
      <c r="AL586" s="430"/>
      <c r="AM586" s="430"/>
      <c r="AN586" s="430"/>
      <c r="AO586" s="430"/>
      <c r="AP586" s="430"/>
      <c r="AQ586" s="430"/>
      <c r="AR586" s="430"/>
      <c r="AS586" s="430"/>
      <c r="AT586" s="430"/>
      <c r="AU586" s="430"/>
      <c r="AV586" s="430"/>
      <c r="AW586" s="430"/>
      <c r="AX586" s="430"/>
      <c r="AY586" s="430"/>
      <c r="AZ586" s="430"/>
      <c r="BA586" s="430"/>
      <c r="BB586" s="430"/>
      <c r="BC586" s="430"/>
      <c r="BD586" s="430"/>
      <c r="BE586" s="430"/>
      <c r="BF586" s="430"/>
      <c r="BG586" s="430"/>
      <c r="BH586" s="430"/>
      <c r="BI586" s="430"/>
      <c r="BJ586" s="430"/>
      <c r="BK586" s="430"/>
      <c r="BL586" s="430"/>
      <c r="BM586" s="430"/>
      <c r="BN586" s="430"/>
      <c r="BO586" s="430"/>
    </row>
    <row r="587" spans="2:67" ht="12.75" customHeight="1">
      <c r="B587" s="430"/>
      <c r="C587" s="430"/>
      <c r="D587" s="430"/>
      <c r="E587" s="430"/>
      <c r="F587" s="430"/>
      <c r="G587" s="430"/>
      <c r="H587" s="430"/>
      <c r="I587" s="430"/>
      <c r="J587" s="430"/>
      <c r="K587" s="430"/>
      <c r="L587" s="430"/>
      <c r="M587" s="430"/>
      <c r="N587" s="430"/>
      <c r="O587" s="430"/>
      <c r="P587" s="430"/>
      <c r="Q587" s="430"/>
      <c r="R587" s="430"/>
      <c r="S587" s="430"/>
      <c r="T587" s="430"/>
      <c r="U587" s="430"/>
      <c r="V587" s="430"/>
      <c r="W587" s="430"/>
      <c r="X587" s="430"/>
      <c r="Y587" s="430"/>
      <c r="Z587" s="430"/>
      <c r="AA587" s="430"/>
      <c r="AB587" s="430"/>
      <c r="AC587" s="430"/>
      <c r="AD587" s="430"/>
      <c r="AE587" s="430"/>
      <c r="AF587" s="430"/>
      <c r="AG587" s="430"/>
      <c r="AH587" s="430"/>
      <c r="AI587" s="430"/>
      <c r="AJ587" s="430"/>
      <c r="AK587" s="430"/>
      <c r="AL587" s="430"/>
      <c r="AM587" s="430"/>
      <c r="AN587" s="430"/>
      <c r="AO587" s="430"/>
      <c r="AP587" s="430"/>
      <c r="AQ587" s="430"/>
      <c r="AR587" s="430"/>
      <c r="AS587" s="430"/>
      <c r="AT587" s="430"/>
      <c r="AU587" s="430"/>
      <c r="AV587" s="430"/>
      <c r="AW587" s="430"/>
      <c r="AX587" s="430"/>
      <c r="AY587" s="430"/>
      <c r="AZ587" s="430"/>
      <c r="BA587" s="430"/>
      <c r="BB587" s="430"/>
      <c r="BC587" s="430"/>
      <c r="BD587" s="430"/>
      <c r="BE587" s="430"/>
      <c r="BF587" s="430"/>
      <c r="BG587" s="430"/>
      <c r="BH587" s="430"/>
      <c r="BI587" s="430"/>
      <c r="BJ587" s="430"/>
      <c r="BK587" s="430"/>
      <c r="BL587" s="430"/>
      <c r="BM587" s="430"/>
      <c r="BN587" s="430"/>
      <c r="BO587" s="430"/>
    </row>
    <row r="588" spans="2:67" ht="12.75" customHeight="1">
      <c r="B588" s="430"/>
      <c r="C588" s="430"/>
      <c r="D588" s="430"/>
      <c r="E588" s="430"/>
      <c r="F588" s="430"/>
      <c r="G588" s="430"/>
      <c r="H588" s="430"/>
      <c r="I588" s="430"/>
      <c r="J588" s="430"/>
      <c r="K588" s="430"/>
      <c r="L588" s="430"/>
      <c r="M588" s="430"/>
      <c r="N588" s="430"/>
      <c r="O588" s="430"/>
      <c r="P588" s="430"/>
      <c r="Q588" s="430"/>
      <c r="R588" s="430"/>
      <c r="S588" s="430"/>
      <c r="T588" s="430"/>
      <c r="U588" s="430"/>
      <c r="V588" s="430"/>
      <c r="W588" s="430"/>
      <c r="X588" s="430"/>
      <c r="Y588" s="430"/>
      <c r="Z588" s="430"/>
      <c r="AA588" s="430"/>
      <c r="AB588" s="430"/>
      <c r="AC588" s="430"/>
      <c r="AD588" s="430"/>
      <c r="AE588" s="430"/>
      <c r="AF588" s="430"/>
      <c r="AG588" s="430"/>
      <c r="AH588" s="430"/>
      <c r="AI588" s="430"/>
      <c r="AJ588" s="430"/>
      <c r="AK588" s="430"/>
      <c r="AL588" s="430"/>
      <c r="AM588" s="430"/>
      <c r="AN588" s="430"/>
      <c r="AO588" s="430"/>
      <c r="AP588" s="430"/>
      <c r="AQ588" s="430"/>
      <c r="AR588" s="430"/>
      <c r="AS588" s="430"/>
      <c r="AT588" s="430"/>
      <c r="AU588" s="430"/>
      <c r="AV588" s="430"/>
      <c r="AW588" s="430"/>
      <c r="AX588" s="430"/>
      <c r="AY588" s="430"/>
      <c r="AZ588" s="430"/>
      <c r="BA588" s="430"/>
      <c r="BB588" s="430"/>
      <c r="BC588" s="430"/>
      <c r="BD588" s="430"/>
      <c r="BE588" s="430"/>
      <c r="BF588" s="430"/>
      <c r="BG588" s="430"/>
      <c r="BH588" s="430"/>
      <c r="BI588" s="430"/>
      <c r="BJ588" s="430"/>
      <c r="BK588" s="430"/>
      <c r="BL588" s="430"/>
      <c r="BM588" s="430"/>
      <c r="BN588" s="430"/>
      <c r="BO588" s="430"/>
    </row>
    <row r="589" spans="2:67" ht="12.75" customHeight="1">
      <c r="B589" s="430"/>
      <c r="C589" s="430"/>
      <c r="D589" s="430"/>
      <c r="E589" s="430"/>
      <c r="F589" s="430"/>
      <c r="G589" s="430"/>
      <c r="H589" s="430"/>
      <c r="I589" s="430"/>
      <c r="J589" s="430"/>
      <c r="K589" s="430"/>
      <c r="L589" s="430"/>
      <c r="M589" s="430"/>
      <c r="N589" s="430"/>
      <c r="O589" s="430"/>
      <c r="P589" s="430"/>
      <c r="Q589" s="430"/>
      <c r="R589" s="430"/>
      <c r="S589" s="430"/>
      <c r="T589" s="430"/>
      <c r="U589" s="430"/>
      <c r="V589" s="430"/>
      <c r="W589" s="430"/>
      <c r="X589" s="430"/>
      <c r="Y589" s="430"/>
      <c r="Z589" s="430"/>
      <c r="AA589" s="430"/>
      <c r="AB589" s="430"/>
      <c r="AC589" s="430"/>
      <c r="AD589" s="430"/>
      <c r="AE589" s="430"/>
      <c r="AF589" s="430"/>
      <c r="AG589" s="430"/>
      <c r="AH589" s="430"/>
      <c r="AI589" s="430"/>
      <c r="AJ589" s="430"/>
      <c r="AK589" s="430"/>
      <c r="AL589" s="430"/>
      <c r="AM589" s="430"/>
      <c r="AN589" s="430"/>
      <c r="AO589" s="430"/>
      <c r="AP589" s="430"/>
      <c r="AQ589" s="430"/>
      <c r="AR589" s="430"/>
      <c r="AS589" s="430"/>
      <c r="AT589" s="430"/>
      <c r="AU589" s="430"/>
      <c r="AV589" s="430"/>
      <c r="AW589" s="430"/>
      <c r="AX589" s="430"/>
      <c r="AY589" s="430"/>
      <c r="AZ589" s="430"/>
      <c r="BA589" s="430"/>
      <c r="BB589" s="430"/>
      <c r="BC589" s="430"/>
      <c r="BD589" s="430"/>
      <c r="BE589" s="430"/>
      <c r="BF589" s="430"/>
      <c r="BG589" s="430"/>
      <c r="BH589" s="430"/>
      <c r="BI589" s="430"/>
      <c r="BJ589" s="430"/>
      <c r="BK589" s="430"/>
      <c r="BL589" s="430"/>
      <c r="BM589" s="430"/>
      <c r="BN589" s="430"/>
      <c r="BO589" s="430"/>
    </row>
    <row r="590" spans="2:67" ht="12.75" customHeight="1">
      <c r="B590" s="430"/>
      <c r="C590" s="430"/>
      <c r="D590" s="430"/>
      <c r="E590" s="430"/>
      <c r="F590" s="430"/>
      <c r="G590" s="430"/>
      <c r="H590" s="430"/>
      <c r="I590" s="430"/>
      <c r="J590" s="430"/>
      <c r="K590" s="430"/>
      <c r="L590" s="430"/>
      <c r="M590" s="430"/>
      <c r="N590" s="430"/>
      <c r="O590" s="430"/>
      <c r="P590" s="430"/>
      <c r="Q590" s="430"/>
      <c r="R590" s="430"/>
      <c r="S590" s="430"/>
      <c r="T590" s="430"/>
      <c r="U590" s="430"/>
      <c r="V590" s="430"/>
      <c r="W590" s="430"/>
      <c r="X590" s="430"/>
      <c r="Y590" s="430"/>
      <c r="Z590" s="430"/>
      <c r="AA590" s="430"/>
      <c r="AB590" s="430"/>
      <c r="AC590" s="430"/>
      <c r="AD590" s="430"/>
      <c r="AE590" s="430"/>
      <c r="AF590" s="430"/>
      <c r="AG590" s="430"/>
      <c r="AH590" s="430"/>
      <c r="AI590" s="430"/>
      <c r="AJ590" s="430"/>
      <c r="AK590" s="430"/>
      <c r="AL590" s="430"/>
      <c r="AM590" s="430"/>
      <c r="AN590" s="430"/>
      <c r="AO590" s="430"/>
      <c r="AP590" s="430"/>
      <c r="AQ590" s="430"/>
      <c r="AR590" s="430"/>
      <c r="AS590" s="430"/>
      <c r="AT590" s="430"/>
      <c r="AU590" s="430"/>
      <c r="AV590" s="430"/>
      <c r="AW590" s="430"/>
      <c r="AX590" s="430"/>
      <c r="AY590" s="430"/>
      <c r="AZ590" s="430"/>
      <c r="BA590" s="430"/>
      <c r="BB590" s="430"/>
      <c r="BC590" s="430"/>
      <c r="BD590" s="430"/>
      <c r="BE590" s="430"/>
      <c r="BF590" s="430"/>
      <c r="BG590" s="430"/>
      <c r="BH590" s="430"/>
      <c r="BI590" s="430"/>
      <c r="BJ590" s="430"/>
      <c r="BK590" s="430"/>
      <c r="BL590" s="430"/>
      <c r="BM590" s="430"/>
      <c r="BN590" s="430"/>
      <c r="BO590" s="430"/>
    </row>
    <row r="591" spans="2:67" ht="12.75" customHeight="1">
      <c r="B591" s="430"/>
      <c r="C591" s="430"/>
      <c r="D591" s="430"/>
      <c r="E591" s="430"/>
      <c r="F591" s="430"/>
      <c r="G591" s="430"/>
      <c r="H591" s="430"/>
      <c r="I591" s="430"/>
      <c r="J591" s="430"/>
      <c r="K591" s="430"/>
      <c r="L591" s="430"/>
      <c r="M591" s="430"/>
      <c r="N591" s="430"/>
      <c r="O591" s="430"/>
      <c r="P591" s="430"/>
      <c r="Q591" s="430"/>
      <c r="R591" s="430"/>
      <c r="S591" s="430"/>
      <c r="T591" s="430"/>
      <c r="U591" s="430"/>
      <c r="V591" s="430"/>
      <c r="W591" s="430"/>
      <c r="X591" s="430"/>
      <c r="Y591" s="430"/>
      <c r="Z591" s="430"/>
      <c r="AA591" s="430"/>
      <c r="AB591" s="430"/>
      <c r="AC591" s="430"/>
      <c r="AD591" s="430"/>
      <c r="AE591" s="430"/>
      <c r="AF591" s="430"/>
      <c r="AG591" s="430"/>
      <c r="AH591" s="430"/>
      <c r="AI591" s="430"/>
      <c r="AJ591" s="430"/>
      <c r="AK591" s="430"/>
      <c r="AL591" s="430"/>
      <c r="AM591" s="430"/>
      <c r="AN591" s="430"/>
      <c r="AO591" s="430"/>
      <c r="AP591" s="430"/>
      <c r="AQ591" s="430"/>
      <c r="AR591" s="430"/>
      <c r="AS591" s="430"/>
      <c r="AT591" s="430"/>
      <c r="AU591" s="430"/>
      <c r="AV591" s="430"/>
      <c r="AW591" s="430"/>
      <c r="AX591" s="430"/>
      <c r="AY591" s="430"/>
      <c r="AZ591" s="430"/>
      <c r="BA591" s="430"/>
      <c r="BB591" s="430"/>
      <c r="BC591" s="430"/>
      <c r="BD591" s="430"/>
      <c r="BE591" s="430"/>
      <c r="BF591" s="430"/>
      <c r="BG591" s="430"/>
      <c r="BH591" s="430"/>
      <c r="BI591" s="430"/>
      <c r="BJ591" s="430"/>
      <c r="BK591" s="430"/>
      <c r="BL591" s="430"/>
      <c r="BM591" s="430"/>
      <c r="BN591" s="430"/>
      <c r="BO591" s="430"/>
    </row>
    <row r="592" spans="2:67" ht="12.75" customHeight="1">
      <c r="B592" s="430"/>
      <c r="C592" s="430"/>
      <c r="D592" s="430"/>
      <c r="E592" s="430"/>
      <c r="F592" s="430"/>
      <c r="G592" s="430"/>
      <c r="H592" s="430"/>
      <c r="I592" s="430"/>
      <c r="J592" s="430"/>
      <c r="K592" s="430"/>
      <c r="L592" s="430"/>
      <c r="M592" s="430"/>
      <c r="N592" s="430"/>
      <c r="O592" s="430"/>
      <c r="P592" s="430"/>
      <c r="Q592" s="430"/>
      <c r="R592" s="430"/>
      <c r="S592" s="430"/>
      <c r="T592" s="430"/>
      <c r="U592" s="430"/>
      <c r="V592" s="430"/>
      <c r="W592" s="430"/>
      <c r="X592" s="430"/>
      <c r="Y592" s="430"/>
      <c r="Z592" s="430"/>
      <c r="AA592" s="430"/>
      <c r="AB592" s="430"/>
      <c r="AC592" s="430"/>
      <c r="AD592" s="430"/>
      <c r="AE592" s="430"/>
      <c r="AF592" s="430"/>
      <c r="AG592" s="430"/>
      <c r="AH592" s="430"/>
      <c r="AI592" s="430"/>
      <c r="AJ592" s="430"/>
      <c r="AK592" s="430"/>
      <c r="AL592" s="430"/>
      <c r="AM592" s="430"/>
      <c r="AN592" s="430"/>
      <c r="AO592" s="430"/>
      <c r="AP592" s="430"/>
      <c r="AQ592" s="430"/>
      <c r="AR592" s="430"/>
      <c r="AS592" s="430"/>
      <c r="AT592" s="430"/>
      <c r="AU592" s="430"/>
      <c r="AV592" s="430"/>
      <c r="AW592" s="430"/>
      <c r="AX592" s="430"/>
      <c r="AY592" s="430"/>
      <c r="AZ592" s="430"/>
      <c r="BA592" s="430"/>
      <c r="BB592" s="430"/>
      <c r="BC592" s="430"/>
      <c r="BD592" s="430"/>
      <c r="BE592" s="430"/>
      <c r="BF592" s="430"/>
      <c r="BG592" s="430"/>
      <c r="BH592" s="430"/>
      <c r="BI592" s="430"/>
      <c r="BJ592" s="430"/>
      <c r="BK592" s="430"/>
      <c r="BL592" s="430"/>
      <c r="BM592" s="430"/>
      <c r="BN592" s="430"/>
      <c r="BO592" s="430"/>
    </row>
    <row r="593" spans="2:67" ht="12.75" customHeight="1">
      <c r="B593" s="430"/>
      <c r="C593" s="430"/>
      <c r="D593" s="430"/>
      <c r="E593" s="430"/>
      <c r="F593" s="430"/>
      <c r="G593" s="430"/>
      <c r="H593" s="430"/>
      <c r="I593" s="430"/>
      <c r="J593" s="430"/>
      <c r="K593" s="430"/>
      <c r="L593" s="430"/>
      <c r="M593" s="430"/>
      <c r="N593" s="430"/>
      <c r="O593" s="430"/>
      <c r="P593" s="430"/>
      <c r="Q593" s="430"/>
      <c r="R593" s="430"/>
      <c r="S593" s="430"/>
      <c r="T593" s="430"/>
      <c r="U593" s="430"/>
      <c r="V593" s="430"/>
      <c r="W593" s="430"/>
      <c r="X593" s="430"/>
      <c r="Y593" s="430"/>
      <c r="Z593" s="430"/>
      <c r="AA593" s="430"/>
      <c r="AB593" s="430"/>
      <c r="AC593" s="430"/>
      <c r="AD593" s="430"/>
      <c r="AE593" s="430"/>
      <c r="AF593" s="430"/>
      <c r="AG593" s="430"/>
      <c r="AH593" s="430"/>
      <c r="AI593" s="430"/>
      <c r="AJ593" s="430"/>
      <c r="AK593" s="430"/>
      <c r="AL593" s="430"/>
      <c r="AM593" s="430"/>
      <c r="AN593" s="430"/>
      <c r="AO593" s="430"/>
      <c r="AP593" s="430"/>
      <c r="AQ593" s="430"/>
      <c r="AR593" s="430"/>
      <c r="AS593" s="430"/>
      <c r="AT593" s="430"/>
      <c r="AU593" s="430"/>
      <c r="AV593" s="430"/>
      <c r="AW593" s="430"/>
      <c r="AX593" s="430"/>
      <c r="AY593" s="430"/>
      <c r="AZ593" s="430"/>
      <c r="BA593" s="430"/>
      <c r="BB593" s="430"/>
      <c r="BC593" s="430"/>
      <c r="BD593" s="430"/>
      <c r="BE593" s="430"/>
      <c r="BF593" s="430"/>
      <c r="BG593" s="430"/>
      <c r="BH593" s="430"/>
      <c r="BI593" s="430"/>
      <c r="BJ593" s="430"/>
      <c r="BK593" s="430"/>
      <c r="BL593" s="430"/>
      <c r="BM593" s="430"/>
      <c r="BN593" s="430"/>
      <c r="BO593" s="430"/>
    </row>
    <row r="594" spans="2:67" ht="12.75" customHeight="1">
      <c r="B594" s="430"/>
      <c r="C594" s="430"/>
      <c r="D594" s="430"/>
      <c r="E594" s="430"/>
      <c r="F594" s="430"/>
      <c r="G594" s="430"/>
      <c r="H594" s="430"/>
      <c r="I594" s="430"/>
      <c r="J594" s="430"/>
      <c r="K594" s="430"/>
      <c r="L594" s="430"/>
      <c r="M594" s="430"/>
      <c r="N594" s="430"/>
      <c r="O594" s="430"/>
      <c r="P594" s="430"/>
      <c r="Q594" s="430"/>
      <c r="R594" s="430"/>
      <c r="S594" s="430"/>
      <c r="T594" s="430"/>
      <c r="U594" s="430"/>
      <c r="V594" s="430"/>
      <c r="W594" s="430"/>
      <c r="X594" s="430"/>
      <c r="Y594" s="430"/>
      <c r="Z594" s="430"/>
      <c r="AA594" s="430"/>
      <c r="AB594" s="430"/>
      <c r="AC594" s="430"/>
      <c r="AD594" s="430"/>
      <c r="AE594" s="430"/>
      <c r="AF594" s="430"/>
      <c r="AG594" s="430"/>
      <c r="AH594" s="430"/>
      <c r="AI594" s="430"/>
      <c r="AJ594" s="430"/>
      <c r="AK594" s="430"/>
      <c r="AL594" s="430"/>
      <c r="AM594" s="430"/>
      <c r="AN594" s="430"/>
      <c r="AO594" s="430"/>
      <c r="AP594" s="430"/>
      <c r="AQ594" s="430"/>
      <c r="AR594" s="430"/>
      <c r="AS594" s="430"/>
      <c r="AT594" s="430"/>
      <c r="AU594" s="430"/>
      <c r="AV594" s="430"/>
      <c r="AW594" s="430"/>
      <c r="AX594" s="430"/>
      <c r="AY594" s="430"/>
      <c r="AZ594" s="430"/>
      <c r="BA594" s="430"/>
      <c r="BB594" s="430"/>
      <c r="BC594" s="430"/>
      <c r="BD594" s="430"/>
      <c r="BE594" s="430"/>
      <c r="BF594" s="430"/>
      <c r="BG594" s="430"/>
      <c r="BH594" s="430"/>
      <c r="BI594" s="430"/>
      <c r="BJ594" s="430"/>
      <c r="BK594" s="430"/>
      <c r="BL594" s="430"/>
      <c r="BM594" s="430"/>
      <c r="BN594" s="430"/>
      <c r="BO594" s="430"/>
    </row>
    <row r="595" spans="2:67" ht="12.75" customHeight="1">
      <c r="B595" s="430"/>
      <c r="C595" s="430"/>
      <c r="D595" s="430"/>
      <c r="E595" s="430"/>
      <c r="F595" s="430"/>
      <c r="G595" s="430"/>
      <c r="H595" s="430"/>
      <c r="I595" s="430"/>
      <c r="J595" s="430"/>
      <c r="K595" s="430"/>
      <c r="L595" s="430"/>
      <c r="M595" s="430"/>
      <c r="N595" s="430"/>
      <c r="O595" s="430"/>
      <c r="P595" s="430"/>
      <c r="Q595" s="430"/>
      <c r="R595" s="430"/>
      <c r="S595" s="430"/>
      <c r="T595" s="430"/>
      <c r="U595" s="430"/>
      <c r="V595" s="430"/>
      <c r="W595" s="430"/>
      <c r="X595" s="430"/>
      <c r="Y595" s="430"/>
      <c r="Z595" s="430"/>
      <c r="AA595" s="430"/>
      <c r="AB595" s="430"/>
      <c r="AC595" s="430"/>
      <c r="AD595" s="430"/>
      <c r="AE595" s="430"/>
      <c r="AF595" s="430"/>
      <c r="AG595" s="430"/>
      <c r="AH595" s="430"/>
      <c r="AI595" s="430"/>
      <c r="AJ595" s="430"/>
      <c r="AK595" s="430"/>
      <c r="AL595" s="430"/>
      <c r="AM595" s="430"/>
      <c r="AN595" s="430"/>
      <c r="AO595" s="430"/>
      <c r="AP595" s="430"/>
      <c r="AQ595" s="430"/>
      <c r="AR595" s="430"/>
      <c r="AS595" s="430"/>
      <c r="AT595" s="430"/>
      <c r="AU595" s="430"/>
      <c r="AV595" s="430"/>
      <c r="AW595" s="430"/>
      <c r="AX595" s="430"/>
      <c r="AY595" s="430"/>
      <c r="AZ595" s="430"/>
      <c r="BA595" s="430"/>
      <c r="BB595" s="430"/>
      <c r="BC595" s="430"/>
      <c r="BD595" s="430"/>
      <c r="BE595" s="430"/>
      <c r="BF595" s="430"/>
      <c r="BG595" s="430"/>
      <c r="BH595" s="430"/>
      <c r="BI595" s="430"/>
      <c r="BJ595" s="430"/>
      <c r="BK595" s="430"/>
      <c r="BL595" s="430"/>
      <c r="BM595" s="430"/>
      <c r="BN595" s="430"/>
      <c r="BO595" s="430"/>
    </row>
    <row r="596" spans="2:67" ht="12.75" customHeight="1">
      <c r="B596" s="430"/>
      <c r="C596" s="430"/>
      <c r="D596" s="430"/>
      <c r="E596" s="430"/>
      <c r="F596" s="430"/>
      <c r="G596" s="430"/>
      <c r="H596" s="430"/>
      <c r="I596" s="430"/>
      <c r="J596" s="430"/>
      <c r="K596" s="430"/>
      <c r="L596" s="430"/>
      <c r="M596" s="430"/>
      <c r="N596" s="430"/>
      <c r="O596" s="430"/>
      <c r="P596" s="430"/>
      <c r="Q596" s="430"/>
      <c r="R596" s="430"/>
      <c r="S596" s="430"/>
      <c r="T596" s="430"/>
      <c r="U596" s="430"/>
      <c r="V596" s="430"/>
      <c r="W596" s="430"/>
      <c r="X596" s="430"/>
      <c r="Y596" s="430"/>
      <c r="Z596" s="430"/>
      <c r="AA596" s="430"/>
      <c r="AB596" s="430"/>
      <c r="AC596" s="430"/>
      <c r="AD596" s="430"/>
      <c r="AE596" s="430"/>
      <c r="AF596" s="430"/>
      <c r="AG596" s="430"/>
      <c r="AH596" s="430"/>
      <c r="AI596" s="430"/>
      <c r="AJ596" s="430"/>
      <c r="AK596" s="430"/>
      <c r="AL596" s="430"/>
      <c r="AM596" s="430"/>
      <c r="AN596" s="430"/>
      <c r="AO596" s="430"/>
      <c r="AP596" s="430"/>
      <c r="AQ596" s="430"/>
      <c r="AR596" s="430"/>
      <c r="AS596" s="430"/>
      <c r="AT596" s="430"/>
      <c r="AU596" s="430"/>
      <c r="AV596" s="430"/>
      <c r="AW596" s="430"/>
      <c r="AX596" s="430"/>
      <c r="AY596" s="430"/>
      <c r="AZ596" s="430"/>
      <c r="BA596" s="430"/>
      <c r="BB596" s="430"/>
      <c r="BC596" s="430"/>
      <c r="BD596" s="430"/>
      <c r="BE596" s="430"/>
      <c r="BF596" s="430"/>
      <c r="BG596" s="430"/>
      <c r="BH596" s="430"/>
      <c r="BI596" s="430"/>
      <c r="BJ596" s="430"/>
      <c r="BK596" s="430"/>
      <c r="BL596" s="430"/>
      <c r="BM596" s="430"/>
      <c r="BN596" s="430"/>
      <c r="BO596" s="430"/>
    </row>
    <row r="597" spans="2:67" ht="12.75" customHeight="1">
      <c r="B597" s="430"/>
      <c r="C597" s="430"/>
      <c r="D597" s="430"/>
      <c r="E597" s="430"/>
      <c r="F597" s="430"/>
      <c r="G597" s="430"/>
      <c r="H597" s="430"/>
      <c r="I597" s="430"/>
      <c r="J597" s="430"/>
      <c r="K597" s="430"/>
      <c r="L597" s="430"/>
      <c r="M597" s="430"/>
      <c r="N597" s="430"/>
      <c r="O597" s="430"/>
      <c r="P597" s="430"/>
      <c r="Q597" s="430"/>
      <c r="R597" s="430"/>
      <c r="S597" s="430"/>
      <c r="T597" s="430"/>
      <c r="U597" s="430"/>
      <c r="V597" s="430"/>
      <c r="W597" s="430"/>
      <c r="X597" s="430"/>
      <c r="Y597" s="430"/>
      <c r="Z597" s="430"/>
      <c r="AA597" s="430"/>
      <c r="AB597" s="430"/>
      <c r="AC597" s="430"/>
      <c r="AD597" s="430"/>
      <c r="AE597" s="430"/>
      <c r="AF597" s="430"/>
      <c r="AG597" s="430"/>
      <c r="AH597" s="430"/>
      <c r="AI597" s="430"/>
      <c r="AJ597" s="430"/>
      <c r="AK597" s="430"/>
      <c r="AL597" s="430"/>
      <c r="AM597" s="430"/>
      <c r="AN597" s="430"/>
      <c r="AO597" s="430"/>
      <c r="AP597" s="430"/>
      <c r="AQ597" s="430"/>
      <c r="AR597" s="430"/>
      <c r="AS597" s="430"/>
      <c r="AT597" s="430"/>
      <c r="AU597" s="430"/>
      <c r="AV597" s="430"/>
      <c r="AW597" s="430"/>
      <c r="AX597" s="430"/>
      <c r="AY597" s="430"/>
      <c r="AZ597" s="430"/>
      <c r="BA597" s="430"/>
      <c r="BB597" s="430"/>
      <c r="BC597" s="430"/>
      <c r="BD597" s="430"/>
      <c r="BE597" s="430"/>
      <c r="BF597" s="430"/>
      <c r="BG597" s="430"/>
      <c r="BH597" s="430"/>
      <c r="BI597" s="430"/>
      <c r="BJ597" s="430"/>
      <c r="BK597" s="430"/>
      <c r="BL597" s="430"/>
      <c r="BM597" s="430"/>
      <c r="BN597" s="430"/>
      <c r="BO597" s="430"/>
    </row>
    <row r="598" spans="2:67" ht="12.75" customHeight="1">
      <c r="B598" s="430"/>
      <c r="C598" s="430"/>
      <c r="D598" s="430"/>
      <c r="E598" s="430"/>
      <c r="F598" s="430"/>
      <c r="G598" s="430"/>
      <c r="H598" s="430"/>
      <c r="I598" s="430"/>
      <c r="J598" s="430"/>
      <c r="K598" s="430"/>
      <c r="L598" s="430"/>
      <c r="M598" s="430"/>
      <c r="N598" s="430"/>
      <c r="O598" s="430"/>
      <c r="P598" s="430"/>
      <c r="Q598" s="430"/>
      <c r="R598" s="430"/>
      <c r="S598" s="430"/>
      <c r="T598" s="430"/>
      <c r="U598" s="430"/>
      <c r="V598" s="430"/>
      <c r="W598" s="430"/>
      <c r="X598" s="430"/>
      <c r="Y598" s="430"/>
      <c r="Z598" s="430"/>
      <c r="AA598" s="430"/>
      <c r="AB598" s="430"/>
      <c r="AC598" s="430"/>
      <c r="AD598" s="430"/>
      <c r="AE598" s="430"/>
      <c r="AF598" s="430"/>
      <c r="AG598" s="430"/>
      <c r="AH598" s="430"/>
      <c r="AI598" s="430"/>
      <c r="AJ598" s="430"/>
      <c r="AK598" s="430"/>
      <c r="AL598" s="430"/>
      <c r="AM598" s="430"/>
      <c r="AN598" s="430"/>
      <c r="AO598" s="430"/>
      <c r="AP598" s="430"/>
      <c r="AQ598" s="430"/>
      <c r="AR598" s="430"/>
      <c r="AS598" s="430"/>
      <c r="AT598" s="430"/>
      <c r="AU598" s="430"/>
      <c r="AV598" s="430"/>
      <c r="AW598" s="430"/>
      <c r="AX598" s="430"/>
      <c r="AY598" s="430"/>
      <c r="AZ598" s="430"/>
      <c r="BA598" s="430"/>
      <c r="BB598" s="430"/>
      <c r="BC598" s="430"/>
      <c r="BD598" s="430"/>
      <c r="BE598" s="430"/>
      <c r="BF598" s="430"/>
      <c r="BG598" s="430"/>
      <c r="BH598" s="430"/>
      <c r="BI598" s="430"/>
      <c r="BJ598" s="430"/>
      <c r="BK598" s="430"/>
      <c r="BL598" s="430"/>
      <c r="BM598" s="430"/>
      <c r="BN598" s="430"/>
      <c r="BO598" s="430"/>
    </row>
    <row r="599" spans="2:67" ht="12.75" customHeight="1">
      <c r="B599" s="430"/>
      <c r="C599" s="430"/>
      <c r="D599" s="430"/>
      <c r="E599" s="430"/>
      <c r="F599" s="430"/>
      <c r="G599" s="430"/>
      <c r="H599" s="430"/>
      <c r="I599" s="430"/>
      <c r="J599" s="430"/>
      <c r="K599" s="430"/>
      <c r="L599" s="430"/>
      <c r="M599" s="430"/>
      <c r="N599" s="430"/>
      <c r="O599" s="430"/>
      <c r="P599" s="430"/>
      <c r="Q599" s="430"/>
      <c r="R599" s="430"/>
      <c r="S599" s="430"/>
      <c r="T599" s="430"/>
      <c r="U599" s="430"/>
      <c r="V599" s="430"/>
      <c r="W599" s="430"/>
      <c r="X599" s="430"/>
      <c r="Y599" s="430"/>
      <c r="Z599" s="430"/>
      <c r="AA599" s="430"/>
      <c r="AB599" s="430"/>
      <c r="AC599" s="430"/>
      <c r="AD599" s="430"/>
      <c r="AE599" s="430"/>
      <c r="AF599" s="430"/>
      <c r="AG599" s="430"/>
      <c r="AH599" s="430"/>
      <c r="AI599" s="430"/>
      <c r="AJ599" s="430"/>
      <c r="AK599" s="430"/>
      <c r="AL599" s="430"/>
      <c r="AM599" s="430"/>
      <c r="AN599" s="430"/>
      <c r="AO599" s="430"/>
      <c r="AP599" s="430"/>
      <c r="AQ599" s="430"/>
      <c r="AR599" s="430"/>
      <c r="AS599" s="430"/>
      <c r="AT599" s="430"/>
      <c r="AU599" s="430"/>
      <c r="AV599" s="430"/>
      <c r="AW599" s="430"/>
      <c r="AX599" s="430"/>
      <c r="AY599" s="430"/>
      <c r="AZ599" s="430"/>
      <c r="BA599" s="430"/>
      <c r="BB599" s="430"/>
      <c r="BC599" s="430"/>
      <c r="BD599" s="430"/>
      <c r="BE599" s="430"/>
      <c r="BF599" s="430"/>
      <c r="BG599" s="430"/>
      <c r="BH599" s="430"/>
      <c r="BI599" s="430"/>
      <c r="BJ599" s="430"/>
      <c r="BK599" s="430"/>
      <c r="BL599" s="430"/>
      <c r="BM599" s="430"/>
      <c r="BN599" s="430"/>
      <c r="BO599" s="430"/>
    </row>
    <row r="600" spans="2:67" ht="12.75" customHeight="1">
      <c r="B600" s="430"/>
      <c r="C600" s="430"/>
      <c r="D600" s="430"/>
      <c r="E600" s="430"/>
      <c r="F600" s="430"/>
      <c r="G600" s="430"/>
      <c r="H600" s="430"/>
      <c r="I600" s="430"/>
      <c r="J600" s="430"/>
      <c r="K600" s="430"/>
      <c r="L600" s="430"/>
      <c r="M600" s="430"/>
      <c r="N600" s="430"/>
      <c r="O600" s="430"/>
      <c r="P600" s="430"/>
      <c r="Q600" s="430"/>
      <c r="R600" s="430"/>
      <c r="S600" s="430"/>
      <c r="T600" s="430"/>
      <c r="U600" s="430"/>
      <c r="V600" s="430"/>
      <c r="W600" s="430"/>
      <c r="X600" s="430"/>
      <c r="Y600" s="430"/>
      <c r="Z600" s="430"/>
      <c r="AA600" s="430"/>
      <c r="AB600" s="430"/>
      <c r="AC600" s="430"/>
      <c r="AD600" s="430"/>
      <c r="AE600" s="430"/>
      <c r="AF600" s="430"/>
      <c r="AG600" s="430"/>
      <c r="AH600" s="430"/>
      <c r="AI600" s="430"/>
      <c r="AJ600" s="430"/>
      <c r="AK600" s="430"/>
      <c r="AL600" s="430"/>
      <c r="AM600" s="430"/>
      <c r="AN600" s="430"/>
      <c r="AO600" s="430"/>
      <c r="AP600" s="430"/>
      <c r="AQ600" s="430"/>
      <c r="AR600" s="430"/>
      <c r="AS600" s="430"/>
      <c r="AT600" s="430"/>
      <c r="AU600" s="430"/>
      <c r="AV600" s="430"/>
      <c r="AW600" s="430"/>
      <c r="AX600" s="430"/>
      <c r="AY600" s="430"/>
      <c r="AZ600" s="430"/>
      <c r="BA600" s="430"/>
      <c r="BB600" s="430"/>
      <c r="BC600" s="430"/>
      <c r="BD600" s="430"/>
      <c r="BE600" s="430"/>
      <c r="BF600" s="430"/>
      <c r="BG600" s="430"/>
      <c r="BH600" s="430"/>
      <c r="BI600" s="430"/>
      <c r="BJ600" s="430"/>
      <c r="BK600" s="430"/>
      <c r="BL600" s="430"/>
      <c r="BM600" s="430"/>
      <c r="BN600" s="430"/>
      <c r="BO600" s="430"/>
    </row>
    <row r="601" spans="2:67" ht="12.75" customHeight="1">
      <c r="B601" s="430"/>
      <c r="C601" s="430"/>
      <c r="D601" s="430"/>
      <c r="E601" s="430"/>
      <c r="F601" s="430"/>
      <c r="G601" s="430"/>
      <c r="H601" s="430"/>
      <c r="I601" s="430"/>
      <c r="J601" s="430"/>
      <c r="K601" s="430"/>
      <c r="L601" s="430"/>
      <c r="M601" s="430"/>
      <c r="N601" s="430"/>
      <c r="O601" s="430"/>
      <c r="P601" s="430"/>
      <c r="Q601" s="430"/>
      <c r="R601" s="430"/>
      <c r="S601" s="430"/>
      <c r="T601" s="430"/>
      <c r="U601" s="430"/>
      <c r="V601" s="430"/>
      <c r="W601" s="430"/>
      <c r="X601" s="430"/>
      <c r="Y601" s="430"/>
      <c r="Z601" s="430"/>
      <c r="AA601" s="430"/>
      <c r="AB601" s="430"/>
      <c r="AC601" s="430"/>
      <c r="AD601" s="430"/>
      <c r="AE601" s="430"/>
      <c r="AF601" s="430"/>
      <c r="AG601" s="430"/>
      <c r="AH601" s="430"/>
      <c r="AI601" s="430"/>
      <c r="AJ601" s="430"/>
      <c r="AK601" s="430"/>
      <c r="AL601" s="430"/>
      <c r="AM601" s="430"/>
      <c r="AN601" s="430"/>
      <c r="AO601" s="430"/>
      <c r="AP601" s="430"/>
      <c r="AQ601" s="430"/>
      <c r="AR601" s="430"/>
      <c r="AS601" s="430"/>
      <c r="AT601" s="430"/>
      <c r="AU601" s="430"/>
      <c r="AV601" s="430"/>
      <c r="AW601" s="430"/>
      <c r="AX601" s="430"/>
      <c r="AY601" s="430"/>
      <c r="AZ601" s="430"/>
      <c r="BA601" s="430"/>
      <c r="BB601" s="430"/>
      <c r="BC601" s="430"/>
      <c r="BD601" s="430"/>
      <c r="BE601" s="430"/>
      <c r="BF601" s="430"/>
      <c r="BG601" s="430"/>
      <c r="BH601" s="430"/>
      <c r="BI601" s="430"/>
      <c r="BJ601" s="430"/>
      <c r="BK601" s="430"/>
      <c r="BL601" s="430"/>
      <c r="BM601" s="430"/>
      <c r="BN601" s="430"/>
      <c r="BO601" s="430"/>
    </row>
    <row r="602" spans="2:67" ht="12.75" customHeight="1">
      <c r="B602" s="430"/>
      <c r="C602" s="430"/>
      <c r="D602" s="430"/>
      <c r="E602" s="430"/>
      <c r="F602" s="430"/>
      <c r="G602" s="430"/>
      <c r="H602" s="430"/>
      <c r="I602" s="430"/>
      <c r="J602" s="430"/>
      <c r="K602" s="430"/>
      <c r="L602" s="430"/>
      <c r="M602" s="430"/>
      <c r="N602" s="430"/>
      <c r="O602" s="430"/>
      <c r="P602" s="430"/>
      <c r="Q602" s="430"/>
      <c r="R602" s="430"/>
      <c r="S602" s="430"/>
      <c r="T602" s="430"/>
      <c r="U602" s="430"/>
      <c r="V602" s="430"/>
      <c r="W602" s="430"/>
      <c r="X602" s="430"/>
      <c r="Y602" s="430"/>
      <c r="Z602" s="430"/>
      <c r="AA602" s="430"/>
      <c r="AB602" s="430"/>
      <c r="AC602" s="430"/>
      <c r="AD602" s="430"/>
      <c r="AE602" s="430"/>
      <c r="AF602" s="430"/>
      <c r="AG602" s="430"/>
      <c r="AH602" s="430"/>
      <c r="AI602" s="430"/>
      <c r="AJ602" s="430"/>
      <c r="AK602" s="430"/>
      <c r="AL602" s="430"/>
      <c r="AM602" s="430"/>
      <c r="AN602" s="430"/>
      <c r="AO602" s="430"/>
      <c r="AP602" s="430"/>
      <c r="AQ602" s="430"/>
      <c r="AR602" s="430"/>
      <c r="AS602" s="430"/>
      <c r="AT602" s="430"/>
      <c r="AU602" s="430"/>
      <c r="AV602" s="430"/>
      <c r="AW602" s="430"/>
      <c r="AX602" s="430"/>
      <c r="AY602" s="430"/>
      <c r="AZ602" s="430"/>
      <c r="BA602" s="430"/>
      <c r="BB602" s="430"/>
      <c r="BC602" s="430"/>
      <c r="BD602" s="430"/>
      <c r="BE602" s="430"/>
      <c r="BF602" s="430"/>
      <c r="BG602" s="430"/>
      <c r="BH602" s="430"/>
      <c r="BI602" s="430"/>
      <c r="BJ602" s="430"/>
      <c r="BK602" s="430"/>
      <c r="BL602" s="430"/>
      <c r="BM602" s="430"/>
      <c r="BN602" s="430"/>
      <c r="BO602" s="430"/>
    </row>
    <row r="603" spans="2:67" ht="12.75" customHeight="1">
      <c r="B603" s="430"/>
      <c r="C603" s="430"/>
      <c r="D603" s="430"/>
      <c r="E603" s="430"/>
      <c r="F603" s="430"/>
      <c r="G603" s="430"/>
      <c r="H603" s="430"/>
      <c r="I603" s="430"/>
      <c r="J603" s="430"/>
      <c r="K603" s="430"/>
      <c r="L603" s="430"/>
      <c r="M603" s="430"/>
      <c r="N603" s="430"/>
      <c r="O603" s="430"/>
      <c r="P603" s="430"/>
      <c r="Q603" s="430"/>
      <c r="R603" s="430"/>
      <c r="S603" s="430"/>
      <c r="T603" s="430"/>
      <c r="U603" s="430"/>
      <c r="V603" s="430"/>
      <c r="W603" s="430"/>
      <c r="X603" s="430"/>
      <c r="Y603" s="430"/>
      <c r="Z603" s="430"/>
      <c r="AA603" s="430"/>
      <c r="AB603" s="430"/>
      <c r="AC603" s="430"/>
      <c r="AD603" s="430"/>
      <c r="AE603" s="430"/>
      <c r="AF603" s="430"/>
      <c r="AG603" s="430"/>
      <c r="AH603" s="430"/>
      <c r="AI603" s="430"/>
      <c r="AJ603" s="430"/>
      <c r="AK603" s="430"/>
      <c r="AL603" s="430"/>
      <c r="AM603" s="430"/>
      <c r="AN603" s="430"/>
      <c r="AO603" s="430"/>
      <c r="AP603" s="430"/>
      <c r="AQ603" s="430"/>
      <c r="AR603" s="430"/>
      <c r="AS603" s="430"/>
      <c r="AT603" s="430"/>
      <c r="AU603" s="430"/>
      <c r="AV603" s="430"/>
      <c r="AW603" s="430"/>
      <c r="AX603" s="430"/>
      <c r="AY603" s="430"/>
      <c r="AZ603" s="430"/>
      <c r="BA603" s="430"/>
      <c r="BB603" s="430"/>
      <c r="BC603" s="430"/>
      <c r="BD603" s="430"/>
      <c r="BE603" s="430"/>
      <c r="BF603" s="430"/>
      <c r="BG603" s="430"/>
      <c r="BH603" s="430"/>
      <c r="BI603" s="430"/>
      <c r="BJ603" s="430"/>
      <c r="BK603" s="430"/>
      <c r="BL603" s="430"/>
      <c r="BM603" s="430"/>
      <c r="BN603" s="430"/>
      <c r="BO603" s="430"/>
    </row>
    <row r="604" spans="2:67" ht="12.75" customHeight="1">
      <c r="B604" s="430"/>
      <c r="C604" s="430"/>
      <c r="D604" s="430"/>
      <c r="E604" s="430"/>
      <c r="F604" s="430"/>
      <c r="G604" s="430"/>
      <c r="H604" s="430"/>
      <c r="I604" s="430"/>
      <c r="J604" s="430"/>
      <c r="K604" s="430"/>
      <c r="L604" s="430"/>
      <c r="M604" s="430"/>
      <c r="N604" s="430"/>
      <c r="O604" s="430"/>
      <c r="P604" s="430"/>
      <c r="Q604" s="430"/>
      <c r="R604" s="430"/>
      <c r="S604" s="430"/>
      <c r="T604" s="430"/>
      <c r="U604" s="430"/>
      <c r="V604" s="430"/>
      <c r="W604" s="430"/>
      <c r="X604" s="430"/>
      <c r="Y604" s="430"/>
      <c r="Z604" s="430"/>
      <c r="AA604" s="430"/>
      <c r="AB604" s="430"/>
      <c r="AC604" s="430"/>
      <c r="AD604" s="430"/>
      <c r="AE604" s="430"/>
      <c r="AF604" s="430"/>
      <c r="AG604" s="430"/>
      <c r="AH604" s="430"/>
      <c r="AI604" s="430"/>
      <c r="AJ604" s="430"/>
      <c r="AK604" s="430"/>
      <c r="AL604" s="430"/>
      <c r="AM604" s="430"/>
      <c r="AN604" s="430"/>
      <c r="AO604" s="430"/>
      <c r="AP604" s="430"/>
      <c r="AQ604" s="430"/>
      <c r="AR604" s="430"/>
      <c r="AS604" s="430"/>
      <c r="AT604" s="430"/>
      <c r="AU604" s="430"/>
      <c r="AV604" s="430"/>
      <c r="AW604" s="430"/>
      <c r="AX604" s="430"/>
      <c r="AY604" s="430"/>
      <c r="AZ604" s="430"/>
      <c r="BA604" s="430"/>
      <c r="BB604" s="430"/>
      <c r="BC604" s="430"/>
      <c r="BD604" s="430"/>
      <c r="BE604" s="430"/>
      <c r="BF604" s="430"/>
      <c r="BG604" s="430"/>
      <c r="BH604" s="430"/>
      <c r="BI604" s="430"/>
      <c r="BJ604" s="430"/>
      <c r="BK604" s="430"/>
      <c r="BL604" s="430"/>
      <c r="BM604" s="430"/>
      <c r="BN604" s="430"/>
      <c r="BO604" s="430"/>
    </row>
    <row r="605" spans="2:67" ht="12.75" customHeight="1">
      <c r="B605" s="430"/>
      <c r="C605" s="430"/>
      <c r="D605" s="430"/>
      <c r="E605" s="430"/>
      <c r="F605" s="430"/>
      <c r="G605" s="430"/>
      <c r="H605" s="430"/>
      <c r="I605" s="430"/>
      <c r="J605" s="430"/>
      <c r="K605" s="430"/>
      <c r="L605" s="430"/>
      <c r="M605" s="430"/>
      <c r="N605" s="430"/>
      <c r="O605" s="430"/>
      <c r="P605" s="430"/>
      <c r="Q605" s="430"/>
      <c r="R605" s="430"/>
      <c r="S605" s="430"/>
      <c r="T605" s="430"/>
      <c r="U605" s="430"/>
      <c r="V605" s="430"/>
      <c r="W605" s="430"/>
      <c r="X605" s="430"/>
      <c r="Y605" s="430"/>
      <c r="Z605" s="430"/>
      <c r="AA605" s="430"/>
      <c r="AB605" s="430"/>
      <c r="AC605" s="430"/>
      <c r="AD605" s="430"/>
      <c r="AE605" s="430"/>
      <c r="AF605" s="430"/>
      <c r="AG605" s="430"/>
      <c r="AH605" s="430"/>
      <c r="AI605" s="430"/>
      <c r="AJ605" s="430"/>
      <c r="AK605" s="430"/>
      <c r="AL605" s="430"/>
      <c r="AM605" s="430"/>
      <c r="AN605" s="430"/>
      <c r="AO605" s="430"/>
      <c r="AP605" s="430"/>
      <c r="AQ605" s="430"/>
      <c r="AR605" s="430"/>
      <c r="AS605" s="430"/>
      <c r="AT605" s="430"/>
      <c r="AU605" s="430"/>
      <c r="AV605" s="430"/>
      <c r="AW605" s="430"/>
      <c r="AX605" s="430"/>
      <c r="AY605" s="430"/>
      <c r="AZ605" s="430"/>
      <c r="BA605" s="430"/>
      <c r="BB605" s="430"/>
      <c r="BC605" s="430"/>
      <c r="BD605" s="430"/>
      <c r="BE605" s="430"/>
      <c r="BF605" s="430"/>
      <c r="BG605" s="430"/>
      <c r="BH605" s="430"/>
      <c r="BI605" s="430"/>
      <c r="BJ605" s="430"/>
      <c r="BK605" s="430"/>
      <c r="BL605" s="430"/>
      <c r="BM605" s="430"/>
      <c r="BN605" s="430"/>
      <c r="BO605" s="430"/>
    </row>
    <row r="606" spans="2:67" ht="12.75" customHeight="1">
      <c r="B606" s="430"/>
      <c r="C606" s="430"/>
      <c r="D606" s="430"/>
      <c r="E606" s="430"/>
      <c r="F606" s="430"/>
      <c r="G606" s="430"/>
      <c r="H606" s="430"/>
      <c r="I606" s="430"/>
      <c r="J606" s="430"/>
      <c r="K606" s="430"/>
      <c r="L606" s="430"/>
      <c r="M606" s="430"/>
      <c r="N606" s="430"/>
      <c r="O606" s="430"/>
      <c r="P606" s="430"/>
      <c r="Q606" s="430"/>
      <c r="R606" s="430"/>
      <c r="S606" s="430"/>
      <c r="T606" s="430"/>
      <c r="U606" s="430"/>
      <c r="V606" s="430"/>
      <c r="W606" s="430"/>
      <c r="X606" s="430"/>
      <c r="Y606" s="430"/>
      <c r="Z606" s="430"/>
      <c r="AA606" s="430"/>
      <c r="AB606" s="430"/>
      <c r="AC606" s="430"/>
      <c r="AD606" s="430"/>
      <c r="AE606" s="430"/>
      <c r="AF606" s="430"/>
      <c r="AG606" s="430"/>
      <c r="AH606" s="430"/>
      <c r="AI606" s="430"/>
      <c r="AJ606" s="430"/>
      <c r="AK606" s="430"/>
      <c r="AL606" s="430"/>
      <c r="AM606" s="430"/>
      <c r="AN606" s="430"/>
      <c r="AO606" s="430"/>
      <c r="AP606" s="430"/>
      <c r="AQ606" s="430"/>
      <c r="AR606" s="430"/>
      <c r="AS606" s="430"/>
      <c r="AT606" s="430"/>
      <c r="AU606" s="430"/>
      <c r="AV606" s="430"/>
      <c r="AW606" s="430"/>
      <c r="AX606" s="430"/>
      <c r="AY606" s="430"/>
      <c r="AZ606" s="430"/>
      <c r="BA606" s="430"/>
      <c r="BB606" s="430"/>
      <c r="BC606" s="430"/>
      <c r="BD606" s="430"/>
      <c r="BE606" s="430"/>
      <c r="BF606" s="430"/>
      <c r="BG606" s="430"/>
      <c r="BH606" s="430"/>
      <c r="BI606" s="430"/>
      <c r="BJ606" s="430"/>
      <c r="BK606" s="430"/>
      <c r="BL606" s="430"/>
      <c r="BM606" s="430"/>
      <c r="BN606" s="430"/>
      <c r="BO606" s="430"/>
    </row>
    <row r="607" spans="2:67" ht="12.75" customHeight="1">
      <c r="B607" s="430"/>
      <c r="C607" s="430"/>
      <c r="D607" s="430"/>
      <c r="E607" s="430"/>
      <c r="F607" s="430"/>
      <c r="G607" s="430"/>
      <c r="H607" s="430"/>
      <c r="I607" s="430"/>
      <c r="J607" s="430"/>
      <c r="K607" s="430"/>
      <c r="L607" s="430"/>
      <c r="M607" s="430"/>
      <c r="N607" s="430"/>
      <c r="O607" s="430"/>
      <c r="P607" s="430"/>
      <c r="Q607" s="430"/>
      <c r="R607" s="430"/>
      <c r="S607" s="430"/>
      <c r="T607" s="430"/>
      <c r="U607" s="430"/>
      <c r="V607" s="430"/>
      <c r="W607" s="430"/>
      <c r="X607" s="430"/>
      <c r="Y607" s="430"/>
      <c r="Z607" s="430"/>
      <c r="AA607" s="430"/>
      <c r="AB607" s="430"/>
      <c r="AC607" s="430"/>
      <c r="AD607" s="430"/>
      <c r="AE607" s="430"/>
      <c r="AF607" s="430"/>
      <c r="AG607" s="430"/>
      <c r="AH607" s="430"/>
      <c r="AI607" s="430"/>
      <c r="AJ607" s="430"/>
      <c r="AK607" s="430"/>
      <c r="AL607" s="430"/>
      <c r="AM607" s="430"/>
      <c r="AN607" s="430"/>
      <c r="AO607" s="430"/>
      <c r="AP607" s="430"/>
      <c r="AQ607" s="430"/>
      <c r="AR607" s="430"/>
      <c r="AS607" s="430"/>
      <c r="AT607" s="430"/>
      <c r="AU607" s="430"/>
      <c r="AV607" s="430"/>
      <c r="AW607" s="430"/>
      <c r="AX607" s="430"/>
      <c r="AY607" s="430"/>
      <c r="AZ607" s="430"/>
      <c r="BA607" s="430"/>
      <c r="BB607" s="430"/>
      <c r="BC607" s="430"/>
      <c r="BD607" s="430"/>
      <c r="BE607" s="430"/>
      <c r="BF607" s="430"/>
      <c r="BG607" s="430"/>
      <c r="BH607" s="430"/>
      <c r="BI607" s="430"/>
      <c r="BJ607" s="430"/>
      <c r="BK607" s="430"/>
      <c r="BL607" s="430"/>
      <c r="BM607" s="430"/>
      <c r="BN607" s="430"/>
      <c r="BO607" s="430"/>
    </row>
    <row r="608" spans="2:67" ht="12.75" customHeight="1">
      <c r="B608" s="430"/>
      <c r="C608" s="430"/>
      <c r="D608" s="430"/>
      <c r="E608" s="430"/>
      <c r="F608" s="430"/>
      <c r="G608" s="430"/>
      <c r="H608" s="430"/>
      <c r="I608" s="430"/>
      <c r="J608" s="430"/>
      <c r="K608" s="430"/>
      <c r="L608" s="430"/>
      <c r="M608" s="430"/>
      <c r="N608" s="430"/>
      <c r="O608" s="430"/>
      <c r="P608" s="430"/>
      <c r="Q608" s="430"/>
      <c r="R608" s="430"/>
      <c r="S608" s="430"/>
      <c r="T608" s="430"/>
      <c r="U608" s="430"/>
      <c r="V608" s="430"/>
      <c r="W608" s="430"/>
      <c r="X608" s="430"/>
      <c r="Y608" s="430"/>
      <c r="Z608" s="430"/>
      <c r="AA608" s="430"/>
      <c r="AB608" s="430"/>
      <c r="AC608" s="430"/>
      <c r="AD608" s="430"/>
      <c r="AE608" s="430"/>
      <c r="AF608" s="430"/>
      <c r="AG608" s="430"/>
      <c r="AH608" s="430"/>
      <c r="AI608" s="430"/>
      <c r="AJ608" s="430"/>
      <c r="AK608" s="430"/>
      <c r="AL608" s="430"/>
      <c r="AM608" s="430"/>
      <c r="AN608" s="430"/>
      <c r="AO608" s="430"/>
      <c r="AP608" s="430"/>
      <c r="AQ608" s="430"/>
      <c r="AR608" s="430"/>
      <c r="AS608" s="430"/>
      <c r="AT608" s="430"/>
      <c r="AU608" s="430"/>
      <c r="AV608" s="430"/>
      <c r="AW608" s="430"/>
      <c r="AX608" s="430"/>
      <c r="AY608" s="430"/>
      <c r="AZ608" s="430"/>
      <c r="BA608" s="430"/>
      <c r="BB608" s="430"/>
      <c r="BC608" s="430"/>
      <c r="BD608" s="430"/>
      <c r="BE608" s="430"/>
      <c r="BF608" s="430"/>
      <c r="BG608" s="430"/>
      <c r="BH608" s="430"/>
      <c r="BI608" s="430"/>
      <c r="BJ608" s="430"/>
      <c r="BK608" s="430"/>
      <c r="BL608" s="430"/>
      <c r="BM608" s="430"/>
      <c r="BN608" s="430"/>
      <c r="BO608" s="430"/>
    </row>
    <row r="609" spans="2:67" ht="12.75" customHeight="1">
      <c r="B609" s="430"/>
      <c r="C609" s="430"/>
      <c r="D609" s="430"/>
      <c r="E609" s="430"/>
      <c r="F609" s="430"/>
      <c r="G609" s="430"/>
      <c r="H609" s="430"/>
      <c r="I609" s="430"/>
      <c r="J609" s="430"/>
      <c r="K609" s="430"/>
      <c r="L609" s="430"/>
      <c r="M609" s="430"/>
      <c r="N609" s="430"/>
      <c r="O609" s="430"/>
      <c r="P609" s="430"/>
      <c r="Q609" s="430"/>
      <c r="R609" s="430"/>
      <c r="S609" s="430"/>
      <c r="T609" s="430"/>
      <c r="U609" s="430"/>
      <c r="V609" s="430"/>
      <c r="W609" s="430"/>
      <c r="X609" s="430"/>
      <c r="Y609" s="430"/>
      <c r="Z609" s="430"/>
      <c r="AA609" s="430"/>
      <c r="AB609" s="430"/>
      <c r="AC609" s="430"/>
      <c r="AD609" s="430"/>
      <c r="AE609" s="430"/>
      <c r="AF609" s="430"/>
      <c r="AG609" s="430"/>
      <c r="AH609" s="430"/>
      <c r="AI609" s="430"/>
      <c r="AJ609" s="430"/>
      <c r="AK609" s="430"/>
      <c r="AL609" s="430"/>
      <c r="AM609" s="430"/>
      <c r="AN609" s="430"/>
      <c r="AO609" s="430"/>
      <c r="AP609" s="430"/>
      <c r="AQ609" s="430"/>
      <c r="AR609" s="430"/>
      <c r="AS609" s="430"/>
      <c r="AT609" s="430"/>
      <c r="AU609" s="430"/>
      <c r="AV609" s="430"/>
      <c r="AW609" s="430"/>
      <c r="AX609" s="430"/>
      <c r="AY609" s="430"/>
      <c r="AZ609" s="430"/>
      <c r="BA609" s="430"/>
      <c r="BB609" s="430"/>
      <c r="BC609" s="430"/>
      <c r="BD609" s="430"/>
      <c r="BE609" s="430"/>
      <c r="BF609" s="430"/>
      <c r="BG609" s="430"/>
      <c r="BH609" s="430"/>
      <c r="BI609" s="430"/>
      <c r="BJ609" s="430"/>
      <c r="BK609" s="430"/>
      <c r="BL609" s="430"/>
      <c r="BM609" s="430"/>
      <c r="BN609" s="430"/>
      <c r="BO609" s="430"/>
    </row>
    <row r="610" spans="2:67" ht="12.75" customHeight="1">
      <c r="B610" s="430"/>
      <c r="C610" s="430"/>
      <c r="D610" s="430"/>
      <c r="E610" s="430"/>
      <c r="F610" s="430"/>
      <c r="G610" s="430"/>
      <c r="H610" s="430"/>
      <c r="I610" s="430"/>
      <c r="J610" s="430"/>
      <c r="K610" s="430"/>
      <c r="L610" s="430"/>
      <c r="M610" s="430"/>
      <c r="N610" s="430"/>
      <c r="O610" s="430"/>
      <c r="P610" s="430"/>
      <c r="Q610" s="430"/>
      <c r="R610" s="430"/>
      <c r="S610" s="430"/>
      <c r="T610" s="430"/>
      <c r="U610" s="430"/>
      <c r="V610" s="430"/>
      <c r="W610" s="430"/>
      <c r="X610" s="430"/>
      <c r="Y610" s="430"/>
      <c r="Z610" s="430"/>
      <c r="AA610" s="430"/>
      <c r="AB610" s="430"/>
      <c r="AC610" s="430"/>
      <c r="AD610" s="430"/>
      <c r="AE610" s="430"/>
      <c r="AF610" s="430"/>
      <c r="AG610" s="430"/>
      <c r="AH610" s="430"/>
      <c r="AI610" s="430"/>
      <c r="AJ610" s="430"/>
      <c r="AK610" s="430"/>
      <c r="AL610" s="430"/>
      <c r="AM610" s="430"/>
      <c r="AN610" s="430"/>
      <c r="AO610" s="430"/>
      <c r="AP610" s="430"/>
      <c r="AQ610" s="430"/>
      <c r="AR610" s="430"/>
      <c r="AS610" s="430"/>
      <c r="AT610" s="430"/>
      <c r="AU610" s="430"/>
      <c r="AV610" s="430"/>
      <c r="AW610" s="430"/>
      <c r="AX610" s="430"/>
      <c r="AY610" s="430"/>
      <c r="AZ610" s="430"/>
      <c r="BA610" s="430"/>
      <c r="BB610" s="430"/>
      <c r="BC610" s="430"/>
      <c r="BD610" s="430"/>
      <c r="BE610" s="430"/>
      <c r="BF610" s="430"/>
      <c r="BG610" s="430"/>
      <c r="BH610" s="430"/>
      <c r="BI610" s="430"/>
      <c r="BJ610" s="430"/>
      <c r="BK610" s="430"/>
      <c r="BL610" s="430"/>
      <c r="BM610" s="430"/>
      <c r="BN610" s="430"/>
      <c r="BO610" s="430"/>
    </row>
    <row r="611" spans="2:67" ht="12.75" customHeight="1">
      <c r="B611" s="430"/>
      <c r="C611" s="430"/>
      <c r="D611" s="430"/>
      <c r="E611" s="430"/>
      <c r="F611" s="430"/>
      <c r="G611" s="430"/>
      <c r="H611" s="430"/>
      <c r="I611" s="430"/>
      <c r="J611" s="430"/>
      <c r="K611" s="430"/>
      <c r="L611" s="430"/>
      <c r="M611" s="430"/>
      <c r="N611" s="430"/>
      <c r="O611" s="430"/>
      <c r="P611" s="430"/>
      <c r="Q611" s="430"/>
      <c r="R611" s="430"/>
      <c r="S611" s="430"/>
      <c r="T611" s="430"/>
      <c r="U611" s="430"/>
      <c r="V611" s="430"/>
      <c r="W611" s="430"/>
      <c r="X611" s="430"/>
      <c r="Y611" s="430"/>
      <c r="Z611" s="430"/>
      <c r="AA611" s="430"/>
      <c r="AB611" s="430"/>
      <c r="AC611" s="430"/>
      <c r="AD611" s="430"/>
      <c r="AE611" s="430"/>
      <c r="AF611" s="430"/>
      <c r="AG611" s="430"/>
      <c r="AH611" s="430"/>
      <c r="AI611" s="430"/>
      <c r="AJ611" s="430"/>
      <c r="AK611" s="430"/>
      <c r="AL611" s="430"/>
      <c r="AM611" s="430"/>
      <c r="AN611" s="430"/>
      <c r="AO611" s="430"/>
      <c r="AP611" s="430"/>
      <c r="AQ611" s="430"/>
      <c r="AR611" s="430"/>
      <c r="AS611" s="430"/>
      <c r="AT611" s="430"/>
      <c r="AU611" s="430"/>
      <c r="AV611" s="430"/>
      <c r="AW611" s="430"/>
      <c r="AX611" s="430"/>
      <c r="AY611" s="430"/>
      <c r="AZ611" s="430"/>
      <c r="BA611" s="430"/>
      <c r="BB611" s="430"/>
      <c r="BC611" s="430"/>
      <c r="BD611" s="430"/>
      <c r="BE611" s="430"/>
      <c r="BF611" s="430"/>
      <c r="BG611" s="430"/>
      <c r="BH611" s="430"/>
      <c r="BI611" s="430"/>
      <c r="BJ611" s="430"/>
      <c r="BK611" s="430"/>
      <c r="BL611" s="430"/>
      <c r="BM611" s="430"/>
      <c r="BN611" s="430"/>
      <c r="BO611" s="430"/>
    </row>
    <row r="612" spans="2:67" ht="12.75" customHeight="1">
      <c r="B612" s="430"/>
      <c r="C612" s="430"/>
      <c r="D612" s="430"/>
      <c r="E612" s="430"/>
      <c r="F612" s="430"/>
      <c r="G612" s="430"/>
      <c r="H612" s="430"/>
      <c r="I612" s="430"/>
      <c r="J612" s="430"/>
      <c r="K612" s="430"/>
      <c r="L612" s="430"/>
      <c r="M612" s="430"/>
      <c r="N612" s="430"/>
      <c r="O612" s="430"/>
      <c r="P612" s="430"/>
      <c r="Q612" s="430"/>
      <c r="R612" s="430"/>
      <c r="S612" s="430"/>
      <c r="T612" s="430"/>
      <c r="U612" s="430"/>
      <c r="V612" s="430"/>
      <c r="W612" s="430"/>
      <c r="X612" s="430"/>
      <c r="Y612" s="430"/>
      <c r="Z612" s="430"/>
      <c r="AA612" s="430"/>
      <c r="AB612" s="430"/>
      <c r="AC612" s="430"/>
      <c r="AD612" s="430"/>
      <c r="AE612" s="430"/>
      <c r="AF612" s="430"/>
      <c r="AG612" s="430"/>
      <c r="AH612" s="430"/>
      <c r="AI612" s="430"/>
      <c r="AJ612" s="430"/>
      <c r="AK612" s="430"/>
      <c r="AL612" s="430"/>
      <c r="AM612" s="430"/>
      <c r="AN612" s="430"/>
      <c r="AO612" s="430"/>
      <c r="AP612" s="430"/>
      <c r="AQ612" s="430"/>
      <c r="AR612" s="430"/>
      <c r="AS612" s="430"/>
      <c r="AT612" s="430"/>
      <c r="AU612" s="430"/>
      <c r="AV612" s="430"/>
      <c r="AW612" s="430"/>
      <c r="AX612" s="430"/>
      <c r="AY612" s="430"/>
      <c r="AZ612" s="430"/>
      <c r="BA612" s="430"/>
      <c r="BB612" s="430"/>
      <c r="BC612" s="430"/>
      <c r="BD612" s="430"/>
      <c r="BE612" s="430"/>
      <c r="BF612" s="430"/>
      <c r="BG612" s="430"/>
      <c r="BH612" s="430"/>
      <c r="BI612" s="430"/>
      <c r="BJ612" s="430"/>
      <c r="BK612" s="430"/>
      <c r="BL612" s="430"/>
      <c r="BM612" s="430"/>
      <c r="BN612" s="430"/>
      <c r="BO612" s="430"/>
    </row>
    <row r="613" spans="2:67" ht="12.75" customHeight="1">
      <c r="B613" s="430"/>
      <c r="C613" s="430"/>
      <c r="D613" s="430"/>
      <c r="E613" s="430"/>
      <c r="F613" s="430"/>
      <c r="G613" s="430"/>
      <c r="H613" s="430"/>
      <c r="I613" s="430"/>
      <c r="J613" s="430"/>
      <c r="K613" s="430"/>
      <c r="L613" s="430"/>
      <c r="M613" s="430"/>
      <c r="N613" s="430"/>
      <c r="O613" s="430"/>
      <c r="P613" s="430"/>
      <c r="Q613" s="430"/>
      <c r="R613" s="430"/>
      <c r="S613" s="430"/>
      <c r="T613" s="430"/>
      <c r="U613" s="430"/>
      <c r="V613" s="430"/>
      <c r="W613" s="430"/>
      <c r="X613" s="430"/>
      <c r="Y613" s="430"/>
      <c r="Z613" s="430"/>
      <c r="AA613" s="430"/>
      <c r="AB613" s="430"/>
      <c r="AC613" s="430"/>
      <c r="AD613" s="430"/>
      <c r="AE613" s="430"/>
      <c r="AF613" s="430"/>
      <c r="AG613" s="430"/>
      <c r="AH613" s="430"/>
      <c r="AI613" s="430"/>
      <c r="AJ613" s="430"/>
      <c r="AK613" s="430"/>
      <c r="AL613" s="430"/>
      <c r="AM613" s="430"/>
      <c r="AN613" s="430"/>
      <c r="AO613" s="430"/>
      <c r="AP613" s="430"/>
      <c r="AQ613" s="430"/>
      <c r="AR613" s="430"/>
      <c r="AS613" s="430"/>
      <c r="AT613" s="430"/>
      <c r="AU613" s="430"/>
      <c r="AV613" s="430"/>
      <c r="AW613" s="430"/>
      <c r="AX613" s="430"/>
      <c r="AY613" s="430"/>
      <c r="AZ613" s="430"/>
      <c r="BA613" s="430"/>
      <c r="BB613" s="430"/>
      <c r="BC613" s="430"/>
      <c r="BD613" s="430"/>
      <c r="BE613" s="430"/>
      <c r="BF613" s="430"/>
      <c r="BG613" s="430"/>
      <c r="BH613" s="430"/>
      <c r="BI613" s="430"/>
      <c r="BJ613" s="430"/>
      <c r="BK613" s="430"/>
      <c r="BL613" s="430"/>
      <c r="BM613" s="430"/>
      <c r="BN613" s="430"/>
      <c r="BO613" s="430"/>
    </row>
    <row r="614" spans="2:67" ht="12.75" customHeight="1">
      <c r="B614" s="430"/>
      <c r="C614" s="430"/>
      <c r="D614" s="430"/>
      <c r="E614" s="430"/>
      <c r="F614" s="430"/>
      <c r="G614" s="430"/>
      <c r="H614" s="430"/>
      <c r="I614" s="430"/>
      <c r="J614" s="430"/>
      <c r="K614" s="430"/>
      <c r="L614" s="430"/>
      <c r="M614" s="430"/>
      <c r="N614" s="430"/>
      <c r="O614" s="430"/>
      <c r="P614" s="430"/>
      <c r="Q614" s="430"/>
      <c r="R614" s="430"/>
      <c r="S614" s="430"/>
      <c r="T614" s="430"/>
      <c r="U614" s="430"/>
      <c r="V614" s="430"/>
      <c r="W614" s="430"/>
      <c r="X614" s="430"/>
      <c r="Y614" s="430"/>
      <c r="Z614" s="430"/>
      <c r="AA614" s="430"/>
      <c r="AB614" s="430"/>
      <c r="AC614" s="430"/>
      <c r="AD614" s="430"/>
      <c r="AE614" s="430"/>
      <c r="AF614" s="430"/>
      <c r="AG614" s="430"/>
      <c r="AH614" s="430"/>
      <c r="AI614" s="430"/>
      <c r="AJ614" s="430"/>
      <c r="AK614" s="430"/>
      <c r="AL614" s="430"/>
      <c r="AM614" s="430"/>
      <c r="AN614" s="430"/>
      <c r="AO614" s="430"/>
      <c r="AP614" s="430"/>
      <c r="AQ614" s="430"/>
      <c r="AR614" s="430"/>
      <c r="AS614" s="430"/>
      <c r="AT614" s="430"/>
      <c r="AU614" s="430"/>
      <c r="AV614" s="430"/>
      <c r="AW614" s="430"/>
      <c r="AX614" s="430"/>
      <c r="AY614" s="430"/>
      <c r="AZ614" s="430"/>
      <c r="BA614" s="430"/>
      <c r="BB614" s="430"/>
      <c r="BC614" s="430"/>
      <c r="BD614" s="430"/>
      <c r="BE614" s="430"/>
      <c r="BF614" s="430"/>
      <c r="BG614" s="430"/>
      <c r="BH614" s="430"/>
      <c r="BI614" s="430"/>
      <c r="BJ614" s="430"/>
      <c r="BK614" s="430"/>
      <c r="BL614" s="430"/>
      <c r="BM614" s="430"/>
      <c r="BN614" s="430"/>
      <c r="BO614" s="430"/>
    </row>
    <row r="615" spans="2:67" ht="12.75" customHeight="1">
      <c r="B615" s="430"/>
      <c r="C615" s="430"/>
      <c r="D615" s="430"/>
      <c r="E615" s="430"/>
      <c r="F615" s="430"/>
      <c r="G615" s="430"/>
      <c r="H615" s="430"/>
      <c r="I615" s="430"/>
      <c r="J615" s="430"/>
      <c r="K615" s="430"/>
      <c r="L615" s="430"/>
      <c r="M615" s="430"/>
      <c r="N615" s="430"/>
      <c r="O615" s="430"/>
      <c r="P615" s="430"/>
      <c r="Q615" s="430"/>
      <c r="R615" s="430"/>
      <c r="S615" s="430"/>
      <c r="T615" s="430"/>
      <c r="U615" s="430"/>
      <c r="V615" s="430"/>
      <c r="W615" s="430"/>
      <c r="X615" s="430"/>
      <c r="Y615" s="430"/>
      <c r="Z615" s="430"/>
      <c r="AA615" s="430"/>
      <c r="AB615" s="430"/>
      <c r="AC615" s="430"/>
      <c r="AD615" s="430"/>
      <c r="AE615" s="430"/>
      <c r="AF615" s="430"/>
      <c r="AG615" s="430"/>
      <c r="AH615" s="430"/>
      <c r="AI615" s="430"/>
      <c r="AJ615" s="430"/>
      <c r="AK615" s="430"/>
      <c r="AL615" s="430"/>
      <c r="AM615" s="430"/>
      <c r="AN615" s="430"/>
      <c r="AO615" s="430"/>
      <c r="AP615" s="430"/>
      <c r="AQ615" s="430"/>
      <c r="AR615" s="430"/>
      <c r="AS615" s="430"/>
      <c r="AT615" s="430"/>
      <c r="AU615" s="430"/>
      <c r="AV615" s="430"/>
      <c r="AW615" s="430"/>
      <c r="AX615" s="430"/>
      <c r="AY615" s="430"/>
      <c r="AZ615" s="430"/>
      <c r="BA615" s="430"/>
      <c r="BB615" s="430"/>
      <c r="BC615" s="430"/>
      <c r="BD615" s="430"/>
      <c r="BE615" s="430"/>
      <c r="BF615" s="430"/>
      <c r="BG615" s="430"/>
      <c r="BH615" s="430"/>
      <c r="BI615" s="430"/>
      <c r="BJ615" s="430"/>
      <c r="BK615" s="430"/>
      <c r="BL615" s="430"/>
      <c r="BM615" s="430"/>
      <c r="BN615" s="430"/>
      <c r="BO615" s="430"/>
    </row>
    <row r="616" spans="2:67" ht="12.75" customHeight="1">
      <c r="B616" s="430"/>
      <c r="C616" s="430"/>
      <c r="D616" s="430"/>
      <c r="E616" s="430"/>
      <c r="F616" s="430"/>
      <c r="G616" s="430"/>
      <c r="H616" s="430"/>
      <c r="I616" s="430"/>
      <c r="J616" s="430"/>
      <c r="K616" s="430"/>
      <c r="L616" s="430"/>
      <c r="M616" s="430"/>
      <c r="N616" s="430"/>
      <c r="O616" s="430"/>
      <c r="P616" s="430"/>
      <c r="Q616" s="430"/>
      <c r="R616" s="430"/>
      <c r="S616" s="430"/>
      <c r="T616" s="430"/>
      <c r="U616" s="430"/>
      <c r="V616" s="430"/>
      <c r="W616" s="430"/>
      <c r="X616" s="430"/>
      <c r="Y616" s="430"/>
      <c r="Z616" s="430"/>
      <c r="AA616" s="430"/>
      <c r="AB616" s="430"/>
      <c r="AC616" s="430"/>
      <c r="AD616" s="430"/>
      <c r="AE616" s="430"/>
      <c r="AF616" s="430"/>
      <c r="AG616" s="430"/>
      <c r="AH616" s="430"/>
      <c r="AI616" s="430"/>
      <c r="AJ616" s="430"/>
      <c r="AK616" s="430"/>
      <c r="AL616" s="430"/>
      <c r="AM616" s="430"/>
      <c r="AN616" s="430"/>
      <c r="AO616" s="430"/>
      <c r="AP616" s="430"/>
      <c r="AQ616" s="430"/>
      <c r="AR616" s="430"/>
      <c r="AS616" s="430"/>
      <c r="AT616" s="430"/>
      <c r="AU616" s="430"/>
      <c r="AV616" s="430"/>
      <c r="AW616" s="430"/>
      <c r="AX616" s="430"/>
      <c r="AY616" s="430"/>
      <c r="AZ616" s="430"/>
      <c r="BA616" s="430"/>
      <c r="BB616" s="430"/>
      <c r="BC616" s="430"/>
      <c r="BD616" s="430"/>
      <c r="BE616" s="430"/>
      <c r="BF616" s="430"/>
      <c r="BG616" s="430"/>
      <c r="BH616" s="430"/>
      <c r="BI616" s="430"/>
      <c r="BJ616" s="430"/>
      <c r="BK616" s="430"/>
      <c r="BL616" s="430"/>
      <c r="BM616" s="430"/>
      <c r="BN616" s="430"/>
      <c r="BO616" s="430"/>
    </row>
    <row r="617" spans="2:67" ht="12.75" customHeight="1">
      <c r="B617" s="430"/>
      <c r="C617" s="430"/>
      <c r="D617" s="430"/>
      <c r="E617" s="430"/>
      <c r="F617" s="430"/>
      <c r="G617" s="430"/>
      <c r="H617" s="430"/>
      <c r="I617" s="430"/>
      <c r="J617" s="430"/>
      <c r="K617" s="430"/>
      <c r="L617" s="430"/>
      <c r="M617" s="430"/>
      <c r="N617" s="430"/>
      <c r="O617" s="430"/>
      <c r="P617" s="430"/>
      <c r="Q617" s="430"/>
      <c r="R617" s="430"/>
      <c r="S617" s="430"/>
      <c r="T617" s="430"/>
      <c r="U617" s="430"/>
      <c r="V617" s="430"/>
      <c r="W617" s="430"/>
      <c r="X617" s="430"/>
      <c r="Y617" s="430"/>
      <c r="Z617" s="430"/>
      <c r="AA617" s="430"/>
      <c r="AB617" s="430"/>
      <c r="AC617" s="430"/>
      <c r="AD617" s="430"/>
      <c r="AE617" s="430"/>
      <c r="AF617" s="430"/>
      <c r="AG617" s="430"/>
      <c r="AH617" s="430"/>
      <c r="AI617" s="430"/>
      <c r="AJ617" s="430"/>
      <c r="AK617" s="430"/>
      <c r="AL617" s="430"/>
      <c r="AM617" s="430"/>
      <c r="AN617" s="430"/>
      <c r="AO617" s="430"/>
      <c r="AP617" s="430"/>
      <c r="AQ617" s="430"/>
      <c r="AR617" s="430"/>
      <c r="AS617" s="430"/>
      <c r="AT617" s="430"/>
      <c r="AU617" s="430"/>
      <c r="AV617" s="430"/>
      <c r="AW617" s="430"/>
      <c r="AX617" s="430"/>
      <c r="AY617" s="430"/>
      <c r="AZ617" s="430"/>
      <c r="BA617" s="430"/>
      <c r="BB617" s="430"/>
      <c r="BC617" s="430"/>
      <c r="BD617" s="430"/>
      <c r="BE617" s="430"/>
      <c r="BF617" s="430"/>
      <c r="BG617" s="430"/>
      <c r="BH617" s="430"/>
      <c r="BI617" s="430"/>
      <c r="BJ617" s="430"/>
      <c r="BK617" s="430"/>
      <c r="BL617" s="430"/>
      <c r="BM617" s="430"/>
      <c r="BN617" s="430"/>
      <c r="BO617" s="430"/>
    </row>
    <row r="618" spans="2:67" ht="12.75" customHeight="1">
      <c r="B618" s="430"/>
      <c r="C618" s="430"/>
      <c r="D618" s="430"/>
      <c r="E618" s="430"/>
      <c r="F618" s="430"/>
      <c r="G618" s="430"/>
      <c r="H618" s="430"/>
      <c r="I618" s="430"/>
      <c r="J618" s="430"/>
      <c r="K618" s="430"/>
      <c r="L618" s="430"/>
      <c r="M618" s="430"/>
      <c r="N618" s="430"/>
      <c r="O618" s="430"/>
      <c r="P618" s="430"/>
      <c r="Q618" s="430"/>
      <c r="R618" s="430"/>
      <c r="S618" s="430"/>
      <c r="T618" s="430"/>
      <c r="U618" s="430"/>
      <c r="V618" s="430"/>
      <c r="W618" s="430"/>
      <c r="X618" s="430"/>
      <c r="Y618" s="430"/>
      <c r="Z618" s="430"/>
      <c r="AA618" s="430"/>
      <c r="AB618" s="430"/>
      <c r="AC618" s="430"/>
      <c r="AD618" s="430"/>
      <c r="AE618" s="430"/>
      <c r="AF618" s="430"/>
      <c r="AG618" s="430"/>
      <c r="AH618" s="430"/>
      <c r="AI618" s="430"/>
      <c r="AJ618" s="430"/>
      <c r="AK618" s="430"/>
      <c r="AL618" s="430"/>
      <c r="AM618" s="430"/>
      <c r="AN618" s="430"/>
      <c r="AO618" s="430"/>
      <c r="AP618" s="430"/>
      <c r="AQ618" s="430"/>
      <c r="AR618" s="430"/>
      <c r="AS618" s="430"/>
      <c r="AT618" s="430"/>
      <c r="AU618" s="430"/>
      <c r="AV618" s="430"/>
      <c r="AW618" s="430"/>
      <c r="AX618" s="430"/>
      <c r="AY618" s="430"/>
      <c r="AZ618" s="430"/>
      <c r="BA618" s="430"/>
      <c r="BB618" s="430"/>
      <c r="BC618" s="430"/>
      <c r="BD618" s="430"/>
      <c r="BE618" s="430"/>
      <c r="BF618" s="430"/>
      <c r="BG618" s="430"/>
      <c r="BH618" s="430"/>
      <c r="BI618" s="430"/>
      <c r="BJ618" s="430"/>
      <c r="BK618" s="430"/>
      <c r="BL618" s="430"/>
      <c r="BM618" s="430"/>
      <c r="BN618" s="430"/>
      <c r="BO618" s="430"/>
    </row>
    <row r="619" spans="2:67" ht="12.75" customHeight="1">
      <c r="B619" s="430"/>
      <c r="C619" s="430"/>
      <c r="D619" s="430"/>
      <c r="E619" s="430"/>
      <c r="F619" s="430"/>
      <c r="G619" s="430"/>
      <c r="H619" s="430"/>
      <c r="I619" s="430"/>
      <c r="J619" s="430"/>
      <c r="K619" s="430"/>
      <c r="L619" s="430"/>
      <c r="M619" s="430"/>
      <c r="N619" s="430"/>
      <c r="O619" s="430"/>
      <c r="P619" s="430"/>
      <c r="Q619" s="430"/>
      <c r="R619" s="430"/>
      <c r="S619" s="430"/>
      <c r="T619" s="430"/>
      <c r="U619" s="430"/>
      <c r="V619" s="430"/>
      <c r="W619" s="430"/>
      <c r="X619" s="430"/>
      <c r="Y619" s="430"/>
      <c r="Z619" s="430"/>
      <c r="AA619" s="430"/>
      <c r="AB619" s="430"/>
      <c r="AC619" s="430"/>
      <c r="AD619" s="430"/>
      <c r="AE619" s="430"/>
      <c r="AF619" s="430"/>
      <c r="AG619" s="430"/>
      <c r="AH619" s="430"/>
      <c r="AI619" s="430"/>
      <c r="AJ619" s="430"/>
      <c r="AK619" s="430"/>
      <c r="AL619" s="430"/>
      <c r="AM619" s="430"/>
      <c r="AN619" s="430"/>
      <c r="AO619" s="430"/>
      <c r="AP619" s="430"/>
      <c r="AQ619" s="430"/>
      <c r="AR619" s="430"/>
      <c r="AS619" s="430"/>
      <c r="AT619" s="430"/>
      <c r="AU619" s="430"/>
      <c r="AV619" s="430"/>
      <c r="AW619" s="430"/>
      <c r="AX619" s="430"/>
      <c r="AY619" s="430"/>
      <c r="AZ619" s="430"/>
      <c r="BA619" s="430"/>
      <c r="BB619" s="430"/>
      <c r="BC619" s="430"/>
      <c r="BD619" s="430"/>
      <c r="BE619" s="430"/>
      <c r="BF619" s="430"/>
      <c r="BG619" s="430"/>
      <c r="BH619" s="430"/>
      <c r="BI619" s="430"/>
      <c r="BJ619" s="430"/>
      <c r="BK619" s="430"/>
      <c r="BL619" s="430"/>
      <c r="BM619" s="430"/>
      <c r="BN619" s="430"/>
      <c r="BO619" s="430"/>
    </row>
    <row r="620" spans="2:67" ht="12.75" customHeight="1">
      <c r="B620" s="430"/>
      <c r="C620" s="430"/>
      <c r="D620" s="430"/>
      <c r="E620" s="430"/>
      <c r="F620" s="430"/>
      <c r="G620" s="430"/>
      <c r="H620" s="430"/>
      <c r="I620" s="430"/>
      <c r="J620" s="430"/>
      <c r="K620" s="430"/>
      <c r="L620" s="430"/>
      <c r="M620" s="430"/>
      <c r="N620" s="430"/>
      <c r="O620" s="430"/>
      <c r="P620" s="430"/>
      <c r="Q620" s="430"/>
      <c r="R620" s="430"/>
      <c r="S620" s="430"/>
      <c r="T620" s="430"/>
      <c r="U620" s="430"/>
      <c r="V620" s="430"/>
      <c r="W620" s="430"/>
      <c r="X620" s="430"/>
      <c r="Y620" s="430"/>
      <c r="Z620" s="430"/>
      <c r="AA620" s="430"/>
      <c r="AB620" s="430"/>
      <c r="AC620" s="430"/>
      <c r="AD620" s="430"/>
      <c r="AE620" s="430"/>
      <c r="AF620" s="430"/>
      <c r="AG620" s="430"/>
      <c r="AH620" s="430"/>
      <c r="AI620" s="430"/>
      <c r="AJ620" s="430"/>
      <c r="AK620" s="430"/>
      <c r="AL620" s="430"/>
      <c r="AM620" s="430"/>
      <c r="AN620" s="430"/>
      <c r="AO620" s="430"/>
      <c r="AP620" s="430"/>
      <c r="AQ620" s="430"/>
      <c r="AR620" s="430"/>
      <c r="AS620" s="430"/>
      <c r="AT620" s="430"/>
      <c r="AU620" s="430"/>
      <c r="AV620" s="430"/>
      <c r="AW620" s="430"/>
      <c r="AX620" s="430"/>
      <c r="AY620" s="430"/>
      <c r="AZ620" s="430"/>
      <c r="BA620" s="430"/>
      <c r="BB620" s="430"/>
      <c r="BC620" s="430"/>
      <c r="BD620" s="430"/>
      <c r="BE620" s="430"/>
      <c r="BF620" s="430"/>
      <c r="BG620" s="430"/>
      <c r="BH620" s="430"/>
      <c r="BI620" s="430"/>
      <c r="BJ620" s="430"/>
      <c r="BK620" s="430"/>
      <c r="BL620" s="430"/>
      <c r="BM620" s="430"/>
      <c r="BN620" s="430"/>
      <c r="BO620" s="430"/>
    </row>
    <row r="621" spans="2:67" ht="12.75" customHeight="1">
      <c r="B621" s="430"/>
      <c r="C621" s="430"/>
      <c r="D621" s="430"/>
      <c r="E621" s="430"/>
      <c r="F621" s="430"/>
      <c r="G621" s="430"/>
      <c r="H621" s="430"/>
      <c r="I621" s="430"/>
      <c r="J621" s="430"/>
      <c r="K621" s="430"/>
      <c r="L621" s="430"/>
      <c r="M621" s="430"/>
      <c r="N621" s="430"/>
      <c r="O621" s="430"/>
      <c r="P621" s="430"/>
      <c r="Q621" s="430"/>
      <c r="R621" s="430"/>
      <c r="S621" s="430"/>
      <c r="T621" s="430"/>
      <c r="U621" s="430"/>
      <c r="V621" s="430"/>
      <c r="W621" s="430"/>
      <c r="X621" s="430"/>
      <c r="Y621" s="430"/>
      <c r="Z621" s="430"/>
      <c r="AA621" s="430"/>
      <c r="AB621" s="430"/>
      <c r="AC621" s="430"/>
      <c r="AD621" s="430"/>
      <c r="AE621" s="430"/>
      <c r="AF621" s="430"/>
      <c r="AG621" s="430"/>
      <c r="AH621" s="430"/>
      <c r="AI621" s="430"/>
      <c r="AJ621" s="430"/>
      <c r="AK621" s="430"/>
      <c r="AL621" s="430"/>
      <c r="AM621" s="430"/>
      <c r="AN621" s="430"/>
      <c r="AO621" s="430"/>
      <c r="AP621" s="430"/>
      <c r="AQ621" s="430"/>
      <c r="AR621" s="430"/>
      <c r="AS621" s="430"/>
      <c r="AT621" s="430"/>
      <c r="AU621" s="430"/>
      <c r="AV621" s="430"/>
      <c r="AW621" s="430"/>
      <c r="AX621" s="430"/>
      <c r="AY621" s="430"/>
      <c r="AZ621" s="430"/>
      <c r="BA621" s="430"/>
      <c r="BB621" s="430"/>
      <c r="BC621" s="430"/>
      <c r="BD621" s="430"/>
      <c r="BE621" s="430"/>
      <c r="BF621" s="430"/>
      <c r="BG621" s="430"/>
      <c r="BH621" s="430"/>
      <c r="BI621" s="430"/>
      <c r="BJ621" s="430"/>
      <c r="BK621" s="430"/>
      <c r="BL621" s="430"/>
      <c r="BM621" s="430"/>
      <c r="BN621" s="430"/>
      <c r="BO621" s="430"/>
    </row>
    <row r="622" spans="2:67" ht="12.75" customHeight="1">
      <c r="B622" s="430"/>
      <c r="C622" s="430"/>
      <c r="D622" s="430"/>
      <c r="E622" s="430"/>
      <c r="F622" s="430"/>
      <c r="G622" s="430"/>
      <c r="H622" s="430"/>
      <c r="I622" s="430"/>
      <c r="J622" s="430"/>
      <c r="K622" s="430"/>
      <c r="L622" s="430"/>
      <c r="M622" s="430"/>
      <c r="N622" s="430"/>
      <c r="O622" s="430"/>
      <c r="P622" s="430"/>
      <c r="Q622" s="430"/>
      <c r="R622" s="430"/>
      <c r="S622" s="430"/>
      <c r="T622" s="430"/>
      <c r="U622" s="430"/>
      <c r="V622" s="430"/>
      <c r="W622" s="430"/>
      <c r="X622" s="430"/>
      <c r="Y622" s="430"/>
      <c r="Z622" s="430"/>
      <c r="AA622" s="430"/>
      <c r="AB622" s="430"/>
      <c r="AC622" s="430"/>
      <c r="AD622" s="430"/>
      <c r="AE622" s="430"/>
      <c r="AF622" s="430"/>
      <c r="AG622" s="430"/>
      <c r="AH622" s="430"/>
      <c r="AI622" s="430"/>
      <c r="AJ622" s="430"/>
      <c r="AK622" s="430"/>
      <c r="AL622" s="430"/>
      <c r="AM622" s="430"/>
      <c r="AN622" s="430"/>
      <c r="AO622" s="430"/>
      <c r="AP622" s="430"/>
      <c r="AQ622" s="430"/>
      <c r="AR622" s="430"/>
      <c r="AS622" s="430"/>
      <c r="AT622" s="430"/>
      <c r="AU622" s="430"/>
      <c r="AV622" s="430"/>
      <c r="AW622" s="430"/>
      <c r="AX622" s="430"/>
      <c r="AY622" s="430"/>
      <c r="AZ622" s="430"/>
      <c r="BA622" s="430"/>
      <c r="BB622" s="430"/>
      <c r="BC622" s="430"/>
      <c r="BD622" s="430"/>
      <c r="BE622" s="430"/>
      <c r="BF622" s="430"/>
      <c r="BG622" s="430"/>
      <c r="BH622" s="430"/>
      <c r="BI622" s="430"/>
      <c r="BJ622" s="430"/>
      <c r="BK622" s="430"/>
      <c r="BL622" s="430"/>
      <c r="BM622" s="430"/>
      <c r="BN622" s="430"/>
      <c r="BO622" s="430"/>
    </row>
    <row r="623" spans="2:67" ht="12.75" customHeight="1">
      <c r="B623" s="430"/>
      <c r="C623" s="430"/>
      <c r="D623" s="430"/>
      <c r="E623" s="430"/>
      <c r="F623" s="430"/>
      <c r="G623" s="430"/>
      <c r="H623" s="430"/>
      <c r="I623" s="430"/>
      <c r="J623" s="430"/>
      <c r="K623" s="430"/>
      <c r="L623" s="430"/>
      <c r="M623" s="430"/>
      <c r="N623" s="430"/>
      <c r="O623" s="430"/>
      <c r="P623" s="430"/>
      <c r="Q623" s="430"/>
      <c r="R623" s="430"/>
      <c r="S623" s="430"/>
      <c r="T623" s="430"/>
      <c r="U623" s="430"/>
      <c r="V623" s="430"/>
      <c r="W623" s="430"/>
      <c r="X623" s="430"/>
      <c r="Y623" s="430"/>
      <c r="Z623" s="430"/>
      <c r="AA623" s="430"/>
      <c r="AB623" s="430"/>
      <c r="AC623" s="430"/>
      <c r="AD623" s="430"/>
      <c r="AE623" s="430"/>
      <c r="AF623" s="430"/>
      <c r="AG623" s="430"/>
      <c r="AH623" s="430"/>
      <c r="AI623" s="430"/>
      <c r="AJ623" s="430"/>
      <c r="AK623" s="430"/>
      <c r="AL623" s="430"/>
      <c r="AM623" s="430"/>
      <c r="AN623" s="430"/>
      <c r="AO623" s="430"/>
      <c r="AP623" s="430"/>
      <c r="AQ623" s="430"/>
      <c r="AR623" s="430"/>
      <c r="AS623" s="430"/>
      <c r="AT623" s="430"/>
      <c r="AU623" s="430"/>
      <c r="AV623" s="430"/>
      <c r="AW623" s="430"/>
      <c r="AX623" s="430"/>
      <c r="AY623" s="430"/>
      <c r="AZ623" s="430"/>
      <c r="BA623" s="430"/>
      <c r="BB623" s="430"/>
      <c r="BC623" s="430"/>
      <c r="BD623" s="430"/>
      <c r="BE623" s="430"/>
      <c r="BF623" s="430"/>
      <c r="BG623" s="430"/>
      <c r="BH623" s="430"/>
      <c r="BI623" s="430"/>
      <c r="BJ623" s="430"/>
      <c r="BK623" s="430"/>
      <c r="BL623" s="430"/>
      <c r="BM623" s="430"/>
      <c r="BN623" s="430"/>
      <c r="BO623" s="430"/>
    </row>
    <row r="624" spans="2:67" ht="12.75" customHeight="1">
      <c r="B624" s="430"/>
      <c r="C624" s="430"/>
      <c r="D624" s="430"/>
      <c r="E624" s="430"/>
      <c r="F624" s="430"/>
      <c r="G624" s="430"/>
      <c r="H624" s="430"/>
      <c r="I624" s="430"/>
      <c r="J624" s="430"/>
      <c r="K624" s="430"/>
      <c r="L624" s="430"/>
      <c r="M624" s="430"/>
      <c r="N624" s="430"/>
      <c r="O624" s="430"/>
      <c r="P624" s="430"/>
      <c r="Q624" s="430"/>
      <c r="R624" s="430"/>
      <c r="S624" s="430"/>
      <c r="T624" s="430"/>
      <c r="U624" s="430"/>
      <c r="V624" s="430"/>
      <c r="W624" s="430"/>
      <c r="X624" s="430"/>
      <c r="Y624" s="430"/>
      <c r="Z624" s="430"/>
      <c r="AA624" s="430"/>
      <c r="AB624" s="430"/>
      <c r="AC624" s="430"/>
      <c r="AD624" s="430"/>
      <c r="AE624" s="430"/>
      <c r="AF624" s="430"/>
      <c r="AG624" s="430"/>
      <c r="AH624" s="430"/>
      <c r="AI624" s="430"/>
      <c r="AJ624" s="430"/>
      <c r="AK624" s="430"/>
      <c r="AL624" s="430"/>
      <c r="AM624" s="430"/>
      <c r="AN624" s="430"/>
      <c r="AO624" s="430"/>
      <c r="AP624" s="430"/>
      <c r="AQ624" s="430"/>
      <c r="AR624" s="430"/>
      <c r="AS624" s="430"/>
      <c r="AT624" s="430"/>
      <c r="AU624" s="430"/>
      <c r="AV624" s="430"/>
      <c r="AW624" s="430"/>
      <c r="AX624" s="430"/>
      <c r="AY624" s="430"/>
      <c r="AZ624" s="430"/>
      <c r="BA624" s="430"/>
      <c r="BB624" s="430"/>
      <c r="BC624" s="430"/>
      <c r="BD624" s="430"/>
      <c r="BE624" s="430"/>
      <c r="BF624" s="430"/>
      <c r="BG624" s="430"/>
      <c r="BH624" s="430"/>
      <c r="BI624" s="430"/>
      <c r="BJ624" s="430"/>
      <c r="BK624" s="430"/>
      <c r="BL624" s="430"/>
      <c r="BM624" s="430"/>
      <c r="BN624" s="430"/>
      <c r="BO624" s="430"/>
    </row>
    <row r="625" spans="2:67" ht="12.75" customHeight="1">
      <c r="B625" s="430"/>
      <c r="C625" s="430"/>
      <c r="D625" s="430"/>
      <c r="E625" s="430"/>
      <c r="F625" s="430"/>
      <c r="G625" s="430"/>
      <c r="H625" s="430"/>
      <c r="I625" s="430"/>
      <c r="J625" s="430"/>
      <c r="K625" s="430"/>
      <c r="L625" s="430"/>
      <c r="M625" s="430"/>
      <c r="N625" s="430"/>
      <c r="O625" s="430"/>
      <c r="P625" s="430"/>
      <c r="Q625" s="430"/>
      <c r="R625" s="430"/>
      <c r="S625" s="430"/>
      <c r="T625" s="430"/>
      <c r="U625" s="430"/>
      <c r="V625" s="430"/>
      <c r="W625" s="430"/>
      <c r="X625" s="430"/>
      <c r="Y625" s="430"/>
      <c r="Z625" s="430"/>
      <c r="AA625" s="430"/>
      <c r="AB625" s="430"/>
      <c r="AC625" s="430"/>
      <c r="AD625" s="430"/>
      <c r="AE625" s="430"/>
      <c r="AF625" s="430"/>
      <c r="AG625" s="430"/>
      <c r="AH625" s="430"/>
      <c r="AI625" s="430"/>
      <c r="AJ625" s="430"/>
      <c r="AK625" s="430"/>
      <c r="AL625" s="430"/>
      <c r="AM625" s="430"/>
      <c r="AN625" s="430"/>
      <c r="AO625" s="430"/>
      <c r="AP625" s="430"/>
      <c r="AQ625" s="430"/>
      <c r="AR625" s="430"/>
      <c r="AS625" s="430"/>
      <c r="AT625" s="430"/>
      <c r="AU625" s="430"/>
      <c r="AV625" s="430"/>
      <c r="AW625" s="430"/>
      <c r="AX625" s="430"/>
      <c r="AY625" s="430"/>
      <c r="AZ625" s="430"/>
      <c r="BA625" s="430"/>
      <c r="BB625" s="430"/>
      <c r="BC625" s="430"/>
      <c r="BD625" s="430"/>
      <c r="BE625" s="430"/>
      <c r="BF625" s="430"/>
      <c r="BG625" s="430"/>
      <c r="BH625" s="430"/>
      <c r="BI625" s="430"/>
      <c r="BJ625" s="430"/>
      <c r="BK625" s="430"/>
      <c r="BL625" s="430"/>
      <c r="BM625" s="430"/>
      <c r="BN625" s="430"/>
      <c r="BO625" s="430"/>
    </row>
    <row r="626" spans="2:67" ht="12.75" customHeight="1">
      <c r="B626" s="430"/>
      <c r="C626" s="430"/>
      <c r="D626" s="430"/>
      <c r="E626" s="430"/>
      <c r="F626" s="430"/>
      <c r="G626" s="430"/>
      <c r="H626" s="430"/>
      <c r="I626" s="430"/>
      <c r="J626" s="430"/>
      <c r="K626" s="430"/>
      <c r="L626" s="430"/>
      <c r="M626" s="430"/>
      <c r="N626" s="430"/>
      <c r="O626" s="430"/>
      <c r="P626" s="430"/>
      <c r="Q626" s="430"/>
      <c r="R626" s="430"/>
      <c r="S626" s="430"/>
      <c r="T626" s="430"/>
      <c r="U626" s="430"/>
      <c r="V626" s="430"/>
      <c r="W626" s="430"/>
      <c r="X626" s="430"/>
      <c r="Y626" s="430"/>
      <c r="Z626" s="430"/>
      <c r="AA626" s="430"/>
      <c r="AB626" s="430"/>
      <c r="AC626" s="430"/>
      <c r="AD626" s="430"/>
      <c r="AE626" s="430"/>
      <c r="AF626" s="430"/>
      <c r="AG626" s="430"/>
      <c r="AH626" s="430"/>
      <c r="AI626" s="430"/>
      <c r="AJ626" s="430"/>
      <c r="AK626" s="430"/>
      <c r="AL626" s="430"/>
      <c r="AM626" s="430"/>
      <c r="AN626" s="430"/>
      <c r="AO626" s="430"/>
      <c r="AP626" s="430"/>
      <c r="AQ626" s="430"/>
      <c r="AR626" s="430"/>
      <c r="AS626" s="430"/>
      <c r="AT626" s="430"/>
      <c r="AU626" s="430"/>
      <c r="AV626" s="430"/>
      <c r="AW626" s="430"/>
      <c r="AX626" s="430"/>
      <c r="AY626" s="430"/>
      <c r="AZ626" s="430"/>
      <c r="BA626" s="430"/>
      <c r="BB626" s="430"/>
      <c r="BC626" s="430"/>
      <c r="BD626" s="430"/>
      <c r="BE626" s="430"/>
      <c r="BF626" s="430"/>
      <c r="BG626" s="430"/>
      <c r="BH626" s="430"/>
      <c r="BI626" s="430"/>
      <c r="BJ626" s="430"/>
      <c r="BK626" s="430"/>
      <c r="BL626" s="430"/>
      <c r="BM626" s="430"/>
      <c r="BN626" s="430"/>
      <c r="BO626" s="430"/>
    </row>
    <row r="627" spans="2:67" ht="12.75" customHeight="1">
      <c r="B627" s="430"/>
      <c r="C627" s="430"/>
      <c r="D627" s="430"/>
      <c r="E627" s="430"/>
      <c r="F627" s="430"/>
      <c r="G627" s="430"/>
      <c r="H627" s="430"/>
      <c r="I627" s="430"/>
      <c r="J627" s="430"/>
      <c r="K627" s="430"/>
      <c r="L627" s="430"/>
      <c r="M627" s="430"/>
      <c r="N627" s="430"/>
      <c r="O627" s="430"/>
      <c r="P627" s="430"/>
      <c r="Q627" s="430"/>
      <c r="R627" s="430"/>
      <c r="S627" s="430"/>
      <c r="T627" s="430"/>
      <c r="U627" s="430"/>
      <c r="V627" s="430"/>
      <c r="W627" s="430"/>
      <c r="X627" s="430"/>
      <c r="Y627" s="430"/>
      <c r="Z627" s="430"/>
      <c r="AA627" s="430"/>
      <c r="AB627" s="430"/>
      <c r="AC627" s="430"/>
      <c r="AD627" s="430"/>
      <c r="AE627" s="430"/>
      <c r="AF627" s="430"/>
      <c r="AG627" s="430"/>
      <c r="AH627" s="430"/>
      <c r="AI627" s="430"/>
      <c r="AJ627" s="430"/>
      <c r="AK627" s="430"/>
      <c r="AL627" s="430"/>
      <c r="AM627" s="430"/>
      <c r="AN627" s="430"/>
      <c r="AO627" s="430"/>
      <c r="AP627" s="430"/>
      <c r="AQ627" s="430"/>
      <c r="AR627" s="430"/>
      <c r="AS627" s="430"/>
      <c r="AT627" s="430"/>
      <c r="AU627" s="430"/>
      <c r="AV627" s="430"/>
      <c r="AW627" s="430"/>
      <c r="AX627" s="430"/>
      <c r="AY627" s="430"/>
      <c r="AZ627" s="430"/>
      <c r="BA627" s="430"/>
      <c r="BB627" s="430"/>
      <c r="BC627" s="430"/>
      <c r="BD627" s="430"/>
      <c r="BE627" s="430"/>
      <c r="BF627" s="430"/>
      <c r="BG627" s="430"/>
      <c r="BH627" s="430"/>
      <c r="BI627" s="430"/>
      <c r="BJ627" s="430"/>
      <c r="BK627" s="430"/>
      <c r="BL627" s="430"/>
      <c r="BM627" s="430"/>
      <c r="BN627" s="430"/>
      <c r="BO627" s="430"/>
    </row>
    <row r="628" spans="2:67" ht="12.75" customHeight="1">
      <c r="B628" s="430"/>
      <c r="C628" s="430"/>
      <c r="D628" s="430"/>
      <c r="E628" s="430"/>
      <c r="F628" s="430"/>
      <c r="G628" s="430"/>
      <c r="H628" s="430"/>
      <c r="I628" s="430"/>
      <c r="J628" s="430"/>
      <c r="K628" s="430"/>
      <c r="L628" s="430"/>
      <c r="M628" s="430"/>
      <c r="N628" s="430"/>
      <c r="O628" s="430"/>
      <c r="P628" s="430"/>
      <c r="Q628" s="430"/>
      <c r="R628" s="430"/>
      <c r="S628" s="430"/>
      <c r="T628" s="430"/>
      <c r="U628" s="430"/>
      <c r="V628" s="430"/>
      <c r="W628" s="430"/>
      <c r="X628" s="430"/>
      <c r="Y628" s="430"/>
      <c r="Z628" s="430"/>
      <c r="AA628" s="430"/>
      <c r="AB628" s="430"/>
      <c r="AC628" s="430"/>
      <c r="AD628" s="430"/>
      <c r="AE628" s="430"/>
      <c r="AF628" s="430"/>
      <c r="AG628" s="430"/>
      <c r="AH628" s="430"/>
      <c r="AI628" s="430"/>
      <c r="AJ628" s="430"/>
      <c r="AK628" s="430"/>
      <c r="AL628" s="430"/>
      <c r="AM628" s="430"/>
      <c r="AN628" s="430"/>
      <c r="AO628" s="430"/>
      <c r="AP628" s="430"/>
      <c r="AQ628" s="430"/>
      <c r="AR628" s="430"/>
      <c r="AS628" s="430"/>
      <c r="AT628" s="430"/>
      <c r="AU628" s="430"/>
      <c r="AV628" s="430"/>
      <c r="AW628" s="430"/>
      <c r="AX628" s="430"/>
      <c r="AY628" s="430"/>
      <c r="AZ628" s="430"/>
      <c r="BA628" s="430"/>
      <c r="BB628" s="430"/>
      <c r="BC628" s="430"/>
      <c r="BD628" s="430"/>
      <c r="BE628" s="430"/>
      <c r="BF628" s="430"/>
      <c r="BG628" s="430"/>
      <c r="BH628" s="430"/>
      <c r="BI628" s="430"/>
      <c r="BJ628" s="430"/>
      <c r="BK628" s="430"/>
      <c r="BL628" s="430"/>
      <c r="BM628" s="430"/>
      <c r="BN628" s="430"/>
      <c r="BO628" s="430"/>
    </row>
    <row r="629" spans="2:67" ht="12.75" customHeight="1">
      <c r="B629" s="430"/>
      <c r="C629" s="430"/>
      <c r="D629" s="430"/>
      <c r="E629" s="430"/>
      <c r="F629" s="430"/>
      <c r="G629" s="430"/>
      <c r="H629" s="430"/>
      <c r="I629" s="430"/>
      <c r="J629" s="430"/>
      <c r="K629" s="430"/>
      <c r="L629" s="430"/>
      <c r="M629" s="430"/>
      <c r="N629" s="430"/>
      <c r="O629" s="430"/>
      <c r="P629" s="430"/>
      <c r="Q629" s="430"/>
      <c r="R629" s="430"/>
      <c r="S629" s="430"/>
      <c r="T629" s="430"/>
      <c r="U629" s="430"/>
      <c r="V629" s="430"/>
      <c r="W629" s="430"/>
      <c r="X629" s="430"/>
      <c r="Y629" s="430"/>
      <c r="Z629" s="430"/>
      <c r="AA629" s="430"/>
      <c r="AB629" s="430"/>
      <c r="AC629" s="430"/>
      <c r="AD629" s="430"/>
      <c r="AE629" s="430"/>
      <c r="AF629" s="430"/>
      <c r="AG629" s="430"/>
      <c r="AH629" s="430"/>
      <c r="AI629" s="430"/>
      <c r="AJ629" s="430"/>
      <c r="AK629" s="430"/>
      <c r="AL629" s="430"/>
      <c r="AM629" s="430"/>
      <c r="AN629" s="430"/>
      <c r="AO629" s="430"/>
      <c r="AP629" s="430"/>
      <c r="AQ629" s="430"/>
      <c r="AR629" s="430"/>
      <c r="AS629" s="430"/>
      <c r="AT629" s="430"/>
      <c r="AU629" s="430"/>
      <c r="AV629" s="430"/>
      <c r="AW629" s="430"/>
      <c r="AX629" s="430"/>
      <c r="AY629" s="430"/>
      <c r="AZ629" s="430"/>
      <c r="BA629" s="430"/>
      <c r="BB629" s="430"/>
      <c r="BC629" s="430"/>
      <c r="BD629" s="430"/>
      <c r="BE629" s="430"/>
      <c r="BF629" s="430"/>
      <c r="BG629" s="430"/>
      <c r="BH629" s="430"/>
      <c r="BI629" s="430"/>
      <c r="BJ629" s="430"/>
      <c r="BK629" s="430"/>
      <c r="BL629" s="430"/>
      <c r="BM629" s="430"/>
      <c r="BN629" s="430"/>
      <c r="BO629" s="430"/>
    </row>
    <row r="630" spans="2:67" ht="12.75" customHeight="1">
      <c r="B630" s="430"/>
      <c r="C630" s="430"/>
      <c r="D630" s="430"/>
      <c r="E630" s="430"/>
      <c r="F630" s="430"/>
      <c r="G630" s="430"/>
      <c r="H630" s="430"/>
      <c r="I630" s="430"/>
      <c r="J630" s="430"/>
      <c r="K630" s="430"/>
      <c r="L630" s="430"/>
      <c r="M630" s="430"/>
      <c r="N630" s="430"/>
      <c r="O630" s="430"/>
      <c r="P630" s="430"/>
      <c r="Q630" s="430"/>
      <c r="R630" s="430"/>
      <c r="S630" s="430"/>
      <c r="T630" s="430"/>
      <c r="U630" s="430"/>
      <c r="V630" s="430"/>
      <c r="W630" s="430"/>
      <c r="X630" s="430"/>
      <c r="Y630" s="430"/>
      <c r="Z630" s="430"/>
      <c r="AA630" s="430"/>
      <c r="AB630" s="430"/>
      <c r="AC630" s="430"/>
      <c r="AD630" s="430"/>
      <c r="AE630" s="430"/>
      <c r="AF630" s="430"/>
      <c r="AG630" s="430"/>
      <c r="AH630" s="430"/>
      <c r="AI630" s="430"/>
      <c r="AJ630" s="430"/>
      <c r="AK630" s="430"/>
      <c r="AL630" s="430"/>
      <c r="AM630" s="430"/>
      <c r="AN630" s="430"/>
      <c r="AO630" s="430"/>
      <c r="AP630" s="430"/>
      <c r="AQ630" s="430"/>
      <c r="AR630" s="430"/>
      <c r="AS630" s="430"/>
      <c r="AT630" s="430"/>
      <c r="AU630" s="430"/>
      <c r="AV630" s="430"/>
      <c r="AW630" s="430"/>
      <c r="AX630" s="430"/>
      <c r="AY630" s="430"/>
      <c r="AZ630" s="430"/>
      <c r="BA630" s="430"/>
      <c r="BB630" s="430"/>
      <c r="BC630" s="430"/>
      <c r="BD630" s="430"/>
      <c r="BE630" s="430"/>
      <c r="BF630" s="430"/>
      <c r="BG630" s="430"/>
      <c r="BH630" s="430"/>
      <c r="BI630" s="430"/>
      <c r="BJ630" s="430"/>
      <c r="BK630" s="430"/>
      <c r="BL630" s="430"/>
      <c r="BM630" s="430"/>
      <c r="BN630" s="430"/>
      <c r="BO630" s="430"/>
    </row>
    <row r="631" spans="2:67" ht="12.75" customHeight="1">
      <c r="B631" s="430"/>
      <c r="C631" s="430"/>
      <c r="D631" s="430"/>
      <c r="E631" s="430"/>
      <c r="F631" s="430"/>
      <c r="G631" s="430"/>
      <c r="H631" s="430"/>
      <c r="I631" s="430"/>
      <c r="J631" s="430"/>
      <c r="K631" s="430"/>
      <c r="L631" s="430"/>
      <c r="M631" s="430"/>
      <c r="N631" s="430"/>
      <c r="O631" s="430"/>
      <c r="P631" s="430"/>
      <c r="Q631" s="430"/>
      <c r="R631" s="430"/>
      <c r="S631" s="430"/>
      <c r="T631" s="430"/>
      <c r="U631" s="430"/>
      <c r="V631" s="430"/>
      <c r="W631" s="430"/>
      <c r="X631" s="430"/>
      <c r="Y631" s="430"/>
      <c r="Z631" s="430"/>
      <c r="AA631" s="430"/>
      <c r="AB631" s="430"/>
      <c r="AC631" s="430"/>
      <c r="AD631" s="430"/>
      <c r="AE631" s="430"/>
      <c r="AF631" s="430"/>
      <c r="AG631" s="430"/>
      <c r="AH631" s="430"/>
      <c r="AI631" s="430"/>
      <c r="AJ631" s="430"/>
      <c r="AK631" s="430"/>
      <c r="AL631" s="430"/>
      <c r="AM631" s="430"/>
      <c r="AN631" s="430"/>
      <c r="AO631" s="430"/>
      <c r="AP631" s="430"/>
      <c r="AQ631" s="430"/>
      <c r="AR631" s="430"/>
      <c r="AS631" s="430"/>
      <c r="AT631" s="430"/>
      <c r="AU631" s="430"/>
      <c r="AV631" s="430"/>
      <c r="AW631" s="430"/>
      <c r="AX631" s="430"/>
      <c r="AY631" s="430"/>
      <c r="AZ631" s="430"/>
      <c r="BA631" s="430"/>
      <c r="BB631" s="430"/>
      <c r="BC631" s="430"/>
      <c r="BD631" s="430"/>
      <c r="BE631" s="430"/>
      <c r="BF631" s="430"/>
      <c r="BG631" s="430"/>
      <c r="BH631" s="430"/>
      <c r="BI631" s="430"/>
      <c r="BJ631" s="430"/>
      <c r="BK631" s="430"/>
      <c r="BL631" s="430"/>
      <c r="BM631" s="430"/>
      <c r="BN631" s="430"/>
      <c r="BO631" s="430"/>
    </row>
    <row r="632" spans="2:67" ht="12.75" customHeight="1">
      <c r="B632" s="430"/>
      <c r="C632" s="430"/>
      <c r="D632" s="430"/>
      <c r="E632" s="430"/>
      <c r="F632" s="430"/>
      <c r="G632" s="430"/>
      <c r="H632" s="430"/>
      <c r="I632" s="430"/>
      <c r="J632" s="430"/>
      <c r="K632" s="430"/>
      <c r="L632" s="430"/>
      <c r="M632" s="430"/>
      <c r="N632" s="430"/>
      <c r="O632" s="430"/>
      <c r="P632" s="430"/>
      <c r="Q632" s="430"/>
      <c r="R632" s="430"/>
      <c r="S632" s="430"/>
      <c r="T632" s="430"/>
      <c r="U632" s="430"/>
      <c r="V632" s="430"/>
      <c r="W632" s="430"/>
      <c r="X632" s="430"/>
      <c r="Y632" s="430"/>
      <c r="Z632" s="430"/>
      <c r="AA632" s="430"/>
      <c r="AB632" s="430"/>
      <c r="AC632" s="430"/>
      <c r="AD632" s="430"/>
      <c r="AE632" s="430"/>
      <c r="AF632" s="430"/>
      <c r="AG632" s="430"/>
      <c r="AH632" s="430"/>
      <c r="AI632" s="430"/>
      <c r="AJ632" s="430"/>
      <c r="AK632" s="430"/>
      <c r="AL632" s="430"/>
      <c r="AM632" s="430"/>
      <c r="AN632" s="430"/>
      <c r="AO632" s="430"/>
      <c r="AP632" s="430"/>
      <c r="AQ632" s="430"/>
      <c r="AR632" s="430"/>
      <c r="AS632" s="430"/>
      <c r="AT632" s="430"/>
      <c r="AU632" s="430"/>
      <c r="AV632" s="430"/>
      <c r="AW632" s="430"/>
      <c r="AX632" s="430"/>
      <c r="AY632" s="430"/>
      <c r="AZ632" s="430"/>
      <c r="BA632" s="430"/>
      <c r="BB632" s="430"/>
      <c r="BC632" s="430"/>
      <c r="BD632" s="430"/>
      <c r="BE632" s="430"/>
      <c r="BF632" s="430"/>
      <c r="BG632" s="430"/>
      <c r="BH632" s="430"/>
      <c r="BI632" s="430"/>
      <c r="BJ632" s="430"/>
      <c r="BK632" s="430"/>
      <c r="BL632" s="430"/>
      <c r="BM632" s="430"/>
      <c r="BN632" s="430"/>
      <c r="BO632" s="430"/>
    </row>
    <row r="633" spans="2:67" ht="12.75" customHeight="1">
      <c r="B633" s="430"/>
      <c r="C633" s="430"/>
      <c r="D633" s="430"/>
      <c r="E633" s="430"/>
      <c r="F633" s="430"/>
      <c r="G633" s="430"/>
      <c r="H633" s="430"/>
      <c r="I633" s="430"/>
      <c r="J633" s="430"/>
      <c r="K633" s="430"/>
      <c r="L633" s="430"/>
      <c r="M633" s="430"/>
      <c r="N633" s="430"/>
      <c r="O633" s="430"/>
      <c r="P633" s="430"/>
      <c r="Q633" s="430"/>
      <c r="R633" s="430"/>
      <c r="S633" s="430"/>
      <c r="T633" s="430"/>
      <c r="U633" s="430"/>
      <c r="V633" s="430"/>
      <c r="W633" s="430"/>
      <c r="X633" s="430"/>
      <c r="Y633" s="430"/>
      <c r="Z633" s="430"/>
      <c r="AA633" s="430"/>
      <c r="AB633" s="430"/>
      <c r="AC633" s="430"/>
      <c r="AD633" s="430"/>
      <c r="AE633" s="430"/>
      <c r="AF633" s="430"/>
      <c r="AG633" s="430"/>
      <c r="AH633" s="430"/>
      <c r="AI633" s="430"/>
      <c r="AJ633" s="430"/>
      <c r="AK633" s="430"/>
      <c r="AL633" s="430"/>
      <c r="AM633" s="430"/>
      <c r="AN633" s="430"/>
      <c r="AO633" s="430"/>
      <c r="AP633" s="430"/>
      <c r="AQ633" s="430"/>
      <c r="AR633" s="430"/>
      <c r="AS633" s="430"/>
      <c r="AT633" s="430"/>
      <c r="AU633" s="430"/>
      <c r="AV633" s="430"/>
      <c r="AW633" s="430"/>
      <c r="AX633" s="430"/>
      <c r="AY633" s="430"/>
      <c r="AZ633" s="430"/>
      <c r="BA633" s="430"/>
      <c r="BB633" s="430"/>
      <c r="BC633" s="430"/>
      <c r="BD633" s="430"/>
      <c r="BE633" s="430"/>
      <c r="BF633" s="430"/>
      <c r="BG633" s="430"/>
      <c r="BH633" s="430"/>
      <c r="BI633" s="430"/>
      <c r="BJ633" s="430"/>
      <c r="BK633" s="430"/>
      <c r="BL633" s="430"/>
      <c r="BM633" s="430"/>
      <c r="BN633" s="430"/>
      <c r="BO633" s="430"/>
    </row>
    <row r="634" spans="2:67" ht="12.75" customHeight="1">
      <c r="B634" s="430"/>
      <c r="C634" s="430"/>
      <c r="D634" s="430"/>
      <c r="E634" s="430"/>
      <c r="F634" s="430"/>
      <c r="G634" s="430"/>
      <c r="H634" s="430"/>
      <c r="I634" s="430"/>
      <c r="J634" s="430"/>
      <c r="K634" s="430"/>
      <c r="L634" s="430"/>
      <c r="M634" s="430"/>
      <c r="N634" s="430"/>
      <c r="O634" s="430"/>
      <c r="P634" s="430"/>
      <c r="Q634" s="430"/>
      <c r="R634" s="430"/>
      <c r="S634" s="430"/>
      <c r="T634" s="430"/>
      <c r="U634" s="430"/>
      <c r="V634" s="430"/>
      <c r="W634" s="430"/>
      <c r="X634" s="430"/>
      <c r="Y634" s="430"/>
      <c r="Z634" s="430"/>
      <c r="AA634" s="430"/>
      <c r="AB634" s="430"/>
      <c r="AC634" s="430"/>
      <c r="AD634" s="430"/>
      <c r="AE634" s="430"/>
      <c r="AF634" s="430"/>
      <c r="AG634" s="430"/>
      <c r="AH634" s="430"/>
      <c r="AI634" s="430"/>
      <c r="AJ634" s="430"/>
      <c r="AK634" s="430"/>
      <c r="AL634" s="430"/>
      <c r="AM634" s="430"/>
      <c r="AN634" s="430"/>
      <c r="AO634" s="430"/>
      <c r="AP634" s="430"/>
      <c r="AQ634" s="430"/>
      <c r="AR634" s="430"/>
      <c r="AS634" s="430"/>
      <c r="AT634" s="430"/>
      <c r="AU634" s="430"/>
      <c r="AV634" s="430"/>
      <c r="AW634" s="430"/>
      <c r="AX634" s="430"/>
      <c r="AY634" s="430"/>
      <c r="AZ634" s="430"/>
      <c r="BA634" s="430"/>
      <c r="BB634" s="430"/>
      <c r="BC634" s="430"/>
      <c r="BD634" s="430"/>
      <c r="BE634" s="430"/>
      <c r="BF634" s="430"/>
      <c r="BG634" s="430"/>
      <c r="BH634" s="430"/>
      <c r="BI634" s="430"/>
      <c r="BJ634" s="430"/>
      <c r="BK634" s="430"/>
      <c r="BL634" s="430"/>
      <c r="BM634" s="430"/>
      <c r="BN634" s="430"/>
      <c r="BO634" s="430"/>
    </row>
    <row r="635" spans="2:67" ht="12.75" customHeight="1">
      <c r="B635" s="430"/>
      <c r="C635" s="430"/>
      <c r="D635" s="430"/>
      <c r="E635" s="430"/>
      <c r="F635" s="430"/>
      <c r="G635" s="430"/>
      <c r="H635" s="430"/>
      <c r="I635" s="430"/>
      <c r="J635" s="430"/>
      <c r="K635" s="430"/>
      <c r="L635" s="430"/>
      <c r="M635" s="430"/>
      <c r="N635" s="430"/>
      <c r="O635" s="430"/>
      <c r="P635" s="430"/>
      <c r="Q635" s="430"/>
      <c r="R635" s="430"/>
      <c r="S635" s="430"/>
      <c r="T635" s="430"/>
      <c r="U635" s="430"/>
      <c r="V635" s="430"/>
      <c r="W635" s="430"/>
      <c r="X635" s="430"/>
      <c r="Y635" s="430"/>
      <c r="Z635" s="430"/>
      <c r="AA635" s="430"/>
      <c r="AB635" s="430"/>
      <c r="AC635" s="430"/>
      <c r="AD635" s="430"/>
      <c r="AE635" s="430"/>
      <c r="AF635" s="430"/>
      <c r="AG635" s="430"/>
      <c r="AH635" s="430"/>
      <c r="AI635" s="430"/>
      <c r="AJ635" s="430"/>
      <c r="AK635" s="430"/>
      <c r="AL635" s="430"/>
      <c r="AM635" s="430"/>
      <c r="AN635" s="430"/>
      <c r="AO635" s="430"/>
      <c r="AP635" s="430"/>
      <c r="AQ635" s="430"/>
      <c r="AR635" s="430"/>
      <c r="AS635" s="430"/>
      <c r="AT635" s="430"/>
      <c r="AU635" s="430"/>
      <c r="AV635" s="430"/>
      <c r="AW635" s="430"/>
      <c r="AX635" s="430"/>
      <c r="AY635" s="430"/>
      <c r="AZ635" s="430"/>
      <c r="BA635" s="430"/>
      <c r="BB635" s="430"/>
      <c r="BC635" s="430"/>
      <c r="BD635" s="430"/>
      <c r="BE635" s="430"/>
      <c r="BF635" s="430"/>
      <c r="BG635" s="430"/>
      <c r="BH635" s="430"/>
      <c r="BI635" s="430"/>
      <c r="BJ635" s="430"/>
      <c r="BK635" s="430"/>
      <c r="BL635" s="430"/>
      <c r="BM635" s="430"/>
      <c r="BN635" s="430"/>
      <c r="BO635" s="430"/>
    </row>
    <row r="636" spans="2:67" ht="12.75" customHeight="1">
      <c r="B636" s="430"/>
      <c r="C636" s="430"/>
      <c r="D636" s="430"/>
      <c r="E636" s="430"/>
      <c r="F636" s="430"/>
      <c r="G636" s="430"/>
      <c r="H636" s="430"/>
      <c r="I636" s="430"/>
      <c r="J636" s="430"/>
      <c r="K636" s="430"/>
      <c r="L636" s="430"/>
      <c r="M636" s="430"/>
      <c r="N636" s="430"/>
      <c r="O636" s="430"/>
      <c r="P636" s="430"/>
      <c r="Q636" s="430"/>
      <c r="R636" s="430"/>
      <c r="S636" s="430"/>
      <c r="T636" s="430"/>
      <c r="U636" s="430"/>
      <c r="V636" s="430"/>
      <c r="W636" s="430"/>
      <c r="X636" s="430"/>
      <c r="Y636" s="430"/>
      <c r="Z636" s="430"/>
      <c r="AA636" s="430"/>
      <c r="AB636" s="430"/>
      <c r="AC636" s="430"/>
      <c r="AD636" s="430"/>
      <c r="AE636" s="430"/>
      <c r="AF636" s="430"/>
      <c r="AG636" s="430"/>
      <c r="AH636" s="430"/>
      <c r="AI636" s="430"/>
      <c r="AJ636" s="430"/>
      <c r="AK636" s="430"/>
      <c r="AL636" s="430"/>
      <c r="AM636" s="430"/>
      <c r="AN636" s="430"/>
      <c r="AO636" s="430"/>
      <c r="AP636" s="430"/>
      <c r="AQ636" s="430"/>
      <c r="AR636" s="430"/>
      <c r="AS636" s="430"/>
      <c r="AT636" s="430"/>
      <c r="AU636" s="430"/>
      <c r="AV636" s="430"/>
      <c r="AW636" s="430"/>
      <c r="AX636" s="430"/>
      <c r="AY636" s="430"/>
      <c r="AZ636" s="430"/>
      <c r="BA636" s="430"/>
      <c r="BB636" s="430"/>
      <c r="BC636" s="430"/>
      <c r="BD636" s="430"/>
      <c r="BE636" s="430"/>
      <c r="BF636" s="430"/>
      <c r="BG636" s="430"/>
      <c r="BH636" s="430"/>
      <c r="BI636" s="430"/>
      <c r="BJ636" s="430"/>
      <c r="BK636" s="430"/>
      <c r="BL636" s="430"/>
      <c r="BM636" s="430"/>
      <c r="BN636" s="430"/>
      <c r="BO636" s="430"/>
    </row>
    <row r="637" spans="2:67" ht="12.75" customHeight="1">
      <c r="B637" s="430"/>
      <c r="C637" s="430"/>
      <c r="D637" s="430"/>
      <c r="E637" s="430"/>
      <c r="F637" s="430"/>
      <c r="G637" s="430"/>
      <c r="H637" s="430"/>
      <c r="I637" s="430"/>
      <c r="J637" s="430"/>
      <c r="K637" s="430"/>
      <c r="L637" s="430"/>
      <c r="M637" s="430"/>
      <c r="N637" s="430"/>
      <c r="O637" s="430"/>
      <c r="P637" s="430"/>
      <c r="Q637" s="430"/>
      <c r="R637" s="430"/>
      <c r="S637" s="430"/>
      <c r="T637" s="430"/>
      <c r="U637" s="430"/>
      <c r="V637" s="430"/>
      <c r="W637" s="430"/>
      <c r="X637" s="430"/>
      <c r="Y637" s="430"/>
      <c r="Z637" s="430"/>
      <c r="AA637" s="430"/>
      <c r="AB637" s="430"/>
      <c r="AC637" s="430"/>
      <c r="AD637" s="430"/>
      <c r="AE637" s="430"/>
      <c r="AF637" s="430"/>
      <c r="AG637" s="430"/>
      <c r="AH637" s="430"/>
      <c r="AI637" s="430"/>
      <c r="AJ637" s="430"/>
      <c r="AK637" s="430"/>
      <c r="AL637" s="430"/>
      <c r="AM637" s="430"/>
      <c r="AN637" s="430"/>
      <c r="AO637" s="430"/>
      <c r="AP637" s="430"/>
      <c r="AQ637" s="430"/>
      <c r="AR637" s="430"/>
      <c r="AS637" s="430"/>
      <c r="AT637" s="430"/>
      <c r="AU637" s="430"/>
      <c r="AV637" s="430"/>
      <c r="AW637" s="430"/>
      <c r="AX637" s="430"/>
      <c r="AY637" s="430"/>
      <c r="AZ637" s="430"/>
      <c r="BA637" s="430"/>
      <c r="BB637" s="430"/>
      <c r="BC637" s="430"/>
      <c r="BD637" s="430"/>
      <c r="BE637" s="430"/>
      <c r="BF637" s="430"/>
      <c r="BG637" s="430"/>
      <c r="BH637" s="430"/>
      <c r="BI637" s="430"/>
      <c r="BJ637" s="430"/>
      <c r="BK637" s="430"/>
      <c r="BL637" s="430"/>
      <c r="BM637" s="430"/>
      <c r="BN637" s="430"/>
      <c r="BO637" s="430"/>
    </row>
    <row r="638" spans="2:67" ht="12.75" customHeight="1">
      <c r="B638" s="430"/>
      <c r="C638" s="430"/>
      <c r="D638" s="430"/>
      <c r="E638" s="430"/>
      <c r="F638" s="430"/>
      <c r="G638" s="430"/>
      <c r="H638" s="430"/>
      <c r="I638" s="430"/>
      <c r="J638" s="430"/>
      <c r="K638" s="430"/>
      <c r="L638" s="430"/>
      <c r="M638" s="430"/>
      <c r="N638" s="430"/>
      <c r="O638" s="430"/>
      <c r="P638" s="430"/>
      <c r="Q638" s="430"/>
      <c r="R638" s="430"/>
      <c r="S638" s="430"/>
      <c r="T638" s="430"/>
      <c r="U638" s="430"/>
      <c r="V638" s="430"/>
      <c r="W638" s="430"/>
      <c r="X638" s="430"/>
      <c r="Y638" s="430"/>
      <c r="Z638" s="430"/>
      <c r="AA638" s="430"/>
      <c r="AB638" s="430"/>
      <c r="AC638" s="430"/>
      <c r="AD638" s="430"/>
      <c r="AE638" s="430"/>
      <c r="AF638" s="430"/>
      <c r="AG638" s="430"/>
      <c r="AH638" s="430"/>
      <c r="AI638" s="430"/>
      <c r="AJ638" s="430"/>
      <c r="AK638" s="430"/>
      <c r="AL638" s="430"/>
      <c r="AM638" s="430"/>
      <c r="AN638" s="430"/>
      <c r="AO638" s="430"/>
      <c r="AP638" s="430"/>
      <c r="AQ638" s="430"/>
      <c r="AR638" s="430"/>
      <c r="AS638" s="430"/>
      <c r="AT638" s="430"/>
      <c r="AU638" s="430"/>
      <c r="AV638" s="430"/>
      <c r="AW638" s="430"/>
      <c r="AX638" s="430"/>
      <c r="AY638" s="430"/>
      <c r="AZ638" s="430"/>
      <c r="BA638" s="430"/>
      <c r="BB638" s="430"/>
      <c r="BC638" s="430"/>
      <c r="BD638" s="430"/>
      <c r="BE638" s="430"/>
      <c r="BF638" s="430"/>
      <c r="BG638" s="430"/>
      <c r="BH638" s="430"/>
      <c r="BI638" s="430"/>
      <c r="BJ638" s="430"/>
      <c r="BK638" s="430"/>
      <c r="BL638" s="430"/>
      <c r="BM638" s="430"/>
      <c r="BN638" s="430"/>
      <c r="BO638" s="430"/>
    </row>
    <row r="639" spans="2:67" ht="12.75" customHeight="1">
      <c r="B639" s="430"/>
      <c r="C639" s="430"/>
      <c r="D639" s="430"/>
      <c r="E639" s="430"/>
      <c r="F639" s="430"/>
      <c r="G639" s="430"/>
      <c r="H639" s="430"/>
      <c r="I639" s="430"/>
      <c r="J639" s="430"/>
      <c r="K639" s="430"/>
      <c r="L639" s="430"/>
      <c r="M639" s="430"/>
      <c r="N639" s="430"/>
      <c r="O639" s="430"/>
      <c r="P639" s="430"/>
      <c r="Q639" s="430"/>
      <c r="R639" s="430"/>
      <c r="S639" s="430"/>
      <c r="T639" s="430"/>
      <c r="U639" s="430"/>
      <c r="V639" s="430"/>
      <c r="W639" s="430"/>
      <c r="X639" s="430"/>
      <c r="Y639" s="430"/>
      <c r="Z639" s="430"/>
      <c r="AA639" s="430"/>
      <c r="AB639" s="430"/>
      <c r="AC639" s="430"/>
      <c r="AD639" s="430"/>
      <c r="AE639" s="430"/>
      <c r="AF639" s="430"/>
      <c r="AG639" s="430"/>
      <c r="AH639" s="430"/>
      <c r="AI639" s="430"/>
      <c r="AJ639" s="430"/>
      <c r="AK639" s="430"/>
      <c r="AL639" s="430"/>
      <c r="AM639" s="430"/>
      <c r="AN639" s="430"/>
      <c r="AO639" s="430"/>
      <c r="AP639" s="430"/>
      <c r="AQ639" s="430"/>
      <c r="AR639" s="430"/>
      <c r="AS639" s="430"/>
      <c r="AT639" s="430"/>
      <c r="AU639" s="430"/>
      <c r="AV639" s="430"/>
      <c r="AW639" s="430"/>
      <c r="AX639" s="430"/>
      <c r="AY639" s="430"/>
      <c r="AZ639" s="430"/>
      <c r="BA639" s="430"/>
      <c r="BB639" s="430"/>
      <c r="BC639" s="430"/>
      <c r="BD639" s="430"/>
      <c r="BE639" s="430"/>
      <c r="BF639" s="430"/>
      <c r="BG639" s="430"/>
      <c r="BH639" s="430"/>
      <c r="BI639" s="430"/>
      <c r="BJ639" s="430"/>
      <c r="BK639" s="430"/>
      <c r="BL639" s="430"/>
      <c r="BM639" s="430"/>
      <c r="BN639" s="430"/>
      <c r="BO639" s="430"/>
    </row>
    <row r="640" spans="2:67" ht="12.75" customHeight="1">
      <c r="B640" s="430"/>
      <c r="C640" s="430"/>
      <c r="D640" s="430"/>
      <c r="E640" s="430"/>
      <c r="F640" s="430"/>
      <c r="G640" s="430"/>
      <c r="H640" s="430"/>
      <c r="I640" s="430"/>
      <c r="J640" s="430"/>
      <c r="K640" s="430"/>
      <c r="L640" s="430"/>
      <c r="M640" s="430"/>
      <c r="N640" s="430"/>
      <c r="O640" s="430"/>
      <c r="P640" s="430"/>
      <c r="Q640" s="430"/>
      <c r="R640" s="430"/>
      <c r="S640" s="430"/>
      <c r="T640" s="430"/>
      <c r="U640" s="430"/>
      <c r="V640" s="430"/>
      <c r="W640" s="430"/>
      <c r="X640" s="430"/>
      <c r="Y640" s="430"/>
      <c r="Z640" s="430"/>
      <c r="AA640" s="430"/>
      <c r="AB640" s="430"/>
      <c r="AC640" s="430"/>
      <c r="AD640" s="430"/>
      <c r="AE640" s="430"/>
      <c r="AF640" s="430"/>
      <c r="AG640" s="430"/>
      <c r="AH640" s="430"/>
      <c r="AI640" s="430"/>
      <c r="AJ640" s="430"/>
      <c r="AK640" s="430"/>
      <c r="AL640" s="430"/>
      <c r="AM640" s="430"/>
      <c r="AN640" s="430"/>
      <c r="AO640" s="430"/>
      <c r="AP640" s="430"/>
      <c r="AQ640" s="430"/>
      <c r="AR640" s="430"/>
      <c r="AS640" s="430"/>
      <c r="AT640" s="430"/>
      <c r="AU640" s="430"/>
      <c r="AV640" s="430"/>
      <c r="AW640" s="430"/>
      <c r="AX640" s="430"/>
      <c r="AY640" s="430"/>
      <c r="AZ640" s="430"/>
      <c r="BA640" s="430"/>
      <c r="BB640" s="430"/>
      <c r="BC640" s="430"/>
      <c r="BD640" s="430"/>
      <c r="BE640" s="430"/>
      <c r="BF640" s="430"/>
      <c r="BG640" s="430"/>
      <c r="BH640" s="430"/>
      <c r="BI640" s="430"/>
      <c r="BJ640" s="430"/>
      <c r="BK640" s="430"/>
      <c r="BL640" s="430"/>
      <c r="BM640" s="430"/>
      <c r="BN640" s="430"/>
      <c r="BO640" s="430"/>
    </row>
    <row r="641" spans="2:67" ht="12.75" customHeight="1">
      <c r="B641" s="430"/>
      <c r="C641" s="430"/>
      <c r="D641" s="430"/>
      <c r="E641" s="430"/>
      <c r="F641" s="430"/>
      <c r="G641" s="430"/>
      <c r="H641" s="430"/>
      <c r="I641" s="430"/>
      <c r="J641" s="430"/>
      <c r="K641" s="430"/>
      <c r="L641" s="430"/>
      <c r="M641" s="430"/>
      <c r="N641" s="430"/>
      <c r="O641" s="430"/>
      <c r="P641" s="430"/>
      <c r="Q641" s="430"/>
      <c r="R641" s="430"/>
      <c r="S641" s="430"/>
      <c r="T641" s="430"/>
      <c r="U641" s="430"/>
      <c r="V641" s="430"/>
      <c r="W641" s="430"/>
      <c r="X641" s="430"/>
      <c r="Y641" s="430"/>
      <c r="Z641" s="430"/>
      <c r="AA641" s="430"/>
      <c r="AB641" s="430"/>
      <c r="AC641" s="430"/>
      <c r="AD641" s="430"/>
      <c r="AE641" s="430"/>
      <c r="AF641" s="430"/>
      <c r="AG641" s="430"/>
      <c r="AH641" s="430"/>
      <c r="AI641" s="430"/>
      <c r="AJ641" s="430"/>
      <c r="AK641" s="430"/>
      <c r="AL641" s="430"/>
      <c r="AM641" s="430"/>
      <c r="AN641" s="430"/>
      <c r="AO641" s="430"/>
      <c r="AP641" s="430"/>
      <c r="AQ641" s="430"/>
      <c r="AR641" s="430"/>
      <c r="AS641" s="430"/>
      <c r="AT641" s="430"/>
      <c r="AU641" s="430"/>
      <c r="AV641" s="430"/>
      <c r="AW641" s="430"/>
      <c r="AX641" s="430"/>
      <c r="AY641" s="430"/>
      <c r="AZ641" s="430"/>
      <c r="BA641" s="430"/>
      <c r="BB641" s="430"/>
      <c r="BC641" s="430"/>
      <c r="BD641" s="430"/>
      <c r="BE641" s="430"/>
      <c r="BF641" s="430"/>
      <c r="BG641" s="430"/>
      <c r="BH641" s="430"/>
      <c r="BI641" s="430"/>
      <c r="BJ641" s="430"/>
      <c r="BK641" s="430"/>
      <c r="BL641" s="430"/>
      <c r="BM641" s="430"/>
      <c r="BN641" s="430"/>
      <c r="BO641" s="430"/>
    </row>
    <row r="642" spans="2:67" ht="12.75" customHeight="1">
      <c r="B642" s="430"/>
      <c r="C642" s="430"/>
      <c r="D642" s="430"/>
      <c r="E642" s="430"/>
      <c r="F642" s="430"/>
      <c r="G642" s="430"/>
      <c r="H642" s="430"/>
      <c r="I642" s="430"/>
      <c r="J642" s="430"/>
      <c r="K642" s="430"/>
      <c r="L642" s="430"/>
      <c r="M642" s="430"/>
      <c r="N642" s="430"/>
      <c r="O642" s="430"/>
      <c r="P642" s="430"/>
      <c r="Q642" s="430"/>
      <c r="R642" s="430"/>
      <c r="S642" s="430"/>
      <c r="T642" s="430"/>
      <c r="U642" s="430"/>
      <c r="V642" s="430"/>
      <c r="W642" s="430"/>
      <c r="X642" s="430"/>
      <c r="Y642" s="430"/>
      <c r="Z642" s="430"/>
      <c r="AA642" s="430"/>
      <c r="AB642" s="430"/>
      <c r="AC642" s="430"/>
      <c r="AD642" s="430"/>
      <c r="AE642" s="430"/>
      <c r="AF642" s="430"/>
      <c r="AG642" s="430"/>
      <c r="AH642" s="430"/>
      <c r="AI642" s="430"/>
      <c r="AJ642" s="430"/>
      <c r="AK642" s="430"/>
      <c r="AL642" s="430"/>
      <c r="AM642" s="430"/>
      <c r="AN642" s="430"/>
      <c r="AO642" s="430"/>
      <c r="AP642" s="430"/>
      <c r="AQ642" s="430"/>
      <c r="AR642" s="430"/>
      <c r="AS642" s="430"/>
      <c r="AT642" s="430"/>
      <c r="AU642" s="430"/>
      <c r="AV642" s="430"/>
      <c r="AW642" s="430"/>
      <c r="AX642" s="430"/>
      <c r="AY642" s="430"/>
      <c r="AZ642" s="430"/>
      <c r="BA642" s="430"/>
      <c r="BB642" s="430"/>
      <c r="BC642" s="430"/>
      <c r="BD642" s="430"/>
      <c r="BE642" s="430"/>
      <c r="BF642" s="430"/>
      <c r="BG642" s="430"/>
      <c r="BH642" s="430"/>
      <c r="BI642" s="430"/>
      <c r="BJ642" s="430"/>
      <c r="BK642" s="430"/>
      <c r="BL642" s="430"/>
      <c r="BM642" s="430"/>
      <c r="BN642" s="430"/>
      <c r="BO642" s="430"/>
    </row>
    <row r="643" spans="2:67" ht="12.75" customHeight="1">
      <c r="B643" s="430"/>
      <c r="C643" s="430"/>
      <c r="D643" s="430"/>
      <c r="E643" s="430"/>
      <c r="F643" s="430"/>
      <c r="G643" s="430"/>
      <c r="H643" s="430"/>
      <c r="I643" s="430"/>
      <c r="J643" s="430"/>
      <c r="K643" s="430"/>
      <c r="L643" s="430"/>
      <c r="M643" s="430"/>
      <c r="N643" s="430"/>
      <c r="O643" s="430"/>
      <c r="P643" s="430"/>
      <c r="Q643" s="430"/>
      <c r="R643" s="430"/>
      <c r="S643" s="430"/>
      <c r="T643" s="430"/>
      <c r="U643" s="430"/>
      <c r="V643" s="430"/>
      <c r="W643" s="430"/>
      <c r="X643" s="430"/>
      <c r="Y643" s="430"/>
      <c r="Z643" s="430"/>
      <c r="AA643" s="430"/>
      <c r="AB643" s="430"/>
      <c r="AC643" s="430"/>
      <c r="AD643" s="430"/>
      <c r="AE643" s="430"/>
      <c r="AF643" s="430"/>
      <c r="AG643" s="430"/>
      <c r="AH643" s="430"/>
      <c r="AI643" s="430"/>
      <c r="AJ643" s="430"/>
      <c r="AK643" s="430"/>
      <c r="AL643" s="430"/>
      <c r="AM643" s="430"/>
      <c r="AN643" s="430"/>
      <c r="AO643" s="430"/>
      <c r="AP643" s="430"/>
      <c r="AQ643" s="430"/>
      <c r="AR643" s="430"/>
      <c r="AS643" s="430"/>
      <c r="AT643" s="430"/>
      <c r="AU643" s="430"/>
      <c r="AV643" s="430"/>
      <c r="AW643" s="430"/>
      <c r="AX643" s="430"/>
      <c r="AY643" s="430"/>
      <c r="AZ643" s="430"/>
      <c r="BA643" s="430"/>
      <c r="BB643" s="430"/>
      <c r="BC643" s="430"/>
      <c r="BD643" s="430"/>
      <c r="BE643" s="430"/>
      <c r="BF643" s="430"/>
      <c r="BG643" s="430"/>
      <c r="BH643" s="430"/>
      <c r="BI643" s="430"/>
      <c r="BJ643" s="430"/>
      <c r="BK643" s="430"/>
      <c r="BL643" s="430"/>
      <c r="BM643" s="430"/>
      <c r="BN643" s="430"/>
      <c r="BO643" s="430"/>
    </row>
    <row r="644" spans="2:67" ht="12.75" customHeight="1">
      <c r="B644" s="430"/>
      <c r="C644" s="430"/>
      <c r="D644" s="430"/>
      <c r="E644" s="430"/>
      <c r="F644" s="430"/>
      <c r="G644" s="430"/>
      <c r="H644" s="430"/>
      <c r="I644" s="430"/>
      <c r="J644" s="430"/>
      <c r="K644" s="430"/>
      <c r="L644" s="430"/>
      <c r="M644" s="430"/>
      <c r="N644" s="430"/>
      <c r="O644" s="430"/>
      <c r="P644" s="430"/>
      <c r="Q644" s="430"/>
      <c r="R644" s="430"/>
      <c r="S644" s="430"/>
      <c r="T644" s="430"/>
      <c r="U644" s="430"/>
      <c r="V644" s="430"/>
      <c r="W644" s="430"/>
      <c r="X644" s="430"/>
      <c r="Y644" s="430"/>
      <c r="Z644" s="430"/>
      <c r="AA644" s="430"/>
      <c r="AB644" s="430"/>
      <c r="AC644" s="430"/>
      <c r="AD644" s="430"/>
      <c r="AE644" s="430"/>
      <c r="AF644" s="430"/>
      <c r="AG644" s="430"/>
      <c r="AH644" s="430"/>
      <c r="AI644" s="430"/>
      <c r="AJ644" s="430"/>
      <c r="AK644" s="430"/>
      <c r="AL644" s="430"/>
      <c r="AM644" s="430"/>
      <c r="AN644" s="430"/>
      <c r="AO644" s="430"/>
      <c r="AP644" s="430"/>
      <c r="AQ644" s="430"/>
      <c r="AR644" s="430"/>
      <c r="AS644" s="430"/>
      <c r="AT644" s="430"/>
      <c r="AU644" s="430"/>
      <c r="AV644" s="430"/>
      <c r="AW644" s="430"/>
      <c r="AX644" s="430"/>
      <c r="AY644" s="430"/>
      <c r="AZ644" s="430"/>
      <c r="BA644" s="430"/>
      <c r="BB644" s="430"/>
      <c r="BC644" s="430"/>
      <c r="BD644" s="430"/>
      <c r="BE644" s="430"/>
      <c r="BF644" s="430"/>
      <c r="BG644" s="430"/>
      <c r="BH644" s="430"/>
      <c r="BI644" s="430"/>
      <c r="BJ644" s="430"/>
      <c r="BK644" s="430"/>
      <c r="BL644" s="430"/>
      <c r="BM644" s="430"/>
      <c r="BN644" s="430"/>
      <c r="BO644" s="430"/>
    </row>
    <row r="645" spans="2:67" ht="12.75" customHeight="1">
      <c r="B645" s="430"/>
      <c r="C645" s="430"/>
      <c r="D645" s="430"/>
      <c r="E645" s="430"/>
      <c r="F645" s="430"/>
      <c r="G645" s="430"/>
      <c r="H645" s="430"/>
      <c r="I645" s="430"/>
      <c r="J645" s="430"/>
      <c r="K645" s="430"/>
      <c r="L645" s="430"/>
      <c r="M645" s="430"/>
      <c r="N645" s="430"/>
      <c r="O645" s="430"/>
      <c r="P645" s="430"/>
      <c r="Q645" s="430"/>
      <c r="R645" s="430"/>
      <c r="S645" s="430"/>
      <c r="T645" s="430"/>
      <c r="U645" s="430"/>
      <c r="V645" s="430"/>
      <c r="W645" s="430"/>
      <c r="X645" s="430"/>
      <c r="Y645" s="430"/>
      <c r="Z645" s="430"/>
      <c r="AA645" s="430"/>
      <c r="AB645" s="430"/>
      <c r="AC645" s="430"/>
      <c r="AD645" s="430"/>
      <c r="AE645" s="430"/>
      <c r="AF645" s="430"/>
      <c r="AG645" s="430"/>
      <c r="AH645" s="430"/>
      <c r="AI645" s="430"/>
      <c r="AJ645" s="430"/>
      <c r="AK645" s="430"/>
      <c r="AL645" s="430"/>
      <c r="AM645" s="430"/>
      <c r="AN645" s="430"/>
      <c r="AO645" s="430"/>
      <c r="AP645" s="430"/>
      <c r="AQ645" s="430"/>
      <c r="AR645" s="430"/>
      <c r="AS645" s="430"/>
      <c r="AT645" s="430"/>
      <c r="AU645" s="430"/>
      <c r="AV645" s="430"/>
      <c r="AW645" s="430"/>
      <c r="AX645" s="430"/>
      <c r="AY645" s="430"/>
      <c r="AZ645" s="430"/>
      <c r="BA645" s="430"/>
      <c r="BB645" s="430"/>
      <c r="BC645" s="430"/>
      <c r="BD645" s="430"/>
      <c r="BE645" s="430"/>
      <c r="BF645" s="430"/>
      <c r="BG645" s="430"/>
      <c r="BH645" s="430"/>
      <c r="BI645" s="430"/>
      <c r="BJ645" s="430"/>
      <c r="BK645" s="430"/>
      <c r="BL645" s="430"/>
      <c r="BM645" s="430"/>
      <c r="BN645" s="430"/>
      <c r="BO645" s="430"/>
    </row>
    <row r="646" spans="2:67" ht="12.75" customHeight="1">
      <c r="B646" s="430"/>
      <c r="C646" s="430"/>
      <c r="D646" s="430"/>
      <c r="E646" s="430"/>
      <c r="F646" s="430"/>
      <c r="G646" s="430"/>
      <c r="H646" s="430"/>
      <c r="I646" s="430"/>
      <c r="J646" s="430"/>
      <c r="K646" s="430"/>
      <c r="L646" s="430"/>
      <c r="M646" s="430"/>
      <c r="N646" s="430"/>
      <c r="O646" s="430"/>
      <c r="P646" s="430"/>
      <c r="Q646" s="430"/>
      <c r="R646" s="430"/>
      <c r="S646" s="430"/>
      <c r="T646" s="430"/>
      <c r="U646" s="430"/>
      <c r="V646" s="430"/>
      <c r="W646" s="430"/>
      <c r="X646" s="430"/>
      <c r="Y646" s="430"/>
      <c r="Z646" s="430"/>
      <c r="AA646" s="430"/>
      <c r="AB646" s="430"/>
      <c r="AC646" s="430"/>
      <c r="AD646" s="430"/>
      <c r="AE646" s="430"/>
      <c r="AF646" s="430"/>
      <c r="AG646" s="430"/>
      <c r="AH646" s="430"/>
      <c r="AI646" s="430"/>
      <c r="AJ646" s="430"/>
      <c r="AK646" s="430"/>
      <c r="AL646" s="430"/>
      <c r="AM646" s="430"/>
      <c r="AN646" s="430"/>
      <c r="AO646" s="430"/>
      <c r="AP646" s="430"/>
      <c r="AQ646" s="430"/>
      <c r="AR646" s="430"/>
      <c r="AS646" s="430"/>
      <c r="AT646" s="430"/>
      <c r="AU646" s="430"/>
      <c r="AV646" s="430"/>
      <c r="AW646" s="430"/>
      <c r="AX646" s="430"/>
      <c r="AY646" s="430"/>
      <c r="AZ646" s="430"/>
      <c r="BA646" s="430"/>
      <c r="BB646" s="430"/>
      <c r="BC646" s="430"/>
      <c r="BD646" s="430"/>
      <c r="BE646" s="430"/>
      <c r="BF646" s="430"/>
      <c r="BG646" s="430"/>
      <c r="BH646" s="430"/>
      <c r="BI646" s="430"/>
      <c r="BJ646" s="430"/>
      <c r="BK646" s="430"/>
      <c r="BL646" s="430"/>
      <c r="BM646" s="430"/>
      <c r="BN646" s="430"/>
      <c r="BO646" s="430"/>
    </row>
    <row r="647" spans="2:67" ht="12.75" customHeight="1">
      <c r="B647" s="430"/>
      <c r="C647" s="430"/>
      <c r="D647" s="430"/>
      <c r="E647" s="430"/>
      <c r="F647" s="430"/>
      <c r="G647" s="430"/>
      <c r="H647" s="430"/>
      <c r="I647" s="430"/>
      <c r="J647" s="430"/>
      <c r="K647" s="430"/>
      <c r="L647" s="430"/>
      <c r="M647" s="430"/>
      <c r="N647" s="430"/>
      <c r="O647" s="430"/>
      <c r="P647" s="430"/>
      <c r="Q647" s="430"/>
      <c r="R647" s="430"/>
      <c r="S647" s="430"/>
      <c r="T647" s="430"/>
      <c r="U647" s="430"/>
      <c r="V647" s="430"/>
      <c r="W647" s="430"/>
      <c r="X647" s="430"/>
      <c r="Y647" s="430"/>
      <c r="Z647" s="430"/>
      <c r="AA647" s="430"/>
      <c r="AB647" s="430"/>
      <c r="AC647" s="430"/>
      <c r="AD647" s="430"/>
      <c r="AE647" s="430"/>
      <c r="AF647" s="430"/>
      <c r="AG647" s="430"/>
      <c r="AH647" s="430"/>
      <c r="AI647" s="430"/>
      <c r="AJ647" s="430"/>
      <c r="AK647" s="430"/>
      <c r="AL647" s="430"/>
      <c r="AM647" s="430"/>
      <c r="AN647" s="430"/>
      <c r="AO647" s="430"/>
      <c r="AP647" s="430"/>
      <c r="AQ647" s="430"/>
      <c r="AR647" s="430"/>
      <c r="AS647" s="430"/>
      <c r="AT647" s="430"/>
      <c r="AU647" s="430"/>
      <c r="AV647" s="430"/>
      <c r="AW647" s="430"/>
      <c r="AX647" s="430"/>
      <c r="AY647" s="430"/>
      <c r="AZ647" s="430"/>
      <c r="BA647" s="430"/>
      <c r="BB647" s="430"/>
      <c r="BC647" s="430"/>
      <c r="BD647" s="430"/>
      <c r="BE647" s="430"/>
      <c r="BF647" s="430"/>
      <c r="BG647" s="430"/>
      <c r="BH647" s="430"/>
      <c r="BI647" s="430"/>
      <c r="BJ647" s="430"/>
      <c r="BK647" s="430"/>
      <c r="BL647" s="430"/>
      <c r="BM647" s="430"/>
      <c r="BN647" s="430"/>
      <c r="BO647" s="430"/>
    </row>
    <row r="648" spans="2:67" ht="12.75" customHeight="1">
      <c r="B648" s="430"/>
      <c r="C648" s="430"/>
      <c r="D648" s="430"/>
      <c r="E648" s="430"/>
      <c r="F648" s="430"/>
      <c r="G648" s="430"/>
      <c r="H648" s="430"/>
      <c r="I648" s="430"/>
      <c r="J648" s="430"/>
      <c r="K648" s="430"/>
      <c r="L648" s="430"/>
      <c r="M648" s="430"/>
      <c r="N648" s="430"/>
      <c r="O648" s="430"/>
      <c r="P648" s="430"/>
      <c r="Q648" s="430"/>
      <c r="R648" s="430"/>
      <c r="S648" s="430"/>
      <c r="T648" s="430"/>
      <c r="U648" s="430"/>
      <c r="V648" s="430"/>
      <c r="W648" s="430"/>
      <c r="X648" s="430"/>
      <c r="Y648" s="430"/>
      <c r="Z648" s="430"/>
      <c r="AA648" s="430"/>
      <c r="AB648" s="430"/>
      <c r="AC648" s="430"/>
      <c r="AD648" s="430"/>
      <c r="AE648" s="430"/>
      <c r="AF648" s="430"/>
      <c r="AG648" s="430"/>
      <c r="AH648" s="430"/>
      <c r="AI648" s="430"/>
      <c r="AJ648" s="430"/>
      <c r="AK648" s="430"/>
      <c r="AL648" s="430"/>
      <c r="AM648" s="430"/>
      <c r="AN648" s="430"/>
      <c r="AO648" s="430"/>
      <c r="AP648" s="430"/>
      <c r="AQ648" s="430"/>
      <c r="AR648" s="430"/>
      <c r="AS648" s="430"/>
      <c r="AT648" s="430"/>
      <c r="AU648" s="430"/>
      <c r="AV648" s="430"/>
      <c r="AW648" s="430"/>
      <c r="AX648" s="430"/>
      <c r="AY648" s="430"/>
      <c r="AZ648" s="430"/>
      <c r="BA648" s="430"/>
      <c r="BB648" s="430"/>
      <c r="BC648" s="430"/>
      <c r="BD648" s="430"/>
      <c r="BE648" s="430"/>
      <c r="BF648" s="430"/>
      <c r="BG648" s="430"/>
      <c r="BH648" s="430"/>
      <c r="BI648" s="430"/>
      <c r="BJ648" s="430"/>
      <c r="BK648" s="430"/>
      <c r="BL648" s="430"/>
      <c r="BM648" s="430"/>
      <c r="BN648" s="430"/>
      <c r="BO648" s="430"/>
    </row>
    <row r="649" spans="2:67" ht="12.75" customHeight="1">
      <c r="B649" s="430"/>
      <c r="C649" s="430"/>
      <c r="D649" s="430"/>
      <c r="E649" s="430"/>
      <c r="F649" s="430"/>
      <c r="G649" s="430"/>
      <c r="H649" s="430"/>
      <c r="I649" s="430"/>
      <c r="J649" s="430"/>
      <c r="K649" s="430"/>
      <c r="L649" s="430"/>
      <c r="M649" s="430"/>
      <c r="N649" s="430"/>
      <c r="O649" s="430"/>
      <c r="P649" s="430"/>
      <c r="Q649" s="430"/>
      <c r="R649" s="430"/>
      <c r="S649" s="430"/>
      <c r="T649" s="430"/>
      <c r="U649" s="430"/>
      <c r="V649" s="430"/>
      <c r="W649" s="430"/>
      <c r="X649" s="430"/>
      <c r="Y649" s="430"/>
      <c r="Z649" s="430"/>
      <c r="AA649" s="430"/>
      <c r="AB649" s="430"/>
      <c r="AC649" s="430"/>
      <c r="AD649" s="430"/>
      <c r="AE649" s="430"/>
      <c r="AF649" s="430"/>
      <c r="AG649" s="430"/>
      <c r="AH649" s="430"/>
      <c r="AI649" s="430"/>
      <c r="AJ649" s="430"/>
      <c r="AK649" s="430"/>
      <c r="AL649" s="430"/>
      <c r="AM649" s="430"/>
      <c r="AN649" s="430"/>
      <c r="AO649" s="430"/>
      <c r="AP649" s="430"/>
      <c r="AQ649" s="430"/>
      <c r="AR649" s="430"/>
      <c r="AS649" s="430"/>
      <c r="AT649" s="430"/>
      <c r="AU649" s="430"/>
      <c r="AV649" s="430"/>
      <c r="AW649" s="430"/>
      <c r="AX649" s="430"/>
      <c r="AY649" s="430"/>
      <c r="AZ649" s="430"/>
      <c r="BA649" s="430"/>
      <c r="BB649" s="430"/>
      <c r="BC649" s="430"/>
      <c r="BD649" s="430"/>
      <c r="BE649" s="430"/>
      <c r="BF649" s="430"/>
      <c r="BG649" s="430"/>
      <c r="BH649" s="430"/>
      <c r="BI649" s="430"/>
      <c r="BJ649" s="430"/>
      <c r="BK649" s="430"/>
      <c r="BL649" s="430"/>
      <c r="BM649" s="430"/>
      <c r="BN649" s="430"/>
      <c r="BO649" s="430"/>
    </row>
    <row r="650" spans="2:67" ht="12.75" customHeight="1">
      <c r="B650" s="430"/>
      <c r="C650" s="430"/>
      <c r="D650" s="430"/>
      <c r="E650" s="430"/>
      <c r="F650" s="430"/>
      <c r="G650" s="430"/>
      <c r="H650" s="430"/>
      <c r="I650" s="430"/>
      <c r="J650" s="430"/>
      <c r="K650" s="430"/>
      <c r="L650" s="430"/>
      <c r="M650" s="430"/>
      <c r="N650" s="430"/>
      <c r="O650" s="430"/>
      <c r="P650" s="430"/>
      <c r="Q650" s="430"/>
      <c r="R650" s="430"/>
      <c r="S650" s="430"/>
      <c r="T650" s="430"/>
      <c r="U650" s="430"/>
      <c r="V650" s="430"/>
      <c r="W650" s="430"/>
      <c r="X650" s="430"/>
      <c r="Y650" s="430"/>
      <c r="Z650" s="430"/>
      <c r="AA650" s="430"/>
      <c r="AB650" s="430"/>
      <c r="AC650" s="430"/>
      <c r="AD650" s="430"/>
      <c r="AE650" s="430"/>
      <c r="AF650" s="430"/>
      <c r="AG650" s="430"/>
      <c r="AH650" s="430"/>
      <c r="AI650" s="430"/>
      <c r="AJ650" s="430"/>
      <c r="AK650" s="430"/>
      <c r="AL650" s="430"/>
      <c r="AM650" s="430"/>
      <c r="AN650" s="430"/>
      <c r="AO650" s="430"/>
      <c r="AP650" s="430"/>
      <c r="AQ650" s="430"/>
      <c r="AR650" s="430"/>
      <c r="AS650" s="430"/>
      <c r="AT650" s="430"/>
      <c r="AU650" s="430"/>
      <c r="AV650" s="430"/>
      <c r="AW650" s="430"/>
      <c r="AX650" s="430"/>
      <c r="AY650" s="430"/>
      <c r="AZ650" s="430"/>
      <c r="BA650" s="430"/>
      <c r="BB650" s="430"/>
      <c r="BC650" s="430"/>
      <c r="BD650" s="430"/>
      <c r="BE650" s="430"/>
      <c r="BF650" s="430"/>
      <c r="BG650" s="430"/>
      <c r="BH650" s="430"/>
      <c r="BI650" s="430"/>
      <c r="BJ650" s="430"/>
      <c r="BK650" s="430"/>
      <c r="BL650" s="430"/>
      <c r="BM650" s="430"/>
      <c r="BN650" s="430"/>
      <c r="BO650" s="430"/>
    </row>
    <row r="651" spans="2:67" ht="12.75" customHeight="1">
      <c r="B651" s="430"/>
      <c r="C651" s="430"/>
      <c r="D651" s="430"/>
      <c r="E651" s="430"/>
      <c r="F651" s="430"/>
      <c r="G651" s="430"/>
      <c r="H651" s="430"/>
      <c r="I651" s="430"/>
      <c r="J651" s="430"/>
      <c r="K651" s="430"/>
      <c r="L651" s="430"/>
      <c r="M651" s="430"/>
      <c r="N651" s="430"/>
      <c r="O651" s="430"/>
      <c r="P651" s="430"/>
      <c r="Q651" s="430"/>
      <c r="R651" s="430"/>
      <c r="S651" s="430"/>
      <c r="T651" s="430"/>
      <c r="U651" s="430"/>
      <c r="V651" s="430"/>
      <c r="W651" s="430"/>
      <c r="X651" s="430"/>
      <c r="Y651" s="430"/>
      <c r="Z651" s="430"/>
      <c r="AA651" s="430"/>
      <c r="AB651" s="430"/>
      <c r="AC651" s="430"/>
      <c r="AD651" s="430"/>
      <c r="AE651" s="430"/>
      <c r="AF651" s="430"/>
      <c r="AG651" s="430"/>
      <c r="AH651" s="430"/>
      <c r="AI651" s="430"/>
      <c r="AJ651" s="430"/>
      <c r="AK651" s="430"/>
      <c r="AL651" s="430"/>
      <c r="AM651" s="430"/>
      <c r="AN651" s="430"/>
      <c r="AO651" s="430"/>
      <c r="AP651" s="430"/>
      <c r="AQ651" s="430"/>
      <c r="AR651" s="430"/>
      <c r="AS651" s="430"/>
      <c r="AT651" s="430"/>
      <c r="AU651" s="430"/>
      <c r="AV651" s="430"/>
      <c r="AW651" s="430"/>
      <c r="AX651" s="430"/>
      <c r="AY651" s="430"/>
      <c r="AZ651" s="430"/>
      <c r="BA651" s="430"/>
      <c r="BB651" s="430"/>
      <c r="BC651" s="430"/>
      <c r="BD651" s="430"/>
      <c r="BE651" s="430"/>
      <c r="BF651" s="430"/>
      <c r="BG651" s="430"/>
      <c r="BH651" s="430"/>
      <c r="BI651" s="430"/>
      <c r="BJ651" s="430"/>
      <c r="BK651" s="430"/>
      <c r="BL651" s="430"/>
      <c r="BM651" s="430"/>
      <c r="BN651" s="430"/>
      <c r="BO651" s="430"/>
    </row>
    <row r="652" spans="2:67" ht="12.75" customHeight="1">
      <c r="B652" s="430"/>
      <c r="C652" s="430"/>
      <c r="D652" s="430"/>
      <c r="E652" s="430"/>
      <c r="F652" s="430"/>
      <c r="G652" s="430"/>
      <c r="H652" s="430"/>
      <c r="I652" s="430"/>
      <c r="J652" s="430"/>
      <c r="K652" s="430"/>
      <c r="L652" s="430"/>
      <c r="M652" s="430"/>
      <c r="N652" s="430"/>
      <c r="O652" s="430"/>
      <c r="P652" s="430"/>
      <c r="Q652" s="430"/>
      <c r="R652" s="430"/>
      <c r="S652" s="430"/>
      <c r="T652" s="430"/>
      <c r="U652" s="430"/>
      <c r="V652" s="430"/>
      <c r="W652" s="430"/>
      <c r="X652" s="430"/>
      <c r="Y652" s="430"/>
      <c r="Z652" s="430"/>
      <c r="AA652" s="430"/>
      <c r="AB652" s="430"/>
      <c r="AC652" s="430"/>
      <c r="AD652" s="430"/>
      <c r="AE652" s="430"/>
      <c r="AF652" s="430"/>
      <c r="AG652" s="430"/>
      <c r="AH652" s="430"/>
      <c r="AI652" s="430"/>
      <c r="AJ652" s="430"/>
      <c r="AK652" s="430"/>
      <c r="AL652" s="430"/>
      <c r="AM652" s="430"/>
      <c r="AN652" s="430"/>
      <c r="AO652" s="430"/>
      <c r="AP652" s="430"/>
      <c r="AQ652" s="430"/>
      <c r="AR652" s="430"/>
      <c r="AS652" s="430"/>
      <c r="AT652" s="430"/>
      <c r="AU652" s="430"/>
      <c r="AV652" s="430"/>
      <c r="AW652" s="430"/>
      <c r="AX652" s="430"/>
      <c r="AY652" s="430"/>
      <c r="AZ652" s="430"/>
      <c r="BA652" s="430"/>
      <c r="BB652" s="430"/>
      <c r="BC652" s="430"/>
      <c r="BD652" s="430"/>
      <c r="BE652" s="430"/>
      <c r="BF652" s="430"/>
      <c r="BG652" s="430"/>
      <c r="BH652" s="430"/>
      <c r="BI652" s="430"/>
      <c r="BJ652" s="430"/>
      <c r="BK652" s="430"/>
      <c r="BL652" s="430"/>
      <c r="BM652" s="430"/>
      <c r="BN652" s="430"/>
      <c r="BO652" s="430"/>
    </row>
    <row r="653" spans="2:67" ht="12.75" customHeight="1">
      <c r="B653" s="430"/>
      <c r="C653" s="430"/>
      <c r="D653" s="430"/>
      <c r="E653" s="430"/>
      <c r="F653" s="430"/>
      <c r="G653" s="430"/>
      <c r="H653" s="430"/>
      <c r="I653" s="430"/>
      <c r="J653" s="430"/>
      <c r="K653" s="430"/>
      <c r="L653" s="430"/>
      <c r="M653" s="430"/>
      <c r="N653" s="430"/>
      <c r="O653" s="430"/>
      <c r="P653" s="430"/>
      <c r="Q653" s="430"/>
      <c r="R653" s="430"/>
      <c r="S653" s="430"/>
      <c r="T653" s="430"/>
      <c r="U653" s="430"/>
      <c r="V653" s="430"/>
      <c r="W653" s="430"/>
      <c r="X653" s="430"/>
      <c r="Y653" s="430"/>
      <c r="Z653" s="430"/>
      <c r="AA653" s="430"/>
      <c r="AB653" s="430"/>
      <c r="AC653" s="430"/>
      <c r="AD653" s="430"/>
      <c r="AE653" s="430"/>
      <c r="AF653" s="430"/>
      <c r="AG653" s="430"/>
      <c r="AH653" s="430"/>
      <c r="AI653" s="430"/>
      <c r="AJ653" s="430"/>
      <c r="AK653" s="430"/>
      <c r="AL653" s="430"/>
      <c r="AM653" s="430"/>
      <c r="AN653" s="430"/>
      <c r="AO653" s="430"/>
      <c r="AP653" s="430"/>
      <c r="AQ653" s="430"/>
      <c r="AR653" s="430"/>
      <c r="AS653" s="430"/>
      <c r="AT653" s="430"/>
      <c r="AU653" s="430"/>
      <c r="AV653" s="430"/>
      <c r="AW653" s="430"/>
      <c r="AX653" s="430"/>
      <c r="AY653" s="430"/>
      <c r="AZ653" s="430"/>
      <c r="BA653" s="430"/>
      <c r="BB653" s="430"/>
      <c r="BC653" s="430"/>
      <c r="BD653" s="430"/>
      <c r="BE653" s="430"/>
      <c r="BF653" s="430"/>
      <c r="BG653" s="430"/>
      <c r="BH653" s="430"/>
      <c r="BI653" s="430"/>
      <c r="BJ653" s="430"/>
      <c r="BK653" s="430"/>
      <c r="BL653" s="430"/>
      <c r="BM653" s="430"/>
      <c r="BN653" s="430"/>
      <c r="BO653" s="430"/>
    </row>
    <row r="654" spans="2:67" ht="12.75" customHeight="1">
      <c r="B654" s="430"/>
      <c r="C654" s="430"/>
      <c r="D654" s="430"/>
      <c r="E654" s="430"/>
      <c r="F654" s="430"/>
      <c r="G654" s="430"/>
      <c r="H654" s="430"/>
      <c r="I654" s="430"/>
      <c r="J654" s="430"/>
      <c r="K654" s="430"/>
      <c r="L654" s="430"/>
      <c r="M654" s="430"/>
      <c r="N654" s="430"/>
      <c r="O654" s="430"/>
      <c r="P654" s="430"/>
      <c r="Q654" s="430"/>
      <c r="R654" s="430"/>
      <c r="S654" s="430"/>
      <c r="T654" s="430"/>
      <c r="U654" s="430"/>
      <c r="V654" s="430"/>
      <c r="W654" s="430"/>
      <c r="X654" s="430"/>
      <c r="Y654" s="430"/>
      <c r="Z654" s="430"/>
      <c r="AA654" s="430"/>
      <c r="AB654" s="430"/>
      <c r="AC654" s="430"/>
      <c r="AD654" s="430"/>
      <c r="AE654" s="430"/>
      <c r="AF654" s="430"/>
      <c r="AG654" s="430"/>
      <c r="AH654" s="430"/>
      <c r="AI654" s="430"/>
      <c r="AJ654" s="430"/>
      <c r="AK654" s="430"/>
      <c r="AL654" s="430"/>
      <c r="AM654" s="430"/>
      <c r="AN654" s="430"/>
      <c r="AO654" s="430"/>
      <c r="AP654" s="430"/>
      <c r="AQ654" s="430"/>
      <c r="AR654" s="430"/>
      <c r="AS654" s="430"/>
      <c r="AT654" s="430"/>
      <c r="AU654" s="430"/>
      <c r="AV654" s="430"/>
      <c r="AW654" s="430"/>
      <c r="AX654" s="430"/>
      <c r="AY654" s="430"/>
      <c r="AZ654" s="430"/>
      <c r="BA654" s="430"/>
      <c r="BB654" s="430"/>
      <c r="BC654" s="430"/>
      <c r="BD654" s="430"/>
      <c r="BE654" s="430"/>
      <c r="BF654" s="430"/>
      <c r="BG654" s="430"/>
      <c r="BH654" s="430"/>
      <c r="BI654" s="430"/>
      <c r="BJ654" s="430"/>
      <c r="BK654" s="430"/>
      <c r="BL654" s="430"/>
      <c r="BM654" s="430"/>
      <c r="BN654" s="430"/>
      <c r="BO654" s="430"/>
    </row>
    <row r="655" spans="2:67" ht="12.75" customHeight="1">
      <c r="B655" s="430"/>
      <c r="C655" s="430"/>
      <c r="D655" s="430"/>
      <c r="E655" s="430"/>
      <c r="F655" s="430"/>
      <c r="G655" s="430"/>
      <c r="H655" s="430"/>
      <c r="I655" s="430"/>
      <c r="J655" s="430"/>
      <c r="K655" s="430"/>
      <c r="L655" s="430"/>
      <c r="M655" s="430"/>
      <c r="N655" s="430"/>
      <c r="O655" s="430"/>
      <c r="P655" s="430"/>
      <c r="Q655" s="430"/>
      <c r="R655" s="430"/>
      <c r="S655" s="430"/>
      <c r="T655" s="430"/>
      <c r="U655" s="430"/>
      <c r="V655" s="430"/>
      <c r="W655" s="430"/>
      <c r="X655" s="430"/>
      <c r="Y655" s="430"/>
      <c r="Z655" s="430"/>
      <c r="AA655" s="430"/>
      <c r="AB655" s="430"/>
      <c r="AC655" s="430"/>
      <c r="AD655" s="430"/>
      <c r="AE655" s="430"/>
      <c r="AF655" s="430"/>
      <c r="AG655" s="430"/>
      <c r="AH655" s="430"/>
      <c r="AI655" s="430"/>
      <c r="AJ655" s="430"/>
      <c r="AK655" s="430"/>
      <c r="AL655" s="430"/>
      <c r="AM655" s="430"/>
      <c r="AN655" s="430"/>
      <c r="AO655" s="430"/>
      <c r="AP655" s="430"/>
      <c r="AQ655" s="430"/>
      <c r="AR655" s="430"/>
      <c r="AS655" s="430"/>
      <c r="AT655" s="430"/>
      <c r="AU655" s="430"/>
      <c r="AV655" s="430"/>
      <c r="AW655" s="430"/>
      <c r="AX655" s="430"/>
      <c r="AY655" s="430"/>
      <c r="AZ655" s="430"/>
      <c r="BA655" s="430"/>
      <c r="BB655" s="430"/>
      <c r="BC655" s="430"/>
      <c r="BD655" s="430"/>
      <c r="BE655" s="430"/>
      <c r="BF655" s="430"/>
      <c r="BG655" s="430"/>
      <c r="BH655" s="430"/>
      <c r="BI655" s="430"/>
      <c r="BJ655" s="430"/>
      <c r="BK655" s="430"/>
      <c r="BL655" s="430"/>
      <c r="BM655" s="430"/>
      <c r="BN655" s="430"/>
      <c r="BO655" s="430"/>
    </row>
    <row r="656" spans="2:67" ht="12.75" customHeight="1">
      <c r="B656" s="430"/>
      <c r="C656" s="430"/>
      <c r="D656" s="430"/>
      <c r="E656" s="430"/>
      <c r="F656" s="430"/>
      <c r="G656" s="430"/>
      <c r="H656" s="430"/>
      <c r="I656" s="430"/>
      <c r="J656" s="430"/>
      <c r="K656" s="430"/>
      <c r="L656" s="430"/>
      <c r="M656" s="430"/>
      <c r="N656" s="430"/>
      <c r="O656" s="430"/>
      <c r="P656" s="430"/>
      <c r="Q656" s="430"/>
      <c r="R656" s="430"/>
      <c r="S656" s="430"/>
      <c r="T656" s="430"/>
      <c r="U656" s="430"/>
      <c r="V656" s="430"/>
      <c r="W656" s="430"/>
      <c r="X656" s="430"/>
      <c r="Y656" s="430"/>
      <c r="Z656" s="430"/>
      <c r="AA656" s="430"/>
      <c r="AB656" s="430"/>
      <c r="AC656" s="430"/>
      <c r="AD656" s="430"/>
      <c r="AE656" s="430"/>
      <c r="AF656" s="430"/>
      <c r="AG656" s="430"/>
      <c r="AH656" s="430"/>
      <c r="AI656" s="430"/>
      <c r="AJ656" s="430"/>
      <c r="AK656" s="430"/>
      <c r="AL656" s="430"/>
      <c r="AM656" s="430"/>
      <c r="AN656" s="430"/>
      <c r="AO656" s="430"/>
      <c r="AP656" s="430"/>
      <c r="AQ656" s="430"/>
      <c r="AR656" s="430"/>
      <c r="AS656" s="430"/>
      <c r="AT656" s="430"/>
      <c r="AU656" s="430"/>
      <c r="AV656" s="430"/>
      <c r="AW656" s="430"/>
      <c r="AX656" s="430"/>
      <c r="AY656" s="430"/>
      <c r="AZ656" s="430"/>
      <c r="BA656" s="430"/>
      <c r="BB656" s="430"/>
      <c r="BC656" s="430"/>
      <c r="BD656" s="430"/>
      <c r="BE656" s="430"/>
      <c r="BF656" s="430"/>
      <c r="BG656" s="430"/>
      <c r="BH656" s="430"/>
      <c r="BI656" s="430"/>
      <c r="BJ656" s="430"/>
      <c r="BK656" s="430"/>
      <c r="BL656" s="430"/>
      <c r="BM656" s="430"/>
      <c r="BN656" s="430"/>
      <c r="BO656" s="430"/>
    </row>
    <row r="657" spans="2:67" ht="12.75" customHeight="1">
      <c r="B657" s="430"/>
      <c r="C657" s="430"/>
      <c r="D657" s="430"/>
      <c r="E657" s="430"/>
      <c r="F657" s="430"/>
      <c r="G657" s="430"/>
      <c r="H657" s="430"/>
      <c r="I657" s="430"/>
      <c r="J657" s="430"/>
      <c r="K657" s="430"/>
      <c r="L657" s="430"/>
      <c r="M657" s="430"/>
      <c r="N657" s="430"/>
      <c r="O657" s="430"/>
      <c r="P657" s="430"/>
      <c r="Q657" s="430"/>
      <c r="R657" s="430"/>
      <c r="S657" s="430"/>
      <c r="T657" s="430"/>
      <c r="U657" s="430"/>
      <c r="V657" s="430"/>
      <c r="W657" s="430"/>
      <c r="X657" s="430"/>
      <c r="Y657" s="430"/>
      <c r="Z657" s="430"/>
      <c r="AA657" s="430"/>
      <c r="AB657" s="430"/>
      <c r="AC657" s="430"/>
      <c r="AD657" s="430"/>
      <c r="AE657" s="430"/>
      <c r="AF657" s="430"/>
      <c r="AG657" s="430"/>
      <c r="AH657" s="430"/>
      <c r="AI657" s="430"/>
      <c r="AJ657" s="430"/>
      <c r="AK657" s="430"/>
      <c r="AL657" s="430"/>
      <c r="AM657" s="430"/>
      <c r="AN657" s="430"/>
      <c r="AO657" s="430"/>
      <c r="AP657" s="430"/>
      <c r="AQ657" s="430"/>
      <c r="AR657" s="430"/>
      <c r="AS657" s="430"/>
      <c r="AT657" s="430"/>
      <c r="AU657" s="430"/>
      <c r="AV657" s="430"/>
      <c r="AW657" s="430"/>
      <c r="AX657" s="430"/>
      <c r="AY657" s="430"/>
      <c r="AZ657" s="430"/>
      <c r="BA657" s="430"/>
      <c r="BB657" s="430"/>
      <c r="BC657" s="430"/>
      <c r="BD657" s="430"/>
      <c r="BE657" s="430"/>
      <c r="BF657" s="430"/>
      <c r="BG657" s="430"/>
      <c r="BH657" s="430"/>
      <c r="BI657" s="430"/>
      <c r="BJ657" s="430"/>
      <c r="BK657" s="430"/>
      <c r="BL657" s="430"/>
      <c r="BM657" s="430"/>
      <c r="BN657" s="430"/>
      <c r="BO657" s="430"/>
    </row>
    <row r="658" spans="2:67" ht="12.75" customHeight="1">
      <c r="B658" s="430"/>
      <c r="C658" s="430"/>
      <c r="D658" s="430"/>
      <c r="E658" s="430"/>
      <c r="F658" s="430"/>
      <c r="G658" s="430"/>
      <c r="H658" s="430"/>
      <c r="I658" s="430"/>
      <c r="J658" s="430"/>
      <c r="K658" s="430"/>
      <c r="L658" s="430"/>
      <c r="M658" s="430"/>
      <c r="N658" s="430"/>
      <c r="O658" s="430"/>
      <c r="P658" s="430"/>
      <c r="Q658" s="430"/>
      <c r="R658" s="430"/>
      <c r="S658" s="430"/>
      <c r="T658" s="430"/>
      <c r="U658" s="430"/>
      <c r="V658" s="430"/>
      <c r="W658" s="430"/>
      <c r="X658" s="430"/>
      <c r="Y658" s="430"/>
      <c r="Z658" s="430"/>
      <c r="AA658" s="430"/>
      <c r="AB658" s="430"/>
      <c r="AC658" s="430"/>
      <c r="AD658" s="430"/>
      <c r="AE658" s="430"/>
      <c r="AF658" s="430"/>
      <c r="AG658" s="430"/>
      <c r="AH658" s="430"/>
      <c r="AI658" s="430"/>
      <c r="AJ658" s="430"/>
      <c r="AK658" s="430"/>
      <c r="AL658" s="430"/>
      <c r="AM658" s="430"/>
      <c r="AN658" s="430"/>
      <c r="AO658" s="430"/>
      <c r="AP658" s="430"/>
      <c r="AQ658" s="430"/>
      <c r="AR658" s="430"/>
      <c r="AS658" s="430"/>
      <c r="AT658" s="430"/>
      <c r="AU658" s="430"/>
      <c r="AV658" s="430"/>
      <c r="AW658" s="430"/>
      <c r="AX658" s="430"/>
      <c r="AY658" s="430"/>
      <c r="AZ658" s="430"/>
      <c r="BA658" s="430"/>
      <c r="BB658" s="430"/>
      <c r="BC658" s="430"/>
      <c r="BD658" s="430"/>
      <c r="BE658" s="430"/>
      <c r="BF658" s="430"/>
      <c r="BG658" s="430"/>
      <c r="BH658" s="430"/>
      <c r="BI658" s="430"/>
      <c r="BJ658" s="430"/>
      <c r="BK658" s="430"/>
      <c r="BL658" s="430"/>
      <c r="BM658" s="430"/>
      <c r="BN658" s="430"/>
      <c r="BO658" s="430"/>
    </row>
    <row r="659" spans="2:67" ht="12.75" customHeight="1">
      <c r="B659" s="430"/>
      <c r="C659" s="430"/>
      <c r="D659" s="430"/>
      <c r="E659" s="430"/>
      <c r="F659" s="430"/>
      <c r="G659" s="430"/>
      <c r="H659" s="430"/>
      <c r="I659" s="430"/>
      <c r="J659" s="430"/>
      <c r="K659" s="430"/>
      <c r="L659" s="430"/>
      <c r="M659" s="430"/>
      <c r="N659" s="430"/>
      <c r="O659" s="430"/>
      <c r="P659" s="430"/>
      <c r="Q659" s="430"/>
      <c r="R659" s="430"/>
      <c r="S659" s="430"/>
      <c r="T659" s="430"/>
      <c r="U659" s="430"/>
      <c r="V659" s="430"/>
      <c r="W659" s="430"/>
      <c r="X659" s="430"/>
      <c r="Y659" s="430"/>
      <c r="Z659" s="430"/>
      <c r="AA659" s="430"/>
      <c r="AB659" s="430"/>
      <c r="AC659" s="430"/>
      <c r="AD659" s="430"/>
      <c r="AE659" s="430"/>
      <c r="AF659" s="430"/>
      <c r="AG659" s="430"/>
      <c r="AH659" s="430"/>
      <c r="AI659" s="430"/>
      <c r="AJ659" s="430"/>
      <c r="AK659" s="430"/>
      <c r="AL659" s="430"/>
      <c r="AM659" s="430"/>
      <c r="AN659" s="430"/>
      <c r="AO659" s="430"/>
      <c r="AP659" s="430"/>
      <c r="AQ659" s="430"/>
      <c r="AR659" s="430"/>
      <c r="AS659" s="430"/>
      <c r="AT659" s="430"/>
      <c r="AU659" s="430"/>
      <c r="AV659" s="430"/>
      <c r="AW659" s="430"/>
      <c r="AX659" s="430"/>
      <c r="AY659" s="430"/>
      <c r="AZ659" s="430"/>
      <c r="BA659" s="430"/>
      <c r="BB659" s="430"/>
      <c r="BC659" s="430"/>
      <c r="BD659" s="430"/>
      <c r="BE659" s="430"/>
      <c r="BF659" s="430"/>
      <c r="BG659" s="430"/>
      <c r="BH659" s="430"/>
      <c r="BI659" s="430"/>
      <c r="BJ659" s="430"/>
      <c r="BK659" s="430"/>
      <c r="BL659" s="430"/>
      <c r="BM659" s="430"/>
      <c r="BN659" s="430"/>
      <c r="BO659" s="430"/>
    </row>
    <row r="660" spans="2:67" ht="12.75" customHeight="1">
      <c r="B660" s="430"/>
      <c r="C660" s="430"/>
      <c r="D660" s="430"/>
      <c r="E660" s="430"/>
      <c r="F660" s="430"/>
      <c r="G660" s="430"/>
      <c r="H660" s="430"/>
      <c r="I660" s="430"/>
      <c r="J660" s="430"/>
      <c r="K660" s="430"/>
      <c r="L660" s="430"/>
      <c r="M660" s="430"/>
      <c r="N660" s="430"/>
      <c r="O660" s="430"/>
      <c r="P660" s="430"/>
      <c r="Q660" s="430"/>
      <c r="R660" s="430"/>
      <c r="S660" s="430"/>
      <c r="T660" s="430"/>
      <c r="U660" s="430"/>
      <c r="V660" s="430"/>
      <c r="W660" s="430"/>
      <c r="X660" s="430"/>
      <c r="Y660" s="430"/>
      <c r="Z660" s="430"/>
      <c r="AA660" s="430"/>
      <c r="AB660" s="430"/>
      <c r="AC660" s="430"/>
      <c r="AD660" s="430"/>
      <c r="AE660" s="430"/>
      <c r="AF660" s="430"/>
      <c r="AG660" s="430"/>
      <c r="AH660" s="430"/>
      <c r="AI660" s="430"/>
      <c r="AJ660" s="430"/>
      <c r="AK660" s="430"/>
      <c r="AL660" s="430"/>
      <c r="AM660" s="430"/>
      <c r="AN660" s="430"/>
      <c r="AO660" s="430"/>
      <c r="AP660" s="430"/>
      <c r="AQ660" s="430"/>
      <c r="AR660" s="430"/>
      <c r="AS660" s="430"/>
      <c r="AT660" s="430"/>
      <c r="AU660" s="430"/>
      <c r="AV660" s="430"/>
      <c r="AW660" s="430"/>
      <c r="AX660" s="430"/>
      <c r="AY660" s="430"/>
      <c r="AZ660" s="430"/>
      <c r="BA660" s="430"/>
      <c r="BB660" s="430"/>
      <c r="BC660" s="430"/>
      <c r="BD660" s="430"/>
      <c r="BE660" s="430"/>
      <c r="BF660" s="430"/>
      <c r="BG660" s="430"/>
      <c r="BH660" s="430"/>
      <c r="BI660" s="430"/>
      <c r="BJ660" s="430"/>
      <c r="BK660" s="430"/>
      <c r="BL660" s="430"/>
      <c r="BM660" s="430"/>
      <c r="BN660" s="430"/>
      <c r="BO660" s="430"/>
    </row>
    <row r="661" spans="2:67" ht="12.75" customHeight="1">
      <c r="B661" s="430"/>
      <c r="C661" s="430"/>
      <c r="D661" s="430"/>
      <c r="E661" s="430"/>
      <c r="F661" s="430"/>
      <c r="G661" s="430"/>
      <c r="H661" s="430"/>
      <c r="I661" s="430"/>
      <c r="J661" s="430"/>
      <c r="K661" s="430"/>
      <c r="L661" s="430"/>
      <c r="M661" s="430"/>
      <c r="N661" s="430"/>
      <c r="O661" s="430"/>
      <c r="P661" s="430"/>
      <c r="Q661" s="430"/>
      <c r="R661" s="430"/>
      <c r="S661" s="430"/>
      <c r="T661" s="430"/>
      <c r="U661" s="430"/>
      <c r="V661" s="430"/>
      <c r="W661" s="430"/>
      <c r="X661" s="430"/>
      <c r="Y661" s="430"/>
      <c r="Z661" s="430"/>
      <c r="AA661" s="430"/>
      <c r="AB661" s="430"/>
      <c r="AC661" s="430"/>
      <c r="AD661" s="430"/>
      <c r="AE661" s="430"/>
      <c r="AF661" s="430"/>
      <c r="AG661" s="430"/>
      <c r="AH661" s="430"/>
      <c r="AI661" s="430"/>
      <c r="AJ661" s="430"/>
      <c r="AK661" s="430"/>
      <c r="AL661" s="430"/>
      <c r="AM661" s="430"/>
      <c r="AN661" s="430"/>
      <c r="AO661" s="430"/>
      <c r="AP661" s="430"/>
      <c r="AQ661" s="430"/>
      <c r="AR661" s="430"/>
      <c r="AS661" s="430"/>
      <c r="AT661" s="430"/>
      <c r="AU661" s="430"/>
      <c r="AV661" s="430"/>
      <c r="AW661" s="430"/>
      <c r="AX661" s="430"/>
      <c r="AY661" s="430"/>
      <c r="AZ661" s="430"/>
      <c r="BA661" s="430"/>
      <c r="BB661" s="430"/>
      <c r="BC661" s="430"/>
      <c r="BD661" s="430"/>
      <c r="BE661" s="430"/>
      <c r="BF661" s="430"/>
      <c r="BG661" s="430"/>
      <c r="BH661" s="430"/>
      <c r="BI661" s="430"/>
      <c r="BJ661" s="430"/>
      <c r="BK661" s="430"/>
      <c r="BL661" s="430"/>
      <c r="BM661" s="430"/>
      <c r="BN661" s="430"/>
      <c r="BO661" s="430"/>
    </row>
    <row r="662" spans="2:67" ht="12.75" customHeight="1">
      <c r="B662" s="430"/>
      <c r="C662" s="430"/>
      <c r="D662" s="430"/>
      <c r="E662" s="430"/>
      <c r="F662" s="430"/>
      <c r="G662" s="430"/>
      <c r="H662" s="430"/>
      <c r="I662" s="430"/>
      <c r="J662" s="430"/>
      <c r="K662" s="430"/>
      <c r="L662" s="430"/>
      <c r="M662" s="430"/>
      <c r="N662" s="430"/>
      <c r="O662" s="430"/>
      <c r="P662" s="430"/>
      <c r="Q662" s="430"/>
      <c r="R662" s="430"/>
      <c r="S662" s="430"/>
      <c r="T662" s="430"/>
      <c r="U662" s="430"/>
      <c r="V662" s="430"/>
      <c r="W662" s="430"/>
      <c r="X662" s="430"/>
      <c r="Y662" s="430"/>
      <c r="Z662" s="430"/>
      <c r="AA662" s="430"/>
      <c r="AB662" s="430"/>
      <c r="AC662" s="430"/>
      <c r="AD662" s="430"/>
      <c r="AE662" s="430"/>
      <c r="AF662" s="430"/>
      <c r="AG662" s="430"/>
      <c r="AH662" s="430"/>
      <c r="AI662" s="430"/>
      <c r="AJ662" s="430"/>
      <c r="AK662" s="430"/>
      <c r="AL662" s="430"/>
      <c r="AM662" s="430"/>
      <c r="AN662" s="430"/>
      <c r="AO662" s="430"/>
      <c r="AP662" s="430"/>
      <c r="AQ662" s="430"/>
      <c r="AR662" s="430"/>
      <c r="AS662" s="430"/>
      <c r="AT662" s="430"/>
      <c r="AU662" s="430"/>
      <c r="AV662" s="430"/>
      <c r="AW662" s="430"/>
      <c r="AX662" s="430"/>
      <c r="AY662" s="430"/>
      <c r="AZ662" s="430"/>
      <c r="BA662" s="430"/>
      <c r="BB662" s="430"/>
      <c r="BC662" s="430"/>
      <c r="BD662" s="430"/>
      <c r="BE662" s="430"/>
      <c r="BF662" s="430"/>
      <c r="BG662" s="430"/>
      <c r="BH662" s="430"/>
      <c r="BI662" s="430"/>
      <c r="BJ662" s="430"/>
      <c r="BK662" s="430"/>
      <c r="BL662" s="430"/>
      <c r="BM662" s="430"/>
      <c r="BN662" s="430"/>
      <c r="BO662" s="430"/>
    </row>
    <row r="663" spans="2:67" ht="12.75" customHeight="1">
      <c r="B663" s="430"/>
      <c r="C663" s="430"/>
      <c r="D663" s="430"/>
      <c r="E663" s="430"/>
      <c r="F663" s="430"/>
      <c r="G663" s="430"/>
      <c r="H663" s="430"/>
      <c r="I663" s="430"/>
      <c r="J663" s="430"/>
      <c r="K663" s="430"/>
      <c r="L663" s="430"/>
      <c r="M663" s="430"/>
      <c r="N663" s="430"/>
      <c r="O663" s="430"/>
      <c r="P663" s="430"/>
      <c r="Q663" s="430"/>
      <c r="R663" s="430"/>
      <c r="S663" s="430"/>
      <c r="T663" s="430"/>
      <c r="U663" s="430"/>
      <c r="V663" s="430"/>
      <c r="W663" s="430"/>
      <c r="X663" s="430"/>
      <c r="Y663" s="430"/>
      <c r="Z663" s="430"/>
      <c r="AA663" s="430"/>
      <c r="AB663" s="430"/>
      <c r="AC663" s="430"/>
      <c r="AD663" s="430"/>
      <c r="AE663" s="430"/>
      <c r="AF663" s="430"/>
      <c r="AG663" s="430"/>
      <c r="AH663" s="430"/>
      <c r="AI663" s="430"/>
      <c r="AJ663" s="430"/>
      <c r="AK663" s="430"/>
      <c r="AL663" s="430"/>
      <c r="AM663" s="430"/>
      <c r="AN663" s="430"/>
      <c r="AO663" s="430"/>
      <c r="AP663" s="430"/>
      <c r="AQ663" s="430"/>
      <c r="AR663" s="430"/>
      <c r="AS663" s="430"/>
      <c r="AT663" s="430"/>
      <c r="AU663" s="430"/>
      <c r="AV663" s="430"/>
      <c r="AW663" s="430"/>
      <c r="AX663" s="430"/>
      <c r="AY663" s="430"/>
      <c r="AZ663" s="430"/>
      <c r="BA663" s="430"/>
      <c r="BB663" s="430"/>
      <c r="BC663" s="430"/>
      <c r="BD663" s="430"/>
      <c r="BE663" s="430"/>
      <c r="BF663" s="430"/>
      <c r="BG663" s="430"/>
      <c r="BH663" s="430"/>
      <c r="BI663" s="430"/>
      <c r="BJ663" s="430"/>
      <c r="BK663" s="430"/>
      <c r="BL663" s="430"/>
      <c r="BM663" s="430"/>
      <c r="BN663" s="430"/>
      <c r="BO663" s="430"/>
    </row>
    <row r="664" spans="2:67" ht="12.75" customHeight="1">
      <c r="B664" s="430"/>
      <c r="C664" s="430"/>
      <c r="D664" s="430"/>
      <c r="E664" s="430"/>
      <c r="F664" s="430"/>
      <c r="G664" s="430"/>
      <c r="H664" s="430"/>
      <c r="I664" s="430"/>
      <c r="J664" s="430"/>
      <c r="K664" s="430"/>
      <c r="L664" s="430"/>
      <c r="M664" s="430"/>
      <c r="N664" s="430"/>
      <c r="O664" s="430"/>
      <c r="P664" s="430"/>
      <c r="Q664" s="430"/>
      <c r="R664" s="430"/>
      <c r="S664" s="430"/>
      <c r="T664" s="430"/>
      <c r="U664" s="430"/>
      <c r="V664" s="430"/>
      <c r="W664" s="430"/>
      <c r="X664" s="430"/>
      <c r="Y664" s="430"/>
      <c r="Z664" s="430"/>
      <c r="AA664" s="430"/>
      <c r="AB664" s="430"/>
      <c r="AC664" s="430"/>
      <c r="AD664" s="430"/>
      <c r="AE664" s="430"/>
      <c r="AF664" s="430"/>
      <c r="AG664" s="430"/>
      <c r="AH664" s="430"/>
      <c r="AI664" s="430"/>
      <c r="AJ664" s="430"/>
      <c r="AK664" s="430"/>
      <c r="AL664" s="430"/>
      <c r="AM664" s="430"/>
      <c r="AN664" s="430"/>
      <c r="AO664" s="430"/>
      <c r="AP664" s="430"/>
      <c r="AQ664" s="430"/>
      <c r="AR664" s="430"/>
      <c r="AS664" s="430"/>
      <c r="AT664" s="430"/>
      <c r="AU664" s="430"/>
      <c r="AV664" s="430"/>
      <c r="AW664" s="430"/>
      <c r="AX664" s="430"/>
      <c r="AY664" s="430"/>
      <c r="AZ664" s="430"/>
      <c r="BA664" s="430"/>
      <c r="BB664" s="430"/>
      <c r="BC664" s="430"/>
      <c r="BD664" s="430"/>
      <c r="BE664" s="430"/>
      <c r="BF664" s="430"/>
      <c r="BG664" s="430"/>
      <c r="BH664" s="430"/>
      <c r="BI664" s="430"/>
      <c r="BJ664" s="430"/>
      <c r="BK664" s="430"/>
      <c r="BL664" s="430"/>
      <c r="BM664" s="430"/>
      <c r="BN664" s="430"/>
      <c r="BO664" s="430"/>
    </row>
    <row r="665" spans="2:67" ht="12.75" customHeight="1">
      <c r="B665" s="430"/>
      <c r="C665" s="430"/>
      <c r="D665" s="430"/>
      <c r="E665" s="430"/>
      <c r="F665" s="430"/>
      <c r="G665" s="430"/>
      <c r="H665" s="430"/>
      <c r="I665" s="430"/>
      <c r="J665" s="430"/>
      <c r="K665" s="430"/>
      <c r="L665" s="430"/>
      <c r="M665" s="430"/>
      <c r="N665" s="430"/>
      <c r="O665" s="430"/>
      <c r="P665" s="430"/>
      <c r="Q665" s="430"/>
      <c r="R665" s="430"/>
      <c r="S665" s="430"/>
      <c r="T665" s="430"/>
      <c r="U665" s="430"/>
      <c r="V665" s="430"/>
      <c r="W665" s="430"/>
      <c r="X665" s="430"/>
      <c r="Y665" s="430"/>
      <c r="Z665" s="430"/>
      <c r="AA665" s="430"/>
      <c r="AB665" s="430"/>
      <c r="AC665" s="430"/>
      <c r="AD665" s="430"/>
      <c r="AE665" s="430"/>
      <c r="AF665" s="430"/>
      <c r="AG665" s="430"/>
      <c r="AH665" s="430"/>
      <c r="AI665" s="430"/>
      <c r="AJ665" s="430"/>
      <c r="AK665" s="430"/>
      <c r="AL665" s="430"/>
      <c r="AM665" s="430"/>
      <c r="AN665" s="430"/>
      <c r="AO665" s="430"/>
      <c r="AP665" s="430"/>
      <c r="AQ665" s="430"/>
      <c r="AR665" s="430"/>
      <c r="AS665" s="430"/>
      <c r="AT665" s="430"/>
      <c r="AU665" s="430"/>
      <c r="AV665" s="430"/>
      <c r="AW665" s="430"/>
      <c r="AX665" s="430"/>
      <c r="AY665" s="430"/>
      <c r="AZ665" s="430"/>
      <c r="BA665" s="430"/>
      <c r="BB665" s="430"/>
      <c r="BC665" s="430"/>
      <c r="BD665" s="430"/>
      <c r="BE665" s="430"/>
      <c r="BF665" s="430"/>
      <c r="BG665" s="430"/>
      <c r="BH665" s="430"/>
      <c r="BI665" s="430"/>
      <c r="BJ665" s="430"/>
      <c r="BK665" s="430"/>
      <c r="BL665" s="430"/>
      <c r="BM665" s="430"/>
      <c r="BN665" s="430"/>
      <c r="BO665" s="430"/>
    </row>
    <row r="666" spans="2:67" ht="12.75" customHeight="1">
      <c r="B666" s="430"/>
      <c r="C666" s="430"/>
      <c r="D666" s="430"/>
      <c r="E666" s="430"/>
      <c r="F666" s="430"/>
      <c r="G666" s="430"/>
      <c r="H666" s="430"/>
      <c r="I666" s="430"/>
      <c r="J666" s="430"/>
      <c r="K666" s="430"/>
      <c r="L666" s="430"/>
      <c r="M666" s="430"/>
      <c r="N666" s="430"/>
      <c r="O666" s="430"/>
      <c r="P666" s="430"/>
      <c r="Q666" s="430"/>
      <c r="R666" s="430"/>
      <c r="S666" s="430"/>
      <c r="T666" s="430"/>
      <c r="U666" s="430"/>
      <c r="V666" s="430"/>
      <c r="W666" s="430"/>
      <c r="X666" s="430"/>
      <c r="Y666" s="430"/>
      <c r="Z666" s="430"/>
      <c r="AA666" s="430"/>
      <c r="AB666" s="430"/>
      <c r="AC666" s="430"/>
      <c r="AD666" s="430"/>
      <c r="AE666" s="430"/>
      <c r="AF666" s="430"/>
      <c r="AG666" s="430"/>
      <c r="AH666" s="430"/>
      <c r="AI666" s="430"/>
      <c r="AJ666" s="430"/>
      <c r="AK666" s="430"/>
      <c r="AL666" s="430"/>
      <c r="AM666" s="430"/>
      <c r="AN666" s="430"/>
      <c r="AO666" s="430"/>
      <c r="AP666" s="430"/>
      <c r="AQ666" s="430"/>
      <c r="AR666" s="430"/>
      <c r="AS666" s="430"/>
      <c r="AT666" s="430"/>
      <c r="AU666" s="430"/>
      <c r="AV666" s="430"/>
      <c r="AW666" s="430"/>
      <c r="AX666" s="430"/>
      <c r="AY666" s="430"/>
      <c r="AZ666" s="430"/>
      <c r="BA666" s="430"/>
      <c r="BB666" s="430"/>
      <c r="BC666" s="430"/>
      <c r="BD666" s="430"/>
      <c r="BE666" s="430"/>
      <c r="BF666" s="430"/>
      <c r="BG666" s="430"/>
      <c r="BH666" s="430"/>
      <c r="BI666" s="430"/>
      <c r="BJ666" s="430"/>
      <c r="BK666" s="430"/>
      <c r="BL666" s="430"/>
      <c r="BM666" s="430"/>
      <c r="BN666" s="430"/>
      <c r="BO666" s="430"/>
    </row>
    <row r="667" spans="2:67" ht="12.75" customHeight="1">
      <c r="B667" s="430"/>
      <c r="C667" s="430"/>
      <c r="D667" s="430"/>
      <c r="E667" s="430"/>
      <c r="F667" s="430"/>
      <c r="G667" s="430"/>
      <c r="H667" s="430"/>
      <c r="I667" s="430"/>
      <c r="J667" s="430"/>
      <c r="K667" s="430"/>
      <c r="L667" s="430"/>
      <c r="M667" s="430"/>
      <c r="N667" s="430"/>
      <c r="O667" s="430"/>
      <c r="P667" s="430"/>
      <c r="Q667" s="430"/>
      <c r="R667" s="430"/>
      <c r="S667" s="430"/>
      <c r="T667" s="430"/>
      <c r="U667" s="430"/>
      <c r="V667" s="430"/>
      <c r="W667" s="430"/>
      <c r="X667" s="430"/>
      <c r="Y667" s="430"/>
      <c r="Z667" s="430"/>
      <c r="AA667" s="430"/>
      <c r="AB667" s="430"/>
      <c r="AC667" s="430"/>
      <c r="AD667" s="430"/>
      <c r="AE667" s="430"/>
      <c r="AF667" s="430"/>
      <c r="AG667" s="430"/>
      <c r="AH667" s="430"/>
      <c r="AI667" s="430"/>
      <c r="AJ667" s="430"/>
      <c r="AK667" s="430"/>
      <c r="AL667" s="430"/>
      <c r="AM667" s="430"/>
      <c r="AN667" s="430"/>
      <c r="AO667" s="430"/>
      <c r="AP667" s="430"/>
      <c r="AQ667" s="430"/>
      <c r="AR667" s="430"/>
      <c r="AS667" s="430"/>
      <c r="AT667" s="430"/>
      <c r="AU667" s="430"/>
      <c r="AV667" s="430"/>
      <c r="AW667" s="430"/>
      <c r="AX667" s="430"/>
      <c r="AY667" s="430"/>
      <c r="AZ667" s="430"/>
      <c r="BA667" s="430"/>
      <c r="BB667" s="430"/>
      <c r="BC667" s="430"/>
      <c r="BD667" s="430"/>
      <c r="BE667" s="430"/>
      <c r="BF667" s="430"/>
      <c r="BG667" s="430"/>
      <c r="BH667" s="430"/>
      <c r="BI667" s="430"/>
      <c r="BJ667" s="430"/>
      <c r="BK667" s="430"/>
      <c r="BL667" s="430"/>
      <c r="BM667" s="430"/>
      <c r="BN667" s="430"/>
      <c r="BO667" s="430"/>
    </row>
    <row r="668" spans="2:67" ht="12.75" customHeight="1">
      <c r="B668" s="430"/>
      <c r="C668" s="430"/>
      <c r="D668" s="430"/>
      <c r="E668" s="430"/>
      <c r="F668" s="430"/>
      <c r="G668" s="430"/>
      <c r="H668" s="430"/>
      <c r="I668" s="430"/>
      <c r="J668" s="430"/>
      <c r="K668" s="430"/>
      <c r="L668" s="430"/>
      <c r="M668" s="430"/>
      <c r="N668" s="430"/>
      <c r="O668" s="430"/>
      <c r="P668" s="430"/>
      <c r="Q668" s="430"/>
      <c r="R668" s="430"/>
      <c r="S668" s="430"/>
      <c r="T668" s="430"/>
      <c r="U668" s="430"/>
      <c r="V668" s="430"/>
      <c r="W668" s="430"/>
      <c r="X668" s="430"/>
      <c r="Y668" s="430"/>
      <c r="Z668" s="430"/>
      <c r="AA668" s="430"/>
      <c r="AB668" s="430"/>
      <c r="AC668" s="430"/>
      <c r="AD668" s="430"/>
      <c r="AE668" s="430"/>
      <c r="AF668" s="430"/>
      <c r="AG668" s="430"/>
      <c r="AH668" s="430"/>
      <c r="AI668" s="430"/>
      <c r="AJ668" s="430"/>
      <c r="AK668" s="430"/>
      <c r="AL668" s="430"/>
      <c r="AM668" s="430"/>
      <c r="AN668" s="430"/>
      <c r="AO668" s="430"/>
      <c r="AP668" s="430"/>
      <c r="AQ668" s="430"/>
      <c r="AR668" s="430"/>
      <c r="AS668" s="430"/>
      <c r="AT668" s="430"/>
      <c r="AU668" s="430"/>
      <c r="AV668" s="430"/>
      <c r="AW668" s="430"/>
      <c r="AX668" s="430"/>
      <c r="AY668" s="430"/>
      <c r="AZ668" s="430"/>
      <c r="BA668" s="430"/>
      <c r="BB668" s="430"/>
      <c r="BC668" s="430"/>
      <c r="BD668" s="430"/>
      <c r="BE668" s="430"/>
      <c r="BF668" s="430"/>
      <c r="BG668" s="430"/>
      <c r="BH668" s="430"/>
      <c r="BI668" s="430"/>
      <c r="BJ668" s="430"/>
      <c r="BK668" s="430"/>
      <c r="BL668" s="430"/>
      <c r="BM668" s="430"/>
      <c r="BN668" s="430"/>
      <c r="BO668" s="430"/>
    </row>
    <row r="669" spans="2:67" ht="12.75" customHeight="1">
      <c r="B669" s="430"/>
      <c r="C669" s="430"/>
      <c r="D669" s="430"/>
      <c r="E669" s="430"/>
      <c r="F669" s="430"/>
      <c r="G669" s="430"/>
      <c r="H669" s="430"/>
      <c r="I669" s="430"/>
      <c r="J669" s="430"/>
      <c r="K669" s="430"/>
      <c r="L669" s="430"/>
      <c r="M669" s="430"/>
      <c r="N669" s="430"/>
      <c r="O669" s="430"/>
      <c r="P669" s="430"/>
      <c r="Q669" s="430"/>
      <c r="R669" s="430"/>
      <c r="S669" s="430"/>
      <c r="T669" s="430"/>
      <c r="U669" s="430"/>
      <c r="V669" s="430"/>
      <c r="W669" s="430"/>
      <c r="X669" s="430"/>
      <c r="Y669" s="430"/>
      <c r="Z669" s="430"/>
      <c r="AA669" s="430"/>
      <c r="AB669" s="430"/>
      <c r="AC669" s="430"/>
      <c r="AD669" s="430"/>
      <c r="AE669" s="430"/>
      <c r="AF669" s="430"/>
      <c r="AG669" s="430"/>
      <c r="AH669" s="430"/>
      <c r="AI669" s="430"/>
      <c r="AJ669" s="430"/>
      <c r="AK669" s="430"/>
      <c r="AL669" s="430"/>
      <c r="AM669" s="430"/>
      <c r="AN669" s="430"/>
      <c r="AO669" s="430"/>
      <c r="AP669" s="430"/>
      <c r="AQ669" s="430"/>
      <c r="AR669" s="430"/>
      <c r="AS669" s="430"/>
      <c r="AT669" s="430"/>
      <c r="AU669" s="430"/>
      <c r="AV669" s="430"/>
      <c r="AW669" s="430"/>
      <c r="AX669" s="430"/>
      <c r="AY669" s="430"/>
      <c r="AZ669" s="430"/>
      <c r="BA669" s="430"/>
      <c r="BB669" s="430"/>
      <c r="BC669" s="430"/>
      <c r="BD669" s="430"/>
      <c r="BE669" s="430"/>
      <c r="BF669" s="430"/>
      <c r="BG669" s="430"/>
      <c r="BH669" s="430"/>
      <c r="BI669" s="430"/>
      <c r="BJ669" s="430"/>
      <c r="BK669" s="430"/>
      <c r="BL669" s="430"/>
      <c r="BM669" s="430"/>
      <c r="BN669" s="430"/>
      <c r="BO669" s="430"/>
    </row>
    <row r="670" spans="2:67" ht="12.75" customHeight="1">
      <c r="B670" s="430"/>
      <c r="C670" s="430"/>
      <c r="D670" s="430"/>
      <c r="E670" s="430"/>
      <c r="F670" s="430"/>
      <c r="G670" s="430"/>
      <c r="H670" s="430"/>
      <c r="I670" s="430"/>
      <c r="J670" s="430"/>
      <c r="K670" s="430"/>
      <c r="L670" s="430"/>
      <c r="M670" s="430"/>
      <c r="N670" s="430"/>
      <c r="O670" s="430"/>
      <c r="P670" s="430"/>
      <c r="Q670" s="430"/>
      <c r="R670" s="430"/>
      <c r="S670" s="430"/>
      <c r="T670" s="430"/>
      <c r="U670" s="430"/>
      <c r="V670" s="430"/>
      <c r="W670" s="430"/>
      <c r="X670" s="430"/>
      <c r="Y670" s="430"/>
      <c r="Z670" s="430"/>
      <c r="AA670" s="430"/>
      <c r="AB670" s="430"/>
      <c r="AC670" s="430"/>
      <c r="AD670" s="430"/>
      <c r="AE670" s="430"/>
      <c r="AF670" s="430"/>
      <c r="AG670" s="430"/>
      <c r="AH670" s="430"/>
      <c r="AI670" s="430"/>
      <c r="AJ670" s="430"/>
      <c r="AK670" s="430"/>
      <c r="AL670" s="430"/>
      <c r="AM670" s="430"/>
      <c r="AN670" s="430"/>
      <c r="AO670" s="430"/>
      <c r="AP670" s="430"/>
      <c r="AQ670" s="430"/>
      <c r="AR670" s="430"/>
      <c r="AS670" s="430"/>
      <c r="AT670" s="430"/>
      <c r="AU670" s="430"/>
      <c r="AV670" s="430"/>
      <c r="AW670" s="430"/>
      <c r="AX670" s="430"/>
      <c r="AY670" s="430"/>
      <c r="AZ670" s="430"/>
      <c r="BA670" s="430"/>
      <c r="BB670" s="430"/>
      <c r="BC670" s="430"/>
      <c r="BD670" s="430"/>
      <c r="BE670" s="430"/>
      <c r="BF670" s="430"/>
      <c r="BG670" s="430"/>
      <c r="BH670" s="430"/>
      <c r="BI670" s="430"/>
      <c r="BJ670" s="430"/>
      <c r="BK670" s="430"/>
      <c r="BL670" s="430"/>
      <c r="BM670" s="430"/>
      <c r="BN670" s="430"/>
      <c r="BO670" s="430"/>
    </row>
    <row r="671" spans="2:67" ht="12.75" customHeight="1">
      <c r="B671" s="430"/>
      <c r="C671" s="430"/>
      <c r="D671" s="430"/>
      <c r="E671" s="430"/>
      <c r="F671" s="430"/>
      <c r="G671" s="430"/>
      <c r="H671" s="430"/>
      <c r="I671" s="430"/>
      <c r="J671" s="430"/>
      <c r="K671" s="430"/>
      <c r="L671" s="430"/>
      <c r="M671" s="430"/>
      <c r="N671" s="430"/>
      <c r="O671" s="430"/>
      <c r="P671" s="430"/>
      <c r="Q671" s="430"/>
      <c r="R671" s="430"/>
      <c r="S671" s="430"/>
      <c r="T671" s="430"/>
      <c r="U671" s="430"/>
      <c r="V671" s="430"/>
      <c r="W671" s="430"/>
      <c r="X671" s="430"/>
      <c r="Y671" s="430"/>
      <c r="Z671" s="430"/>
      <c r="AA671" s="430"/>
      <c r="AB671" s="430"/>
      <c r="AC671" s="430"/>
      <c r="AD671" s="430"/>
      <c r="AE671" s="430"/>
      <c r="AF671" s="430"/>
      <c r="AG671" s="430"/>
      <c r="AH671" s="430"/>
      <c r="AI671" s="430"/>
      <c r="AJ671" s="430"/>
      <c r="AK671" s="430"/>
      <c r="AL671" s="430"/>
      <c r="AM671" s="430"/>
      <c r="AN671" s="430"/>
      <c r="AO671" s="430"/>
      <c r="AP671" s="430"/>
      <c r="AQ671" s="430"/>
      <c r="AR671" s="430"/>
      <c r="AS671" s="430"/>
      <c r="AT671" s="430"/>
      <c r="AU671" s="430"/>
      <c r="AV671" s="430"/>
      <c r="AW671" s="430"/>
      <c r="AX671" s="430"/>
      <c r="AY671" s="430"/>
      <c r="AZ671" s="430"/>
      <c r="BA671" s="430"/>
      <c r="BB671" s="430"/>
      <c r="BC671" s="430"/>
      <c r="BD671" s="430"/>
      <c r="BE671" s="430"/>
      <c r="BF671" s="430"/>
      <c r="BG671" s="430"/>
      <c r="BH671" s="430"/>
      <c r="BI671" s="430"/>
      <c r="BJ671" s="430"/>
      <c r="BK671" s="430"/>
      <c r="BL671" s="430"/>
      <c r="BM671" s="430"/>
      <c r="BN671" s="430"/>
      <c r="BO671" s="430"/>
    </row>
    <row r="672" spans="2:67" ht="12.75" customHeight="1">
      <c r="B672" s="430"/>
      <c r="C672" s="430"/>
      <c r="D672" s="430"/>
      <c r="E672" s="430"/>
      <c r="F672" s="430"/>
      <c r="G672" s="430"/>
      <c r="H672" s="430"/>
      <c r="I672" s="430"/>
      <c r="J672" s="430"/>
      <c r="K672" s="430"/>
      <c r="L672" s="430"/>
      <c r="M672" s="430"/>
      <c r="N672" s="430"/>
      <c r="O672" s="430"/>
      <c r="P672" s="430"/>
      <c r="Q672" s="430"/>
      <c r="R672" s="430"/>
      <c r="S672" s="430"/>
      <c r="T672" s="430"/>
      <c r="U672" s="430"/>
      <c r="V672" s="430"/>
      <c r="W672" s="430"/>
      <c r="X672" s="430"/>
      <c r="Y672" s="430"/>
      <c r="Z672" s="430"/>
      <c r="AA672" s="430"/>
      <c r="AB672" s="430"/>
      <c r="AC672" s="430"/>
      <c r="AD672" s="430"/>
      <c r="AE672" s="430"/>
      <c r="AF672" s="430"/>
      <c r="AG672" s="430"/>
      <c r="AH672" s="430"/>
      <c r="AI672" s="430"/>
      <c r="AJ672" s="430"/>
      <c r="AK672" s="430"/>
      <c r="AL672" s="430"/>
      <c r="AM672" s="430"/>
      <c r="AN672" s="430"/>
      <c r="AO672" s="430"/>
      <c r="AP672" s="430"/>
      <c r="AQ672" s="430"/>
      <c r="AR672" s="430"/>
      <c r="AS672" s="430"/>
      <c r="AT672" s="430"/>
      <c r="AU672" s="430"/>
      <c r="AV672" s="430"/>
      <c r="AW672" s="430"/>
      <c r="AX672" s="430"/>
      <c r="AY672" s="430"/>
      <c r="AZ672" s="430"/>
      <c r="BA672" s="430"/>
      <c r="BB672" s="430"/>
      <c r="BC672" s="430"/>
      <c r="BD672" s="430"/>
      <c r="BE672" s="430"/>
      <c r="BF672" s="430"/>
      <c r="BG672" s="430"/>
      <c r="BH672" s="430"/>
      <c r="BI672" s="430"/>
      <c r="BJ672" s="430"/>
      <c r="BK672" s="430"/>
      <c r="BL672" s="430"/>
      <c r="BM672" s="430"/>
      <c r="BN672" s="430"/>
      <c r="BO672" s="430"/>
    </row>
    <row r="673" spans="2:67" ht="12.75" customHeight="1">
      <c r="B673" s="430"/>
      <c r="C673" s="430"/>
      <c r="D673" s="430"/>
      <c r="E673" s="430"/>
      <c r="F673" s="430"/>
      <c r="G673" s="430"/>
      <c r="H673" s="430"/>
      <c r="I673" s="430"/>
      <c r="J673" s="430"/>
      <c r="K673" s="430"/>
      <c r="L673" s="430"/>
      <c r="M673" s="430"/>
      <c r="N673" s="430"/>
      <c r="O673" s="430"/>
      <c r="P673" s="430"/>
      <c r="Q673" s="430"/>
      <c r="R673" s="430"/>
      <c r="S673" s="430"/>
      <c r="T673" s="430"/>
      <c r="U673" s="430"/>
      <c r="V673" s="430"/>
      <c r="W673" s="430"/>
      <c r="X673" s="430"/>
      <c r="Y673" s="430"/>
      <c r="Z673" s="430"/>
      <c r="AA673" s="430"/>
      <c r="AB673" s="430"/>
      <c r="AC673" s="430"/>
      <c r="AD673" s="430"/>
      <c r="AE673" s="430"/>
      <c r="AF673" s="430"/>
      <c r="AG673" s="430"/>
      <c r="AH673" s="430"/>
      <c r="AI673" s="430"/>
      <c r="AJ673" s="430"/>
      <c r="AK673" s="430"/>
      <c r="AL673" s="430"/>
      <c r="AM673" s="430"/>
      <c r="AN673" s="430"/>
      <c r="AO673" s="430"/>
      <c r="AP673" s="430"/>
      <c r="AQ673" s="430"/>
      <c r="AR673" s="430"/>
      <c r="AS673" s="430"/>
      <c r="AT673" s="430"/>
      <c r="AU673" s="430"/>
      <c r="AV673" s="430"/>
      <c r="AW673" s="430"/>
      <c r="AX673" s="430"/>
      <c r="AY673" s="430"/>
      <c r="AZ673" s="430"/>
      <c r="BA673" s="430"/>
      <c r="BB673" s="430"/>
      <c r="BC673" s="430"/>
      <c r="BD673" s="430"/>
      <c r="BE673" s="430"/>
      <c r="BF673" s="430"/>
      <c r="BG673" s="430"/>
      <c r="BH673" s="430"/>
      <c r="BI673" s="430"/>
      <c r="BJ673" s="430"/>
      <c r="BK673" s="430"/>
      <c r="BL673" s="430"/>
      <c r="BM673" s="430"/>
      <c r="BN673" s="430"/>
      <c r="BO673" s="430"/>
    </row>
    <row r="674" spans="2:67" ht="12.75" customHeight="1">
      <c r="B674" s="430"/>
      <c r="C674" s="430"/>
      <c r="D674" s="430"/>
      <c r="E674" s="430"/>
      <c r="F674" s="430"/>
      <c r="G674" s="430"/>
      <c r="H674" s="430"/>
      <c r="I674" s="430"/>
      <c r="J674" s="430"/>
      <c r="K674" s="430"/>
      <c r="L674" s="430"/>
      <c r="M674" s="430"/>
      <c r="N674" s="430"/>
      <c r="O674" s="430"/>
      <c r="P674" s="430"/>
      <c r="Q674" s="430"/>
      <c r="R674" s="430"/>
      <c r="S674" s="430"/>
      <c r="T674" s="430"/>
      <c r="U674" s="430"/>
      <c r="V674" s="430"/>
      <c r="W674" s="430"/>
      <c r="X674" s="430"/>
      <c r="Y674" s="430"/>
      <c r="Z674" s="430"/>
      <c r="AA674" s="430"/>
      <c r="AB674" s="430"/>
      <c r="AC674" s="430"/>
      <c r="AD674" s="430"/>
      <c r="AE674" s="430"/>
      <c r="AF674" s="430"/>
      <c r="AG674" s="430"/>
      <c r="AH674" s="430"/>
      <c r="AI674" s="430"/>
      <c r="AJ674" s="430"/>
      <c r="AK674" s="430"/>
      <c r="AL674" s="430"/>
      <c r="AM674" s="430"/>
      <c r="AN674" s="430"/>
      <c r="AO674" s="430"/>
      <c r="AP674" s="430"/>
      <c r="AQ674" s="430"/>
      <c r="AR674" s="430"/>
      <c r="AS674" s="430"/>
      <c r="AT674" s="430"/>
      <c r="AU674" s="430"/>
      <c r="AV674" s="430"/>
      <c r="AW674" s="430"/>
      <c r="AX674" s="430"/>
      <c r="AY674" s="430"/>
      <c r="AZ674" s="430"/>
      <c r="BA674" s="430"/>
      <c r="BB674" s="430"/>
      <c r="BC674" s="430"/>
      <c r="BD674" s="430"/>
      <c r="BE674" s="430"/>
      <c r="BF674" s="430"/>
      <c r="BG674" s="430"/>
      <c r="BH674" s="430"/>
      <c r="BI674" s="430"/>
      <c r="BJ674" s="430"/>
      <c r="BK674" s="430"/>
      <c r="BL674" s="430"/>
      <c r="BM674" s="430"/>
      <c r="BN674" s="430"/>
      <c r="BO674" s="430"/>
    </row>
    <row r="675" spans="2:67" ht="12.75" customHeight="1">
      <c r="B675" s="430"/>
      <c r="C675" s="430"/>
      <c r="D675" s="430"/>
      <c r="E675" s="430"/>
      <c r="F675" s="430"/>
      <c r="G675" s="430"/>
      <c r="H675" s="430"/>
      <c r="I675" s="430"/>
      <c r="J675" s="430"/>
      <c r="K675" s="430"/>
      <c r="L675" s="430"/>
      <c r="M675" s="430"/>
      <c r="N675" s="430"/>
      <c r="O675" s="430"/>
      <c r="P675" s="430"/>
      <c r="Q675" s="430"/>
      <c r="R675" s="430"/>
      <c r="S675" s="430"/>
      <c r="T675" s="430"/>
      <c r="U675" s="430"/>
      <c r="V675" s="430"/>
      <c r="W675" s="430"/>
      <c r="X675" s="430"/>
      <c r="Y675" s="430"/>
      <c r="Z675" s="430"/>
      <c r="AA675" s="430"/>
      <c r="AB675" s="430"/>
      <c r="AC675" s="430"/>
      <c r="AD675" s="430"/>
      <c r="AE675" s="430"/>
      <c r="AF675" s="430"/>
      <c r="AG675" s="430"/>
      <c r="AH675" s="430"/>
      <c r="AI675" s="430"/>
      <c r="AJ675" s="430"/>
      <c r="AK675" s="430"/>
      <c r="AL675" s="430"/>
      <c r="AM675" s="430"/>
      <c r="AN675" s="430"/>
      <c r="AO675" s="430"/>
      <c r="AP675" s="430"/>
      <c r="AQ675" s="430"/>
      <c r="AR675" s="430"/>
      <c r="AS675" s="430"/>
      <c r="AT675" s="430"/>
      <c r="AU675" s="430"/>
      <c r="AV675" s="430"/>
      <c r="AW675" s="430"/>
      <c r="AX675" s="430"/>
      <c r="AY675" s="430"/>
      <c r="AZ675" s="430"/>
      <c r="BA675" s="430"/>
      <c r="BB675" s="430"/>
      <c r="BC675" s="430"/>
      <c r="BD675" s="430"/>
      <c r="BE675" s="430"/>
      <c r="BF675" s="430"/>
      <c r="BG675" s="430"/>
      <c r="BH675" s="430"/>
      <c r="BI675" s="430"/>
      <c r="BJ675" s="430"/>
      <c r="BK675" s="430"/>
      <c r="BL675" s="430"/>
      <c r="BM675" s="430"/>
      <c r="BN675" s="430"/>
      <c r="BO675" s="430"/>
    </row>
    <row r="676" spans="2:67" ht="12.75" customHeight="1">
      <c r="B676" s="430"/>
      <c r="C676" s="430"/>
      <c r="D676" s="430"/>
      <c r="E676" s="430"/>
      <c r="F676" s="430"/>
      <c r="G676" s="430"/>
      <c r="H676" s="430"/>
      <c r="I676" s="430"/>
      <c r="J676" s="430"/>
      <c r="K676" s="430"/>
      <c r="L676" s="430"/>
      <c r="M676" s="430"/>
      <c r="N676" s="430"/>
      <c r="O676" s="430"/>
      <c r="P676" s="430"/>
      <c r="Q676" s="430"/>
      <c r="R676" s="430"/>
      <c r="S676" s="430"/>
      <c r="T676" s="430"/>
      <c r="U676" s="430"/>
      <c r="V676" s="430"/>
      <c r="W676" s="430"/>
      <c r="X676" s="430"/>
      <c r="Y676" s="430"/>
      <c r="Z676" s="430"/>
      <c r="AA676" s="430"/>
      <c r="AB676" s="430"/>
      <c r="AC676" s="430"/>
      <c r="AD676" s="430"/>
      <c r="AE676" s="430"/>
      <c r="AF676" s="430"/>
      <c r="AG676" s="430"/>
      <c r="AH676" s="430"/>
      <c r="AI676" s="430"/>
      <c r="AJ676" s="430"/>
      <c r="AK676" s="430"/>
      <c r="AL676" s="430"/>
      <c r="AM676" s="430"/>
      <c r="AN676" s="430"/>
      <c r="AO676" s="430"/>
      <c r="AP676" s="430"/>
      <c r="AQ676" s="430"/>
      <c r="AR676" s="430"/>
      <c r="AS676" s="430"/>
      <c r="AT676" s="430"/>
      <c r="AU676" s="430"/>
      <c r="AV676" s="430"/>
      <c r="AW676" s="430"/>
      <c r="AX676" s="430"/>
      <c r="AY676" s="430"/>
      <c r="AZ676" s="430"/>
      <c r="BA676" s="430"/>
      <c r="BB676" s="430"/>
      <c r="BC676" s="430"/>
      <c r="BD676" s="430"/>
      <c r="BE676" s="430"/>
      <c r="BF676" s="430"/>
      <c r="BG676" s="430"/>
      <c r="BH676" s="430"/>
      <c r="BI676" s="430"/>
      <c r="BJ676" s="430"/>
      <c r="BK676" s="430"/>
      <c r="BL676" s="430"/>
      <c r="BM676" s="430"/>
      <c r="BN676" s="430"/>
      <c r="BO676" s="430"/>
    </row>
    <row r="677" spans="2:67" ht="12.75" customHeight="1">
      <c r="B677" s="430"/>
      <c r="C677" s="430"/>
      <c r="D677" s="430"/>
      <c r="E677" s="430"/>
      <c r="F677" s="430"/>
      <c r="G677" s="430"/>
      <c r="H677" s="430"/>
      <c r="I677" s="430"/>
      <c r="J677" s="430"/>
      <c r="K677" s="430"/>
      <c r="L677" s="430"/>
      <c r="M677" s="430"/>
      <c r="N677" s="430"/>
      <c r="O677" s="430"/>
      <c r="P677" s="430"/>
      <c r="Q677" s="430"/>
      <c r="R677" s="430"/>
      <c r="S677" s="430"/>
      <c r="T677" s="430"/>
      <c r="U677" s="430"/>
      <c r="V677" s="430"/>
      <c r="W677" s="430"/>
      <c r="X677" s="430"/>
      <c r="Y677" s="430"/>
      <c r="Z677" s="430"/>
      <c r="AA677" s="430"/>
      <c r="AB677" s="430"/>
      <c r="AC677" s="430"/>
      <c r="AD677" s="430"/>
      <c r="AE677" s="430"/>
      <c r="AF677" s="430"/>
      <c r="AG677" s="430"/>
      <c r="AH677" s="430"/>
      <c r="AI677" s="430"/>
      <c r="AJ677" s="430"/>
      <c r="AK677" s="430"/>
      <c r="AL677" s="430"/>
      <c r="AM677" s="430"/>
      <c r="AN677" s="430"/>
      <c r="AO677" s="430"/>
      <c r="AP677" s="430"/>
      <c r="AQ677" s="430"/>
      <c r="AR677" s="430"/>
      <c r="AS677" s="430"/>
      <c r="AT677" s="430"/>
      <c r="AU677" s="430"/>
      <c r="AV677" s="430"/>
      <c r="AW677" s="430"/>
      <c r="AX677" s="430"/>
      <c r="AY677" s="430"/>
      <c r="AZ677" s="430"/>
      <c r="BA677" s="430"/>
      <c r="BB677" s="430"/>
      <c r="BC677" s="430"/>
      <c r="BD677" s="430"/>
      <c r="BE677" s="430"/>
      <c r="BF677" s="430"/>
      <c r="BG677" s="430"/>
      <c r="BH677" s="430"/>
      <c r="BI677" s="430"/>
      <c r="BJ677" s="430"/>
      <c r="BK677" s="430"/>
      <c r="BL677" s="430"/>
      <c r="BM677" s="430"/>
      <c r="BN677" s="430"/>
      <c r="BO677" s="430"/>
    </row>
    <row r="678" spans="2:67" ht="12.75" customHeight="1">
      <c r="B678" s="430"/>
      <c r="C678" s="430"/>
      <c r="D678" s="430"/>
      <c r="E678" s="430"/>
      <c r="F678" s="430"/>
      <c r="G678" s="430"/>
      <c r="H678" s="430"/>
      <c r="I678" s="430"/>
      <c r="J678" s="430"/>
      <c r="K678" s="430"/>
      <c r="L678" s="430"/>
      <c r="M678" s="430"/>
      <c r="N678" s="430"/>
      <c r="O678" s="430"/>
      <c r="P678" s="430"/>
      <c r="Q678" s="430"/>
      <c r="R678" s="430"/>
      <c r="S678" s="430"/>
      <c r="T678" s="430"/>
      <c r="U678" s="430"/>
      <c r="V678" s="430"/>
      <c r="W678" s="430"/>
      <c r="X678" s="430"/>
      <c r="Y678" s="430"/>
      <c r="Z678" s="430"/>
      <c r="AA678" s="430"/>
      <c r="AB678" s="430"/>
      <c r="AC678" s="430"/>
      <c r="AD678" s="430"/>
      <c r="AE678" s="430"/>
      <c r="AF678" s="430"/>
      <c r="AG678" s="430"/>
      <c r="AH678" s="430"/>
      <c r="AI678" s="430"/>
      <c r="AJ678" s="430"/>
      <c r="AK678" s="430"/>
      <c r="AL678" s="430"/>
      <c r="AM678" s="430"/>
      <c r="AN678" s="430"/>
      <c r="AO678" s="430"/>
      <c r="AP678" s="430"/>
      <c r="AQ678" s="430"/>
      <c r="AR678" s="430"/>
      <c r="AS678" s="430"/>
      <c r="AT678" s="430"/>
      <c r="AU678" s="430"/>
      <c r="AV678" s="430"/>
      <c r="AW678" s="430"/>
      <c r="AX678" s="430"/>
      <c r="AY678" s="430"/>
      <c r="AZ678" s="430"/>
      <c r="BA678" s="430"/>
      <c r="BB678" s="430"/>
      <c r="BC678" s="430"/>
      <c r="BD678" s="430"/>
      <c r="BE678" s="430"/>
      <c r="BF678" s="430"/>
      <c r="BG678" s="430"/>
      <c r="BH678" s="430"/>
      <c r="BI678" s="430"/>
      <c r="BJ678" s="430"/>
      <c r="BK678" s="430"/>
      <c r="BL678" s="430"/>
      <c r="BM678" s="430"/>
      <c r="BN678" s="430"/>
      <c r="BO678" s="430"/>
    </row>
    <row r="679" spans="2:67" ht="12.75" customHeight="1">
      <c r="B679" s="430"/>
      <c r="C679" s="430"/>
      <c r="D679" s="430"/>
      <c r="E679" s="430"/>
      <c r="F679" s="430"/>
      <c r="G679" s="430"/>
      <c r="H679" s="430"/>
      <c r="I679" s="430"/>
      <c r="J679" s="430"/>
      <c r="K679" s="430"/>
      <c r="L679" s="430"/>
      <c r="M679" s="430"/>
      <c r="N679" s="430"/>
      <c r="O679" s="430"/>
      <c r="P679" s="430"/>
      <c r="Q679" s="430"/>
      <c r="R679" s="430"/>
      <c r="S679" s="430"/>
      <c r="T679" s="430"/>
      <c r="U679" s="430"/>
      <c r="V679" s="430"/>
      <c r="W679" s="430"/>
      <c r="X679" s="430"/>
      <c r="Y679" s="430"/>
      <c r="Z679" s="430"/>
      <c r="AA679" s="430"/>
      <c r="AB679" s="430"/>
      <c r="AC679" s="430"/>
      <c r="AD679" s="430"/>
      <c r="AE679" s="430"/>
      <c r="AF679" s="430"/>
      <c r="AG679" s="430"/>
      <c r="AH679" s="430"/>
      <c r="AI679" s="430"/>
      <c r="AJ679" s="430"/>
      <c r="AK679" s="430"/>
      <c r="AL679" s="430"/>
      <c r="AM679" s="430"/>
      <c r="AN679" s="430"/>
      <c r="AO679" s="430"/>
      <c r="AP679" s="430"/>
      <c r="AQ679" s="430"/>
      <c r="AR679" s="430"/>
      <c r="AS679" s="430"/>
      <c r="AT679" s="430"/>
      <c r="AU679" s="430"/>
      <c r="AV679" s="430"/>
      <c r="AW679" s="430"/>
      <c r="AX679" s="430"/>
      <c r="AY679" s="430"/>
      <c r="AZ679" s="430"/>
      <c r="BA679" s="430"/>
      <c r="BB679" s="430"/>
      <c r="BC679" s="430"/>
      <c r="BD679" s="430"/>
      <c r="BE679" s="430"/>
      <c r="BF679" s="430"/>
      <c r="BG679" s="430"/>
      <c r="BH679" s="430"/>
      <c r="BI679" s="430"/>
      <c r="BJ679" s="430"/>
      <c r="BK679" s="430"/>
      <c r="BL679" s="430"/>
      <c r="BM679" s="430"/>
      <c r="BN679" s="430"/>
      <c r="BO679" s="430"/>
    </row>
    <row r="680" spans="2:67" ht="12.75" customHeight="1">
      <c r="B680" s="430"/>
      <c r="C680" s="430"/>
      <c r="D680" s="430"/>
      <c r="E680" s="430"/>
      <c r="F680" s="430"/>
      <c r="G680" s="430"/>
      <c r="H680" s="430"/>
      <c r="I680" s="430"/>
      <c r="J680" s="430"/>
      <c r="K680" s="430"/>
      <c r="L680" s="430"/>
      <c r="M680" s="430"/>
      <c r="N680" s="430"/>
      <c r="O680" s="430"/>
      <c r="P680" s="430"/>
      <c r="Q680" s="430"/>
      <c r="R680" s="430"/>
      <c r="S680" s="430"/>
      <c r="T680" s="430"/>
      <c r="U680" s="430"/>
      <c r="V680" s="430"/>
      <c r="W680" s="430"/>
      <c r="X680" s="430"/>
      <c r="Y680" s="430"/>
      <c r="Z680" s="430"/>
      <c r="AA680" s="430"/>
      <c r="AB680" s="430"/>
      <c r="AC680" s="430"/>
      <c r="AD680" s="430"/>
      <c r="AE680" s="430"/>
      <c r="AF680" s="430"/>
      <c r="AG680" s="430"/>
      <c r="AH680" s="430"/>
      <c r="AI680" s="430"/>
      <c r="AJ680" s="430"/>
      <c r="AK680" s="430"/>
      <c r="AL680" s="430"/>
      <c r="AM680" s="430"/>
      <c r="AN680" s="430"/>
      <c r="AO680" s="430"/>
      <c r="AP680" s="430"/>
      <c r="AQ680" s="430"/>
      <c r="AR680" s="430"/>
      <c r="AS680" s="430"/>
      <c r="AT680" s="430"/>
      <c r="AU680" s="430"/>
      <c r="AV680" s="430"/>
      <c r="AW680" s="430"/>
      <c r="AX680" s="430"/>
      <c r="AY680" s="430"/>
      <c r="AZ680" s="430"/>
      <c r="BA680" s="430"/>
      <c r="BB680" s="430"/>
      <c r="BC680" s="430"/>
      <c r="BD680" s="430"/>
      <c r="BE680" s="430"/>
      <c r="BF680" s="430"/>
      <c r="BG680" s="430"/>
      <c r="BH680" s="430"/>
      <c r="BI680" s="430"/>
      <c r="BJ680" s="430"/>
      <c r="BK680" s="430"/>
      <c r="BL680" s="430"/>
      <c r="BM680" s="430"/>
      <c r="BN680" s="430"/>
      <c r="BO680" s="430"/>
    </row>
    <row r="681" spans="2:67" ht="12.75" customHeight="1">
      <c r="B681" s="430"/>
      <c r="C681" s="430"/>
      <c r="D681" s="430"/>
      <c r="E681" s="430"/>
      <c r="F681" s="430"/>
      <c r="G681" s="430"/>
      <c r="H681" s="430"/>
      <c r="I681" s="430"/>
      <c r="J681" s="430"/>
      <c r="K681" s="430"/>
      <c r="L681" s="430"/>
      <c r="M681" s="430"/>
      <c r="N681" s="430"/>
      <c r="O681" s="430"/>
      <c r="P681" s="430"/>
      <c r="Q681" s="430"/>
      <c r="R681" s="430"/>
      <c r="S681" s="430"/>
      <c r="T681" s="430"/>
      <c r="U681" s="430"/>
      <c r="V681" s="430"/>
      <c r="W681" s="430"/>
      <c r="X681" s="430"/>
      <c r="Y681" s="430"/>
      <c r="Z681" s="430"/>
      <c r="AA681" s="430"/>
      <c r="AB681" s="430"/>
      <c r="AC681" s="430"/>
      <c r="AD681" s="430"/>
      <c r="AE681" s="430"/>
      <c r="AF681" s="430"/>
      <c r="AG681" s="430"/>
      <c r="AH681" s="430"/>
      <c r="AI681" s="430"/>
      <c r="AJ681" s="430"/>
      <c r="AK681" s="430"/>
      <c r="AL681" s="430"/>
      <c r="AM681" s="430"/>
      <c r="AN681" s="430"/>
      <c r="AO681" s="430"/>
      <c r="AP681" s="430"/>
      <c r="AQ681" s="430"/>
      <c r="AR681" s="430"/>
      <c r="AS681" s="430"/>
      <c r="AT681" s="430"/>
      <c r="AU681" s="430"/>
      <c r="AV681" s="430"/>
      <c r="AW681" s="430"/>
      <c r="AX681" s="430"/>
      <c r="AY681" s="430"/>
      <c r="AZ681" s="430"/>
      <c r="BA681" s="430"/>
      <c r="BB681" s="430"/>
      <c r="BC681" s="430"/>
      <c r="BD681" s="430"/>
      <c r="BE681" s="430"/>
      <c r="BF681" s="430"/>
      <c r="BG681" s="430"/>
      <c r="BH681" s="430"/>
      <c r="BI681" s="430"/>
      <c r="BJ681" s="430"/>
      <c r="BK681" s="430"/>
      <c r="BL681" s="430"/>
      <c r="BM681" s="430"/>
      <c r="BN681" s="430"/>
      <c r="BO681" s="430"/>
    </row>
    <row r="682" spans="2:67" ht="12.75" customHeight="1">
      <c r="B682" s="430"/>
      <c r="C682" s="430"/>
      <c r="D682" s="430"/>
      <c r="E682" s="430"/>
      <c r="F682" s="430"/>
      <c r="G682" s="430"/>
      <c r="H682" s="430"/>
      <c r="I682" s="430"/>
      <c r="J682" s="430"/>
      <c r="K682" s="430"/>
      <c r="L682" s="430"/>
      <c r="M682" s="430"/>
      <c r="N682" s="430"/>
      <c r="O682" s="430"/>
      <c r="P682" s="430"/>
      <c r="Q682" s="430"/>
      <c r="R682" s="430"/>
      <c r="S682" s="430"/>
      <c r="T682" s="430"/>
      <c r="U682" s="430"/>
      <c r="V682" s="430"/>
      <c r="W682" s="430"/>
      <c r="X682" s="430"/>
      <c r="Y682" s="430"/>
      <c r="Z682" s="430"/>
      <c r="AA682" s="430"/>
      <c r="AB682" s="430"/>
      <c r="AC682" s="430"/>
      <c r="AD682" s="430"/>
      <c r="AE682" s="430"/>
      <c r="AF682" s="430"/>
      <c r="AG682" s="430"/>
      <c r="AH682" s="430"/>
      <c r="AI682" s="430"/>
      <c r="AJ682" s="430"/>
      <c r="AK682" s="430"/>
      <c r="AL682" s="430"/>
      <c r="AM682" s="430"/>
      <c r="AN682" s="430"/>
      <c r="AO682" s="430"/>
      <c r="AP682" s="430"/>
      <c r="AQ682" s="430"/>
      <c r="AR682" s="430"/>
      <c r="AS682" s="430"/>
      <c r="AT682" s="430"/>
      <c r="AU682" s="430"/>
      <c r="AV682" s="430"/>
      <c r="AW682" s="430"/>
      <c r="AX682" s="430"/>
      <c r="AY682" s="430"/>
      <c r="AZ682" s="430"/>
      <c r="BA682" s="430"/>
      <c r="BB682" s="430"/>
      <c r="BC682" s="430"/>
      <c r="BD682" s="430"/>
      <c r="BE682" s="430"/>
      <c r="BF682" s="430"/>
      <c r="BG682" s="430"/>
      <c r="BH682" s="430"/>
      <c r="BI682" s="430"/>
      <c r="BJ682" s="430"/>
      <c r="BK682" s="430"/>
      <c r="BL682" s="430"/>
      <c r="BM682" s="430"/>
      <c r="BN682" s="430"/>
      <c r="BO682" s="430"/>
    </row>
    <row r="683" spans="2:67" ht="12.75" customHeight="1">
      <c r="B683" s="430"/>
      <c r="C683" s="430"/>
      <c r="D683" s="430"/>
      <c r="E683" s="430"/>
      <c r="F683" s="430"/>
      <c r="G683" s="430"/>
      <c r="H683" s="430"/>
      <c r="I683" s="430"/>
      <c r="J683" s="430"/>
      <c r="K683" s="430"/>
      <c r="L683" s="430"/>
      <c r="M683" s="430"/>
      <c r="N683" s="430"/>
      <c r="O683" s="430"/>
      <c r="P683" s="430"/>
      <c r="Q683" s="430"/>
      <c r="R683" s="430"/>
      <c r="S683" s="430"/>
      <c r="T683" s="430"/>
      <c r="U683" s="430"/>
      <c r="V683" s="430"/>
      <c r="W683" s="430"/>
      <c r="X683" s="430"/>
      <c r="Y683" s="430"/>
      <c r="Z683" s="430"/>
      <c r="AA683" s="430"/>
      <c r="AB683" s="430"/>
      <c r="AC683" s="430"/>
      <c r="AD683" s="430"/>
      <c r="AE683" s="430"/>
      <c r="AF683" s="430"/>
      <c r="AG683" s="430"/>
      <c r="AH683" s="430"/>
      <c r="AI683" s="430"/>
      <c r="AJ683" s="430"/>
      <c r="AK683" s="430"/>
      <c r="AL683" s="430"/>
      <c r="AM683" s="430"/>
      <c r="AN683" s="430"/>
      <c r="AO683" s="430"/>
      <c r="AP683" s="430"/>
      <c r="AQ683" s="430"/>
      <c r="AR683" s="430"/>
      <c r="AS683" s="430"/>
      <c r="AT683" s="430"/>
      <c r="AU683" s="430"/>
      <c r="AV683" s="430"/>
      <c r="AW683" s="430"/>
      <c r="AX683" s="430"/>
      <c r="AY683" s="430"/>
      <c r="AZ683" s="430"/>
      <c r="BA683" s="430"/>
      <c r="BB683" s="430"/>
      <c r="BC683" s="430"/>
      <c r="BD683" s="430"/>
      <c r="BE683" s="430"/>
      <c r="BF683" s="430"/>
      <c r="BG683" s="430"/>
      <c r="BH683" s="430"/>
      <c r="BI683" s="430"/>
      <c r="BJ683" s="430"/>
      <c r="BK683" s="430"/>
      <c r="BL683" s="430"/>
      <c r="BM683" s="430"/>
      <c r="BN683" s="430"/>
      <c r="BO683" s="430"/>
    </row>
    <row r="684" spans="2:67" ht="12.75" customHeight="1">
      <c r="B684" s="430"/>
      <c r="C684" s="430"/>
      <c r="D684" s="430"/>
      <c r="E684" s="430"/>
      <c r="F684" s="430"/>
      <c r="G684" s="430"/>
      <c r="H684" s="430"/>
      <c r="I684" s="430"/>
      <c r="J684" s="430"/>
      <c r="K684" s="430"/>
      <c r="L684" s="430"/>
      <c r="M684" s="430"/>
      <c r="N684" s="430"/>
      <c r="O684" s="430"/>
      <c r="P684" s="430"/>
      <c r="Q684" s="430"/>
      <c r="R684" s="430"/>
      <c r="S684" s="430"/>
      <c r="T684" s="430"/>
      <c r="U684" s="430"/>
      <c r="V684" s="430"/>
      <c r="W684" s="430"/>
      <c r="X684" s="430"/>
      <c r="Y684" s="430"/>
      <c r="Z684" s="430"/>
      <c r="AA684" s="430"/>
      <c r="AB684" s="430"/>
      <c r="AC684" s="430"/>
      <c r="AD684" s="430"/>
      <c r="AE684" s="430"/>
      <c r="AF684" s="430"/>
      <c r="AG684" s="430"/>
      <c r="AH684" s="430"/>
      <c r="AI684" s="430"/>
      <c r="AJ684" s="430"/>
      <c r="AK684" s="430"/>
      <c r="AL684" s="430"/>
      <c r="AM684" s="430"/>
      <c r="AN684" s="430"/>
      <c r="AO684" s="430"/>
      <c r="AP684" s="430"/>
      <c r="AQ684" s="430"/>
      <c r="AR684" s="430"/>
      <c r="AS684" s="430"/>
      <c r="AT684" s="430"/>
      <c r="AU684" s="430"/>
      <c r="AV684" s="430"/>
      <c r="AW684" s="430"/>
      <c r="AX684" s="430"/>
      <c r="AY684" s="430"/>
      <c r="AZ684" s="430"/>
      <c r="BA684" s="430"/>
      <c r="BB684" s="430"/>
      <c r="BC684" s="430"/>
      <c r="BD684" s="430"/>
      <c r="BE684" s="430"/>
      <c r="BF684" s="430"/>
      <c r="BG684" s="430"/>
      <c r="BH684" s="430"/>
      <c r="BI684" s="430"/>
      <c r="BJ684" s="430"/>
      <c r="BK684" s="430"/>
      <c r="BL684" s="430"/>
      <c r="BM684" s="430"/>
      <c r="BN684" s="430"/>
      <c r="BO684" s="430"/>
    </row>
    <row r="685" spans="2:67" ht="12.75" customHeight="1">
      <c r="B685" s="430"/>
      <c r="C685" s="430"/>
      <c r="D685" s="430"/>
      <c r="E685" s="430"/>
      <c r="F685" s="430"/>
      <c r="G685" s="430"/>
      <c r="H685" s="430"/>
      <c r="I685" s="430"/>
      <c r="J685" s="430"/>
      <c r="K685" s="430"/>
      <c r="L685" s="430"/>
      <c r="M685" s="430"/>
      <c r="N685" s="430"/>
      <c r="O685" s="430"/>
      <c r="P685" s="430"/>
      <c r="Q685" s="430"/>
      <c r="R685" s="430"/>
      <c r="S685" s="430"/>
      <c r="T685" s="430"/>
      <c r="U685" s="430"/>
      <c r="V685" s="430"/>
      <c r="W685" s="430"/>
      <c r="X685" s="430"/>
      <c r="Y685" s="430"/>
      <c r="Z685" s="430"/>
      <c r="AA685" s="430"/>
      <c r="AB685" s="430"/>
      <c r="AC685" s="430"/>
      <c r="AD685" s="430"/>
      <c r="AE685" s="430"/>
      <c r="AF685" s="430"/>
      <c r="AG685" s="430"/>
      <c r="AH685" s="430"/>
      <c r="AI685" s="430"/>
      <c r="AJ685" s="430"/>
      <c r="AK685" s="430"/>
      <c r="AL685" s="430"/>
      <c r="AM685" s="430"/>
      <c r="AN685" s="430"/>
      <c r="AO685" s="430"/>
      <c r="AP685" s="430"/>
      <c r="AQ685" s="430"/>
      <c r="AR685" s="430"/>
      <c r="AS685" s="430"/>
      <c r="AT685" s="430"/>
      <c r="AU685" s="430"/>
      <c r="AV685" s="430"/>
      <c r="AW685" s="430"/>
      <c r="AX685" s="430"/>
      <c r="AY685" s="430"/>
      <c r="AZ685" s="430"/>
      <c r="BA685" s="430"/>
      <c r="BB685" s="430"/>
      <c r="BC685" s="430"/>
      <c r="BD685" s="430"/>
      <c r="BE685" s="430"/>
      <c r="BF685" s="430"/>
      <c r="BG685" s="430"/>
      <c r="BH685" s="430"/>
      <c r="BI685" s="430"/>
      <c r="BJ685" s="430"/>
      <c r="BK685" s="430"/>
      <c r="BL685" s="430"/>
      <c r="BM685" s="430"/>
      <c r="BN685" s="430"/>
      <c r="BO685" s="430"/>
    </row>
    <row r="686" spans="2:67" ht="12.75" customHeight="1">
      <c r="B686" s="430"/>
      <c r="C686" s="430"/>
      <c r="D686" s="430"/>
      <c r="E686" s="430"/>
      <c r="F686" s="430"/>
      <c r="G686" s="430"/>
      <c r="H686" s="430"/>
      <c r="I686" s="430"/>
      <c r="J686" s="430"/>
      <c r="K686" s="430"/>
      <c r="L686" s="430"/>
      <c r="M686" s="430"/>
      <c r="N686" s="430"/>
      <c r="O686" s="430"/>
      <c r="P686" s="430"/>
      <c r="Q686" s="430"/>
      <c r="R686" s="430"/>
      <c r="S686" s="430"/>
      <c r="T686" s="430"/>
      <c r="U686" s="430"/>
      <c r="V686" s="430"/>
      <c r="W686" s="430"/>
      <c r="X686" s="430"/>
      <c r="Y686" s="430"/>
      <c r="Z686" s="430"/>
      <c r="AA686" s="430"/>
      <c r="AB686" s="430"/>
      <c r="AC686" s="430"/>
      <c r="AD686" s="430"/>
      <c r="AE686" s="430"/>
      <c r="AF686" s="430"/>
      <c r="AG686" s="430"/>
      <c r="AH686" s="430"/>
      <c r="AI686" s="430"/>
      <c r="AJ686" s="430"/>
      <c r="AK686" s="430"/>
      <c r="AL686" s="430"/>
      <c r="AM686" s="430"/>
      <c r="AN686" s="430"/>
      <c r="AO686" s="430"/>
      <c r="AP686" s="430"/>
      <c r="AQ686" s="430"/>
      <c r="AR686" s="430"/>
      <c r="AS686" s="430"/>
      <c r="AT686" s="430"/>
      <c r="AU686" s="430"/>
      <c r="AV686" s="430"/>
      <c r="AW686" s="430"/>
      <c r="AX686" s="430"/>
      <c r="AY686" s="430"/>
      <c r="AZ686" s="430"/>
      <c r="BA686" s="430"/>
      <c r="BB686" s="430"/>
      <c r="BC686" s="430"/>
      <c r="BD686" s="430"/>
      <c r="BE686" s="430"/>
      <c r="BF686" s="430"/>
      <c r="BG686" s="430"/>
      <c r="BH686" s="430"/>
      <c r="BI686" s="430"/>
      <c r="BJ686" s="430"/>
      <c r="BK686" s="430"/>
      <c r="BL686" s="430"/>
      <c r="BM686" s="430"/>
      <c r="BN686" s="430"/>
      <c r="BO686" s="430"/>
    </row>
    <row r="687" spans="2:67" ht="12.75" customHeight="1">
      <c r="B687" s="430"/>
      <c r="C687" s="430"/>
      <c r="D687" s="430"/>
      <c r="E687" s="430"/>
      <c r="F687" s="430"/>
      <c r="G687" s="430"/>
      <c r="H687" s="430"/>
      <c r="I687" s="430"/>
      <c r="J687" s="430"/>
      <c r="K687" s="430"/>
      <c r="L687" s="430"/>
      <c r="M687" s="430"/>
      <c r="N687" s="430"/>
      <c r="O687" s="430"/>
      <c r="P687" s="430"/>
      <c r="Q687" s="430"/>
      <c r="R687" s="430"/>
      <c r="S687" s="430"/>
      <c r="T687" s="430"/>
      <c r="U687" s="430"/>
      <c r="V687" s="430"/>
      <c r="W687" s="430"/>
      <c r="X687" s="430"/>
      <c r="Y687" s="430"/>
      <c r="Z687" s="430"/>
      <c r="AA687" s="430"/>
      <c r="AB687" s="430"/>
      <c r="AC687" s="430"/>
      <c r="AD687" s="430"/>
      <c r="AE687" s="430"/>
      <c r="AF687" s="430"/>
      <c r="AG687" s="430"/>
      <c r="AH687" s="430"/>
      <c r="AI687" s="430"/>
      <c r="AJ687" s="430"/>
      <c r="AK687" s="430"/>
      <c r="AL687" s="430"/>
      <c r="AM687" s="430"/>
      <c r="AN687" s="430"/>
      <c r="AO687" s="430"/>
      <c r="AP687" s="430"/>
      <c r="AQ687" s="430"/>
      <c r="AR687" s="430"/>
      <c r="AS687" s="430"/>
      <c r="AT687" s="430"/>
      <c r="AU687" s="430"/>
      <c r="AV687" s="430"/>
      <c r="AW687" s="430"/>
      <c r="AX687" s="430"/>
      <c r="AY687" s="430"/>
      <c r="AZ687" s="430"/>
      <c r="BA687" s="430"/>
      <c r="BB687" s="430"/>
      <c r="BC687" s="430"/>
      <c r="BD687" s="430"/>
      <c r="BE687" s="430"/>
      <c r="BF687" s="430"/>
      <c r="BG687" s="430"/>
      <c r="BH687" s="430"/>
      <c r="BI687" s="430"/>
      <c r="BJ687" s="430"/>
      <c r="BK687" s="430"/>
      <c r="BL687" s="430"/>
      <c r="BM687" s="430"/>
      <c r="BN687" s="430"/>
      <c r="BO687" s="430"/>
    </row>
    <row r="688" spans="2:67" ht="12.75" customHeight="1">
      <c r="B688" s="430"/>
      <c r="C688" s="430"/>
      <c r="D688" s="430"/>
      <c r="E688" s="430"/>
      <c r="F688" s="430"/>
      <c r="G688" s="430"/>
      <c r="H688" s="430"/>
      <c r="I688" s="430"/>
      <c r="J688" s="430"/>
      <c r="K688" s="430"/>
      <c r="L688" s="430"/>
      <c r="M688" s="430"/>
      <c r="N688" s="430"/>
      <c r="O688" s="430"/>
      <c r="P688" s="430"/>
      <c r="Q688" s="430"/>
      <c r="R688" s="430"/>
      <c r="S688" s="430"/>
      <c r="T688" s="430"/>
      <c r="U688" s="430"/>
      <c r="V688" s="430"/>
      <c r="W688" s="430"/>
      <c r="X688" s="430"/>
      <c r="Y688" s="430"/>
      <c r="Z688" s="430"/>
      <c r="AA688" s="430"/>
      <c r="AB688" s="430"/>
      <c r="AC688" s="430"/>
      <c r="AD688" s="430"/>
      <c r="AE688" s="430"/>
      <c r="AF688" s="430"/>
      <c r="AG688" s="430"/>
      <c r="AH688" s="430"/>
      <c r="AI688" s="430"/>
      <c r="AJ688" s="430"/>
      <c r="AK688" s="430"/>
      <c r="AL688" s="430"/>
      <c r="AM688" s="430"/>
      <c r="AN688" s="430"/>
      <c r="AO688" s="430"/>
      <c r="AP688" s="430"/>
      <c r="AQ688" s="430"/>
      <c r="AR688" s="430"/>
      <c r="AS688" s="430"/>
      <c r="AT688" s="430"/>
      <c r="AU688" s="430"/>
      <c r="AV688" s="430"/>
      <c r="AW688" s="430"/>
      <c r="AX688" s="430"/>
      <c r="AY688" s="430"/>
      <c r="AZ688" s="430"/>
      <c r="BA688" s="430"/>
      <c r="BB688" s="430"/>
      <c r="BC688" s="430"/>
      <c r="BD688" s="430"/>
      <c r="BE688" s="430"/>
      <c r="BF688" s="430"/>
      <c r="BG688" s="430"/>
      <c r="BH688" s="430"/>
      <c r="BI688" s="430"/>
      <c r="BJ688" s="430"/>
      <c r="BK688" s="430"/>
      <c r="BL688" s="430"/>
      <c r="BM688" s="430"/>
      <c r="BN688" s="430"/>
      <c r="BO688" s="430"/>
    </row>
    <row r="689" spans="2:67" ht="12.75" customHeight="1">
      <c r="B689" s="430"/>
      <c r="C689" s="430"/>
      <c r="D689" s="430"/>
      <c r="E689" s="430"/>
      <c r="F689" s="430"/>
      <c r="G689" s="430"/>
      <c r="H689" s="430"/>
      <c r="I689" s="430"/>
      <c r="J689" s="430"/>
      <c r="K689" s="430"/>
      <c r="L689" s="430"/>
      <c r="M689" s="430"/>
      <c r="N689" s="430"/>
      <c r="O689" s="430"/>
      <c r="P689" s="430"/>
      <c r="Q689" s="430"/>
      <c r="R689" s="430"/>
      <c r="S689" s="430"/>
      <c r="T689" s="430"/>
      <c r="U689" s="430"/>
      <c r="V689" s="430"/>
      <c r="W689" s="430"/>
      <c r="X689" s="430"/>
      <c r="Y689" s="430"/>
      <c r="Z689" s="430"/>
      <c r="AA689" s="430"/>
      <c r="AB689" s="430"/>
      <c r="AC689" s="430"/>
      <c r="AD689" s="430"/>
      <c r="AE689" s="430"/>
      <c r="AF689" s="430"/>
      <c r="AG689" s="430"/>
      <c r="AH689" s="430"/>
      <c r="AI689" s="430"/>
      <c r="AJ689" s="430"/>
      <c r="AK689" s="430"/>
      <c r="AL689" s="430"/>
      <c r="AM689" s="430"/>
      <c r="AN689" s="430"/>
      <c r="AO689" s="430"/>
      <c r="AP689" s="430"/>
      <c r="AQ689" s="430"/>
      <c r="AR689" s="430"/>
      <c r="AS689" s="430"/>
      <c r="AT689" s="430"/>
      <c r="AU689" s="430"/>
      <c r="AV689" s="430"/>
      <c r="AW689" s="430"/>
      <c r="AX689" s="430"/>
      <c r="AY689" s="430"/>
      <c r="AZ689" s="430"/>
      <c r="BA689" s="430"/>
      <c r="BB689" s="430"/>
      <c r="BC689" s="430"/>
      <c r="BD689" s="430"/>
      <c r="BE689" s="430"/>
      <c r="BF689" s="430"/>
      <c r="BG689" s="430"/>
      <c r="BH689" s="430"/>
      <c r="BI689" s="430"/>
      <c r="BJ689" s="430"/>
      <c r="BK689" s="430"/>
      <c r="BL689" s="430"/>
      <c r="BM689" s="430"/>
      <c r="BN689" s="430"/>
      <c r="BO689" s="430"/>
    </row>
    <row r="690" spans="2:67" ht="12.75" customHeight="1">
      <c r="B690" s="430"/>
      <c r="C690" s="430"/>
      <c r="D690" s="430"/>
      <c r="E690" s="430"/>
      <c r="F690" s="430"/>
      <c r="G690" s="430"/>
      <c r="H690" s="430"/>
      <c r="I690" s="430"/>
      <c r="J690" s="430"/>
      <c r="K690" s="430"/>
      <c r="L690" s="430"/>
      <c r="M690" s="430"/>
      <c r="N690" s="430"/>
      <c r="O690" s="430"/>
      <c r="P690" s="430"/>
      <c r="Q690" s="430"/>
      <c r="R690" s="430"/>
      <c r="S690" s="430"/>
      <c r="T690" s="430"/>
      <c r="U690" s="430"/>
      <c r="V690" s="430"/>
      <c r="W690" s="430"/>
      <c r="X690" s="430"/>
      <c r="Y690" s="430"/>
      <c r="Z690" s="430"/>
      <c r="AA690" s="430"/>
      <c r="AB690" s="430"/>
      <c r="AC690" s="430"/>
      <c r="AD690" s="430"/>
      <c r="AE690" s="430"/>
      <c r="AF690" s="430"/>
      <c r="AG690" s="430"/>
      <c r="AH690" s="430"/>
      <c r="AI690" s="430"/>
      <c r="AJ690" s="430"/>
      <c r="AK690" s="430"/>
      <c r="AL690" s="430"/>
      <c r="AM690" s="430"/>
      <c r="AN690" s="430"/>
      <c r="AO690" s="430"/>
      <c r="AP690" s="430"/>
      <c r="AQ690" s="430"/>
      <c r="AR690" s="430"/>
      <c r="AS690" s="430"/>
      <c r="AT690" s="430"/>
      <c r="AU690" s="430"/>
      <c r="AV690" s="430"/>
      <c r="AW690" s="430"/>
      <c r="AX690" s="430"/>
      <c r="AY690" s="430"/>
      <c r="AZ690" s="430"/>
      <c r="BA690" s="430"/>
      <c r="BB690" s="430"/>
      <c r="BC690" s="430"/>
      <c r="BD690" s="430"/>
      <c r="BE690" s="430"/>
      <c r="BF690" s="430"/>
      <c r="BG690" s="430"/>
      <c r="BH690" s="430"/>
      <c r="BI690" s="430"/>
      <c r="BJ690" s="430"/>
      <c r="BK690" s="430"/>
      <c r="BL690" s="430"/>
      <c r="BM690" s="430"/>
      <c r="BN690" s="430"/>
      <c r="BO690" s="430"/>
    </row>
    <row r="691" spans="2:67" ht="12.75" customHeight="1">
      <c r="B691" s="430"/>
      <c r="C691" s="430"/>
      <c r="D691" s="430"/>
      <c r="E691" s="430"/>
      <c r="F691" s="430"/>
      <c r="G691" s="430"/>
      <c r="H691" s="430"/>
      <c r="I691" s="430"/>
      <c r="J691" s="430"/>
      <c r="K691" s="430"/>
      <c r="L691" s="430"/>
      <c r="M691" s="430"/>
      <c r="N691" s="430"/>
      <c r="O691" s="430"/>
      <c r="P691" s="430"/>
      <c r="Q691" s="430"/>
      <c r="R691" s="430"/>
      <c r="S691" s="430"/>
      <c r="T691" s="430"/>
      <c r="U691" s="430"/>
      <c r="V691" s="430"/>
      <c r="W691" s="430"/>
      <c r="X691" s="430"/>
      <c r="Y691" s="430"/>
      <c r="Z691" s="430"/>
      <c r="AA691" s="430"/>
      <c r="AB691" s="430"/>
      <c r="AC691" s="430"/>
      <c r="AD691" s="430"/>
      <c r="AE691" s="430"/>
      <c r="AF691" s="430"/>
      <c r="AG691" s="430"/>
      <c r="AH691" s="430"/>
      <c r="AI691" s="430"/>
      <c r="AJ691" s="430"/>
      <c r="AK691" s="430"/>
      <c r="AL691" s="430"/>
      <c r="AM691" s="430"/>
      <c r="AN691" s="430"/>
      <c r="AO691" s="430"/>
      <c r="AP691" s="430"/>
      <c r="AQ691" s="430"/>
      <c r="AR691" s="430"/>
      <c r="AS691" s="430"/>
      <c r="AT691" s="430"/>
      <c r="AU691" s="430"/>
      <c r="AV691" s="430"/>
      <c r="AW691" s="430"/>
      <c r="AX691" s="430"/>
      <c r="AY691" s="430"/>
      <c r="AZ691" s="430"/>
      <c r="BA691" s="430"/>
      <c r="BB691" s="430"/>
      <c r="BC691" s="430"/>
      <c r="BD691" s="430"/>
      <c r="BE691" s="430"/>
      <c r="BF691" s="430"/>
      <c r="BG691" s="430"/>
      <c r="BH691" s="430"/>
      <c r="BI691" s="430"/>
      <c r="BJ691" s="430"/>
      <c r="BK691" s="430"/>
      <c r="BL691" s="430"/>
      <c r="BM691" s="430"/>
      <c r="BN691" s="430"/>
      <c r="BO691" s="430"/>
    </row>
    <row r="692" spans="2:67" ht="12.75" customHeight="1">
      <c r="B692" s="430"/>
      <c r="C692" s="430"/>
      <c r="D692" s="430"/>
      <c r="E692" s="430"/>
      <c r="F692" s="430"/>
      <c r="G692" s="430"/>
      <c r="H692" s="430"/>
      <c r="I692" s="430"/>
      <c r="J692" s="430"/>
      <c r="K692" s="430"/>
      <c r="L692" s="430"/>
      <c r="M692" s="430"/>
      <c r="N692" s="430"/>
      <c r="O692" s="430"/>
      <c r="P692" s="430"/>
      <c r="Q692" s="430"/>
      <c r="R692" s="430"/>
      <c r="S692" s="430"/>
      <c r="T692" s="430"/>
      <c r="U692" s="430"/>
      <c r="V692" s="430"/>
      <c r="W692" s="430"/>
      <c r="X692" s="430"/>
      <c r="Y692" s="430"/>
      <c r="Z692" s="430"/>
      <c r="AA692" s="430"/>
      <c r="AB692" s="430"/>
      <c r="AC692" s="430"/>
      <c r="AD692" s="430"/>
      <c r="AE692" s="430"/>
      <c r="AF692" s="430"/>
      <c r="AG692" s="430"/>
      <c r="AH692" s="430"/>
      <c r="AI692" s="430"/>
      <c r="AJ692" s="430"/>
      <c r="AK692" s="430"/>
      <c r="AL692" s="430"/>
      <c r="AM692" s="430"/>
      <c r="AN692" s="430"/>
      <c r="AO692" s="430"/>
      <c r="AP692" s="430"/>
      <c r="AQ692" s="430"/>
      <c r="AR692" s="430"/>
      <c r="AS692" s="430"/>
      <c r="AT692" s="430"/>
      <c r="AU692" s="430"/>
      <c r="AV692" s="430"/>
      <c r="AW692" s="430"/>
      <c r="AX692" s="430"/>
      <c r="AY692" s="430"/>
      <c r="AZ692" s="430"/>
      <c r="BA692" s="430"/>
      <c r="BB692" s="430"/>
      <c r="BC692" s="430"/>
      <c r="BD692" s="430"/>
      <c r="BE692" s="430"/>
      <c r="BF692" s="430"/>
      <c r="BG692" s="430"/>
      <c r="BH692" s="430"/>
      <c r="BI692" s="430"/>
      <c r="BJ692" s="430"/>
      <c r="BK692" s="430"/>
      <c r="BL692" s="430"/>
      <c r="BM692" s="430"/>
      <c r="BN692" s="430"/>
      <c r="BO692" s="430"/>
    </row>
    <row r="693" spans="2:67" ht="12.75" customHeight="1">
      <c r="B693" s="430"/>
      <c r="C693" s="430"/>
      <c r="D693" s="430"/>
      <c r="E693" s="430"/>
      <c r="F693" s="430"/>
      <c r="G693" s="430"/>
      <c r="H693" s="430"/>
      <c r="I693" s="430"/>
      <c r="J693" s="430"/>
      <c r="K693" s="430"/>
      <c r="L693" s="430"/>
      <c r="M693" s="430"/>
      <c r="N693" s="430"/>
      <c r="O693" s="430"/>
      <c r="P693" s="430"/>
      <c r="Q693" s="430"/>
      <c r="R693" s="430"/>
      <c r="S693" s="430"/>
      <c r="T693" s="430"/>
      <c r="U693" s="430"/>
      <c r="V693" s="430"/>
      <c r="W693" s="430"/>
      <c r="X693" s="430"/>
      <c r="Y693" s="430"/>
      <c r="Z693" s="430"/>
      <c r="AA693" s="430"/>
      <c r="AB693" s="430"/>
      <c r="AC693" s="430"/>
      <c r="AD693" s="430"/>
      <c r="AE693" s="430"/>
      <c r="AF693" s="430"/>
      <c r="AG693" s="430"/>
      <c r="AH693" s="430"/>
      <c r="AI693" s="430"/>
      <c r="AJ693" s="430"/>
      <c r="AK693" s="430"/>
      <c r="AL693" s="430"/>
      <c r="AM693" s="430"/>
      <c r="AN693" s="430"/>
      <c r="AO693" s="430"/>
      <c r="AP693" s="430"/>
      <c r="AQ693" s="430"/>
      <c r="AR693" s="430"/>
      <c r="AS693" s="430"/>
      <c r="AT693" s="430"/>
      <c r="AU693" s="430"/>
      <c r="AV693" s="430"/>
      <c r="AW693" s="430"/>
      <c r="AX693" s="430"/>
      <c r="AY693" s="430"/>
      <c r="AZ693" s="430"/>
      <c r="BA693" s="430"/>
      <c r="BB693" s="430"/>
      <c r="BC693" s="430"/>
      <c r="BD693" s="430"/>
      <c r="BE693" s="430"/>
      <c r="BF693" s="430"/>
      <c r="BG693" s="430"/>
      <c r="BH693" s="430"/>
      <c r="BI693" s="430"/>
      <c r="BJ693" s="430"/>
      <c r="BK693" s="430"/>
      <c r="BL693" s="430"/>
      <c r="BM693" s="430"/>
      <c r="BN693" s="430"/>
      <c r="BO693" s="430"/>
    </row>
    <row r="694" spans="2:67" ht="12.75" customHeight="1">
      <c r="B694" s="430"/>
      <c r="C694" s="430"/>
      <c r="D694" s="430"/>
      <c r="E694" s="430"/>
      <c r="F694" s="430"/>
      <c r="G694" s="430"/>
      <c r="H694" s="430"/>
      <c r="I694" s="430"/>
      <c r="J694" s="430"/>
      <c r="K694" s="430"/>
      <c r="L694" s="430"/>
      <c r="M694" s="430"/>
      <c r="N694" s="430"/>
      <c r="O694" s="430"/>
      <c r="P694" s="430"/>
      <c r="Q694" s="430"/>
      <c r="R694" s="430"/>
      <c r="S694" s="430"/>
      <c r="T694" s="430"/>
      <c r="U694" s="430"/>
      <c r="V694" s="430"/>
      <c r="W694" s="430"/>
      <c r="X694" s="430"/>
      <c r="Y694" s="430"/>
      <c r="Z694" s="430"/>
      <c r="AA694" s="430"/>
      <c r="AB694" s="430"/>
      <c r="AC694" s="430"/>
      <c r="AD694" s="430"/>
      <c r="AE694" s="430"/>
      <c r="AF694" s="430"/>
      <c r="AG694" s="430"/>
      <c r="AH694" s="430"/>
      <c r="AI694" s="430"/>
      <c r="AJ694" s="430"/>
      <c r="AK694" s="430"/>
      <c r="AL694" s="430"/>
      <c r="AM694" s="430"/>
      <c r="AN694" s="430"/>
      <c r="AO694" s="430"/>
      <c r="AP694" s="430"/>
      <c r="AQ694" s="430"/>
      <c r="AR694" s="430"/>
      <c r="AS694" s="430"/>
      <c r="AT694" s="430"/>
      <c r="AU694" s="430"/>
      <c r="AV694" s="430"/>
      <c r="AW694" s="430"/>
      <c r="AX694" s="430"/>
      <c r="AY694" s="430"/>
      <c r="AZ694" s="430"/>
      <c r="BA694" s="430"/>
      <c r="BB694" s="430"/>
      <c r="BC694" s="430"/>
      <c r="BD694" s="430"/>
      <c r="BE694" s="430"/>
      <c r="BF694" s="430"/>
      <c r="BG694" s="430"/>
      <c r="BH694" s="430"/>
      <c r="BI694" s="430"/>
      <c r="BJ694" s="430"/>
      <c r="BK694" s="430"/>
      <c r="BL694" s="430"/>
      <c r="BM694" s="430"/>
      <c r="BN694" s="430"/>
      <c r="BO694" s="430"/>
    </row>
    <row r="695" spans="2:67" ht="12.75" customHeight="1">
      <c r="B695" s="430"/>
      <c r="C695" s="430"/>
      <c r="D695" s="430"/>
      <c r="E695" s="430"/>
      <c r="F695" s="430"/>
      <c r="G695" s="430"/>
      <c r="H695" s="430"/>
      <c r="I695" s="430"/>
      <c r="J695" s="430"/>
      <c r="K695" s="430"/>
      <c r="L695" s="430"/>
      <c r="M695" s="430"/>
      <c r="N695" s="430"/>
      <c r="O695" s="430"/>
      <c r="P695" s="430"/>
      <c r="Q695" s="430"/>
      <c r="R695" s="430"/>
      <c r="S695" s="430"/>
      <c r="T695" s="430"/>
      <c r="U695" s="430"/>
      <c r="V695" s="430"/>
      <c r="W695" s="430"/>
      <c r="X695" s="430"/>
      <c r="Y695" s="430"/>
      <c r="Z695" s="430"/>
      <c r="AA695" s="430"/>
      <c r="AB695" s="430"/>
      <c r="AC695" s="430"/>
      <c r="AD695" s="430"/>
      <c r="AE695" s="430"/>
      <c r="AF695" s="430"/>
      <c r="AG695" s="430"/>
      <c r="AH695" s="430"/>
      <c r="AI695" s="430"/>
      <c r="AJ695" s="430"/>
      <c r="AK695" s="430"/>
      <c r="AL695" s="430"/>
      <c r="AM695" s="430"/>
      <c r="AN695" s="430"/>
      <c r="AO695" s="430"/>
      <c r="AP695" s="430"/>
      <c r="AQ695" s="430"/>
      <c r="AR695" s="430"/>
      <c r="AS695" s="430"/>
      <c r="AT695" s="430"/>
      <c r="AU695" s="430"/>
      <c r="AV695" s="430"/>
      <c r="AW695" s="430"/>
      <c r="AX695" s="430"/>
      <c r="AY695" s="430"/>
      <c r="AZ695" s="430"/>
      <c r="BA695" s="430"/>
      <c r="BB695" s="430"/>
      <c r="BC695" s="430"/>
      <c r="BD695" s="430"/>
      <c r="BE695" s="430"/>
      <c r="BF695" s="430"/>
      <c r="BG695" s="430"/>
      <c r="BH695" s="430"/>
      <c r="BI695" s="430"/>
      <c r="BJ695" s="430"/>
      <c r="BK695" s="430"/>
      <c r="BL695" s="430"/>
      <c r="BM695" s="430"/>
      <c r="BN695" s="430"/>
      <c r="BO695" s="430"/>
    </row>
    <row r="696" spans="2:67" ht="12.75" customHeight="1">
      <c r="B696" s="430"/>
      <c r="C696" s="430"/>
      <c r="D696" s="430"/>
      <c r="E696" s="430"/>
      <c r="F696" s="430"/>
      <c r="G696" s="430"/>
      <c r="H696" s="430"/>
      <c r="I696" s="430"/>
      <c r="J696" s="430"/>
      <c r="K696" s="430"/>
      <c r="L696" s="430"/>
      <c r="M696" s="430"/>
      <c r="N696" s="430"/>
      <c r="O696" s="430"/>
      <c r="P696" s="430"/>
      <c r="Q696" s="430"/>
      <c r="R696" s="430"/>
      <c r="S696" s="430"/>
      <c r="T696" s="430"/>
      <c r="U696" s="430"/>
      <c r="V696" s="430"/>
      <c r="W696" s="430"/>
      <c r="X696" s="430"/>
      <c r="Y696" s="430"/>
      <c r="Z696" s="430"/>
      <c r="AA696" s="430"/>
      <c r="AB696" s="430"/>
      <c r="AC696" s="430"/>
      <c r="AD696" s="430"/>
      <c r="AE696" s="430"/>
      <c r="AF696" s="430"/>
      <c r="AG696" s="430"/>
      <c r="AH696" s="430"/>
      <c r="AI696" s="430"/>
      <c r="AJ696" s="430"/>
      <c r="AK696" s="430"/>
      <c r="AL696" s="430"/>
      <c r="AM696" s="430"/>
      <c r="AN696" s="430"/>
      <c r="AO696" s="430"/>
      <c r="AP696" s="430"/>
      <c r="AQ696" s="430"/>
      <c r="AR696" s="430"/>
      <c r="AS696" s="430"/>
      <c r="AT696" s="430"/>
      <c r="AU696" s="430"/>
      <c r="AV696" s="430"/>
      <c r="AW696" s="430"/>
      <c r="AX696" s="430"/>
      <c r="AY696" s="430"/>
      <c r="AZ696" s="430"/>
      <c r="BA696" s="430"/>
      <c r="BB696" s="430"/>
      <c r="BC696" s="430"/>
      <c r="BD696" s="430"/>
      <c r="BE696" s="430"/>
      <c r="BF696" s="430"/>
      <c r="BG696" s="430"/>
      <c r="BH696" s="430"/>
      <c r="BI696" s="430"/>
      <c r="BJ696" s="430"/>
      <c r="BK696" s="430"/>
      <c r="BL696" s="430"/>
      <c r="BM696" s="430"/>
      <c r="BN696" s="430"/>
      <c r="BO696" s="430"/>
    </row>
    <row r="697" spans="2:67" ht="12.75" customHeight="1">
      <c r="B697" s="430"/>
      <c r="C697" s="430"/>
      <c r="D697" s="430"/>
      <c r="E697" s="430"/>
      <c r="F697" s="430"/>
      <c r="G697" s="430"/>
      <c r="H697" s="430"/>
      <c r="I697" s="430"/>
      <c r="J697" s="430"/>
      <c r="K697" s="430"/>
      <c r="L697" s="430"/>
      <c r="M697" s="430"/>
      <c r="N697" s="430"/>
      <c r="O697" s="430"/>
      <c r="P697" s="430"/>
      <c r="Q697" s="430"/>
      <c r="R697" s="430"/>
      <c r="S697" s="430"/>
      <c r="T697" s="430"/>
      <c r="U697" s="430"/>
      <c r="V697" s="430"/>
      <c r="W697" s="430"/>
      <c r="X697" s="430"/>
      <c r="Y697" s="430"/>
      <c r="Z697" s="430"/>
      <c r="AA697" s="430"/>
      <c r="AB697" s="430"/>
      <c r="AC697" s="430"/>
      <c r="AD697" s="430"/>
      <c r="AE697" s="430"/>
      <c r="AF697" s="430"/>
      <c r="AG697" s="430"/>
      <c r="AH697" s="430"/>
      <c r="AI697" s="430"/>
      <c r="AJ697" s="430"/>
      <c r="AK697" s="430"/>
      <c r="AL697" s="430"/>
      <c r="AM697" s="430"/>
      <c r="AN697" s="430"/>
      <c r="AO697" s="430"/>
      <c r="AP697" s="430"/>
      <c r="AQ697" s="430"/>
      <c r="AR697" s="430"/>
      <c r="AS697" s="430"/>
      <c r="AT697" s="430"/>
      <c r="AU697" s="430"/>
      <c r="AV697" s="430"/>
      <c r="AW697" s="430"/>
      <c r="AX697" s="430"/>
      <c r="AY697" s="430"/>
      <c r="AZ697" s="430"/>
      <c r="BA697" s="430"/>
      <c r="BB697" s="430"/>
      <c r="BC697" s="430"/>
      <c r="BD697" s="430"/>
      <c r="BE697" s="430"/>
      <c r="BF697" s="430"/>
      <c r="BG697" s="430"/>
      <c r="BH697" s="430"/>
      <c r="BI697" s="430"/>
      <c r="BJ697" s="430"/>
      <c r="BK697" s="430"/>
      <c r="BL697" s="430"/>
      <c r="BM697" s="430"/>
      <c r="BN697" s="430"/>
      <c r="BO697" s="430"/>
    </row>
    <row r="698" spans="2:67" ht="12.75" customHeight="1">
      <c r="B698" s="430"/>
      <c r="C698" s="430"/>
      <c r="D698" s="430"/>
      <c r="E698" s="430"/>
      <c r="F698" s="430"/>
      <c r="G698" s="430"/>
      <c r="H698" s="430"/>
      <c r="I698" s="430"/>
      <c r="J698" s="430"/>
      <c r="K698" s="430"/>
      <c r="L698" s="430"/>
      <c r="M698" s="430"/>
      <c r="N698" s="430"/>
      <c r="O698" s="430"/>
      <c r="P698" s="430"/>
      <c r="Q698" s="430"/>
      <c r="R698" s="430"/>
      <c r="S698" s="430"/>
      <c r="T698" s="430"/>
      <c r="U698" s="430"/>
      <c r="V698" s="430"/>
      <c r="W698" s="430"/>
      <c r="X698" s="430"/>
      <c r="Y698" s="430"/>
      <c r="Z698" s="430"/>
      <c r="AA698" s="430"/>
      <c r="AB698" s="430"/>
      <c r="AC698" s="430"/>
      <c r="AD698" s="430"/>
      <c r="AE698" s="430"/>
      <c r="AF698" s="430"/>
      <c r="AG698" s="430"/>
      <c r="AH698" s="430"/>
      <c r="AI698" s="430"/>
      <c r="AJ698" s="430"/>
      <c r="AK698" s="430"/>
      <c r="AL698" s="430"/>
      <c r="AM698" s="430"/>
      <c r="AN698" s="430"/>
      <c r="AO698" s="430"/>
      <c r="AP698" s="430"/>
      <c r="AQ698" s="430"/>
      <c r="AR698" s="430"/>
      <c r="AS698" s="430"/>
      <c r="AT698" s="430"/>
      <c r="AU698" s="430"/>
      <c r="AV698" s="430"/>
      <c r="AW698" s="430"/>
      <c r="AX698" s="430"/>
      <c r="AY698" s="430"/>
      <c r="AZ698" s="430"/>
      <c r="BA698" s="430"/>
      <c r="BB698" s="430"/>
      <c r="BC698" s="430"/>
      <c r="BD698" s="430"/>
      <c r="BE698" s="430"/>
      <c r="BF698" s="430"/>
      <c r="BG698" s="430"/>
      <c r="BH698" s="430"/>
      <c r="BI698" s="430"/>
      <c r="BJ698" s="430"/>
      <c r="BK698" s="430"/>
      <c r="BL698" s="430"/>
      <c r="BM698" s="430"/>
      <c r="BN698" s="430"/>
      <c r="BO698" s="430"/>
    </row>
    <row r="699" spans="2:67" ht="12.75" customHeight="1">
      <c r="B699" s="430"/>
      <c r="C699" s="430"/>
      <c r="D699" s="430"/>
      <c r="E699" s="430"/>
      <c r="F699" s="430"/>
      <c r="G699" s="430"/>
      <c r="H699" s="430"/>
      <c r="I699" s="430"/>
      <c r="J699" s="430"/>
      <c r="K699" s="430"/>
      <c r="L699" s="430"/>
      <c r="M699" s="430"/>
      <c r="N699" s="430"/>
      <c r="O699" s="430"/>
      <c r="P699" s="430"/>
      <c r="Q699" s="430"/>
      <c r="R699" s="430"/>
      <c r="S699" s="430"/>
      <c r="T699" s="430"/>
      <c r="U699" s="430"/>
      <c r="V699" s="430"/>
      <c r="W699" s="430"/>
      <c r="X699" s="430"/>
      <c r="Y699" s="430"/>
      <c r="Z699" s="430"/>
      <c r="AA699" s="430"/>
      <c r="AB699" s="430"/>
      <c r="AC699" s="430"/>
      <c r="AD699" s="430"/>
      <c r="AE699" s="430"/>
      <c r="AF699" s="430"/>
      <c r="AG699" s="430"/>
      <c r="AH699" s="430"/>
      <c r="AI699" s="430"/>
      <c r="AJ699" s="430"/>
      <c r="AK699" s="430"/>
      <c r="AL699" s="430"/>
      <c r="AM699" s="430"/>
      <c r="AN699" s="430"/>
      <c r="AO699" s="430"/>
      <c r="AP699" s="430"/>
      <c r="AQ699" s="430"/>
      <c r="AR699" s="430"/>
      <c r="AS699" s="430"/>
      <c r="AT699" s="430"/>
      <c r="AU699" s="430"/>
      <c r="AV699" s="430"/>
      <c r="AW699" s="430"/>
      <c r="AX699" s="430"/>
      <c r="AY699" s="430"/>
      <c r="AZ699" s="430"/>
      <c r="BA699" s="430"/>
      <c r="BB699" s="430"/>
      <c r="BC699" s="430"/>
      <c r="BD699" s="430"/>
      <c r="BE699" s="430"/>
      <c r="BF699" s="430"/>
      <c r="BG699" s="430"/>
      <c r="BH699" s="430"/>
      <c r="BI699" s="430"/>
      <c r="BJ699" s="430"/>
      <c r="BK699" s="430"/>
      <c r="BL699" s="430"/>
      <c r="BM699" s="430"/>
      <c r="BN699" s="430"/>
      <c r="BO699" s="430"/>
    </row>
    <row r="700" spans="2:67" ht="12.75" customHeight="1">
      <c r="B700" s="430"/>
      <c r="C700" s="430"/>
      <c r="D700" s="430"/>
      <c r="E700" s="430"/>
      <c r="F700" s="430"/>
      <c r="G700" s="430"/>
      <c r="H700" s="430"/>
      <c r="I700" s="430"/>
      <c r="J700" s="430"/>
      <c r="K700" s="430"/>
      <c r="L700" s="430"/>
      <c r="M700" s="430"/>
      <c r="N700" s="430"/>
      <c r="O700" s="430"/>
      <c r="P700" s="430"/>
      <c r="Q700" s="430"/>
      <c r="R700" s="430"/>
      <c r="S700" s="430"/>
      <c r="T700" s="430"/>
      <c r="U700" s="430"/>
      <c r="V700" s="430"/>
      <c r="W700" s="430"/>
      <c r="X700" s="430"/>
      <c r="Y700" s="430"/>
      <c r="Z700" s="430"/>
      <c r="AA700" s="430"/>
      <c r="AB700" s="430"/>
      <c r="AC700" s="430"/>
      <c r="AD700" s="430"/>
      <c r="AE700" s="430"/>
      <c r="AF700" s="430"/>
      <c r="AG700" s="430"/>
      <c r="AH700" s="430"/>
      <c r="AI700" s="430"/>
      <c r="AJ700" s="430"/>
      <c r="AK700" s="430"/>
      <c r="AL700" s="430"/>
      <c r="AM700" s="430"/>
      <c r="AN700" s="430"/>
      <c r="AO700" s="430"/>
      <c r="AP700" s="430"/>
      <c r="AQ700" s="430"/>
      <c r="AR700" s="430"/>
      <c r="AS700" s="430"/>
      <c r="AT700" s="430"/>
      <c r="AU700" s="430"/>
      <c r="AV700" s="430"/>
      <c r="AW700" s="430"/>
      <c r="AX700" s="430"/>
      <c r="AY700" s="430"/>
      <c r="AZ700" s="430"/>
      <c r="BA700" s="430"/>
      <c r="BB700" s="430"/>
      <c r="BC700" s="430"/>
      <c r="BD700" s="430"/>
      <c r="BE700" s="430"/>
      <c r="BF700" s="430"/>
      <c r="BG700" s="430"/>
      <c r="BH700" s="430"/>
      <c r="BI700" s="430"/>
      <c r="BJ700" s="430"/>
      <c r="BK700" s="430"/>
      <c r="BL700" s="430"/>
      <c r="BM700" s="430"/>
      <c r="BN700" s="430"/>
      <c r="BO700" s="430"/>
    </row>
    <row r="701" spans="2:67" ht="12.75" customHeight="1">
      <c r="B701" s="430"/>
      <c r="C701" s="430"/>
      <c r="D701" s="430"/>
      <c r="E701" s="430"/>
      <c r="F701" s="430"/>
      <c r="G701" s="430"/>
      <c r="H701" s="430"/>
      <c r="I701" s="430"/>
      <c r="J701" s="430"/>
      <c r="K701" s="430"/>
      <c r="L701" s="430"/>
      <c r="M701" s="430"/>
      <c r="N701" s="430"/>
      <c r="O701" s="430"/>
      <c r="P701" s="430"/>
      <c r="Q701" s="430"/>
      <c r="R701" s="430"/>
      <c r="S701" s="430"/>
      <c r="T701" s="430"/>
      <c r="U701" s="430"/>
      <c r="V701" s="430"/>
      <c r="W701" s="430"/>
      <c r="X701" s="430"/>
      <c r="Y701" s="430"/>
      <c r="Z701" s="430"/>
      <c r="AA701" s="430"/>
      <c r="AB701" s="430"/>
      <c r="AC701" s="430"/>
      <c r="AD701" s="430"/>
      <c r="AE701" s="430"/>
      <c r="AF701" s="430"/>
      <c r="AG701" s="430"/>
      <c r="AH701" s="430"/>
      <c r="AI701" s="430"/>
      <c r="AJ701" s="430"/>
      <c r="AK701" s="430"/>
      <c r="AL701" s="430"/>
      <c r="AM701" s="430"/>
      <c r="AN701" s="430"/>
      <c r="AO701" s="430"/>
      <c r="AP701" s="430"/>
      <c r="AQ701" s="430"/>
      <c r="AR701" s="430"/>
      <c r="AS701" s="430"/>
      <c r="AT701" s="430"/>
      <c r="AU701" s="430"/>
      <c r="AV701" s="430"/>
      <c r="AW701" s="430"/>
      <c r="AX701" s="430"/>
      <c r="AY701" s="430"/>
      <c r="AZ701" s="430"/>
      <c r="BA701" s="430"/>
      <c r="BB701" s="430"/>
      <c r="BC701" s="430"/>
      <c r="BD701" s="430"/>
      <c r="BE701" s="430"/>
      <c r="BF701" s="430"/>
      <c r="BG701" s="430"/>
      <c r="BH701" s="430"/>
      <c r="BI701" s="430"/>
      <c r="BJ701" s="430"/>
      <c r="BK701" s="430"/>
      <c r="BL701" s="430"/>
      <c r="BM701" s="430"/>
      <c r="BN701" s="430"/>
      <c r="BO701" s="430"/>
    </row>
    <row r="702" spans="2:67" ht="12.75" customHeight="1">
      <c r="B702" s="430"/>
      <c r="C702" s="430"/>
      <c r="D702" s="430"/>
      <c r="E702" s="430"/>
      <c r="F702" s="430"/>
      <c r="G702" s="430"/>
      <c r="H702" s="430"/>
      <c r="I702" s="430"/>
      <c r="J702" s="430"/>
      <c r="K702" s="430"/>
      <c r="L702" s="430"/>
      <c r="M702" s="430"/>
      <c r="N702" s="430"/>
      <c r="O702" s="430"/>
      <c r="P702" s="430"/>
      <c r="Q702" s="430"/>
      <c r="R702" s="430"/>
      <c r="S702" s="430"/>
      <c r="T702" s="430"/>
      <c r="U702" s="430"/>
      <c r="V702" s="430"/>
      <c r="W702" s="430"/>
      <c r="X702" s="430"/>
      <c r="Y702" s="430"/>
      <c r="Z702" s="430"/>
      <c r="AA702" s="430"/>
      <c r="AB702" s="430"/>
      <c r="AC702" s="430"/>
      <c r="AD702" s="430"/>
      <c r="AE702" s="430"/>
      <c r="AF702" s="430"/>
      <c r="AG702" s="430"/>
      <c r="AH702" s="430"/>
      <c r="AI702" s="430"/>
      <c r="AJ702" s="430"/>
      <c r="AK702" s="430"/>
      <c r="AL702" s="430"/>
      <c r="AM702" s="430"/>
      <c r="AN702" s="430"/>
      <c r="AO702" s="430"/>
      <c r="AP702" s="430"/>
      <c r="AQ702" s="430"/>
      <c r="AR702" s="430"/>
      <c r="AS702" s="430"/>
      <c r="AT702" s="430"/>
      <c r="AU702" s="430"/>
      <c r="AV702" s="430"/>
      <c r="AW702" s="430"/>
      <c r="AX702" s="430"/>
      <c r="AY702" s="430"/>
      <c r="AZ702" s="430"/>
      <c r="BA702" s="430"/>
      <c r="BB702" s="430"/>
      <c r="BC702" s="430"/>
      <c r="BD702" s="430"/>
      <c r="BE702" s="430"/>
      <c r="BF702" s="430"/>
      <c r="BG702" s="430"/>
      <c r="BH702" s="430"/>
      <c r="BI702" s="430"/>
      <c r="BJ702" s="430"/>
      <c r="BK702" s="430"/>
      <c r="BL702" s="430"/>
      <c r="BM702" s="430"/>
      <c r="BN702" s="430"/>
      <c r="BO702" s="430"/>
    </row>
    <row r="703" spans="2:67" ht="12.75" customHeight="1">
      <c r="B703" s="430"/>
      <c r="C703" s="430"/>
      <c r="D703" s="430"/>
      <c r="E703" s="430"/>
      <c r="F703" s="430"/>
      <c r="G703" s="430"/>
      <c r="H703" s="430"/>
      <c r="I703" s="430"/>
      <c r="J703" s="430"/>
      <c r="K703" s="430"/>
      <c r="L703" s="430"/>
      <c r="M703" s="430"/>
      <c r="N703" s="430"/>
      <c r="O703" s="430"/>
      <c r="P703" s="430"/>
      <c r="Q703" s="430"/>
      <c r="R703" s="430"/>
      <c r="S703" s="430"/>
      <c r="T703" s="430"/>
      <c r="U703" s="430"/>
      <c r="V703" s="430"/>
      <c r="W703" s="430"/>
      <c r="X703" s="430"/>
      <c r="Y703" s="430"/>
      <c r="Z703" s="430"/>
      <c r="AA703" s="430"/>
      <c r="AB703" s="430"/>
      <c r="AC703" s="430"/>
      <c r="AD703" s="430"/>
      <c r="AE703" s="430"/>
      <c r="AF703" s="430"/>
      <c r="AG703" s="430"/>
      <c r="AH703" s="430"/>
      <c r="AI703" s="430"/>
      <c r="AJ703" s="430"/>
      <c r="AK703" s="430"/>
      <c r="AL703" s="430"/>
      <c r="AM703" s="430"/>
      <c r="AN703" s="430"/>
      <c r="AO703" s="430"/>
      <c r="AP703" s="430"/>
      <c r="AQ703" s="430"/>
      <c r="AR703" s="430"/>
      <c r="AS703" s="430"/>
      <c r="AT703" s="430"/>
      <c r="AU703" s="430"/>
      <c r="AV703" s="430"/>
      <c r="AW703" s="430"/>
      <c r="AX703" s="430"/>
      <c r="AY703" s="430"/>
      <c r="AZ703" s="430"/>
      <c r="BA703" s="430"/>
      <c r="BB703" s="430"/>
      <c r="BC703" s="430"/>
      <c r="BD703" s="430"/>
      <c r="BE703" s="430"/>
      <c r="BF703" s="430"/>
      <c r="BG703" s="430"/>
      <c r="BH703" s="430"/>
      <c r="BI703" s="430"/>
      <c r="BJ703" s="430"/>
      <c r="BK703" s="430"/>
      <c r="BL703" s="430"/>
      <c r="BM703" s="430"/>
      <c r="BN703" s="430"/>
      <c r="BO703" s="430"/>
    </row>
    <row r="704" spans="2:67" ht="12.75" customHeight="1">
      <c r="B704" s="430"/>
      <c r="C704" s="430"/>
      <c r="D704" s="430"/>
      <c r="E704" s="430"/>
      <c r="F704" s="430"/>
      <c r="G704" s="430"/>
      <c r="H704" s="430"/>
      <c r="I704" s="430"/>
      <c r="J704" s="430"/>
      <c r="K704" s="430"/>
      <c r="L704" s="430"/>
      <c r="M704" s="430"/>
      <c r="N704" s="430"/>
      <c r="O704" s="430"/>
      <c r="P704" s="430"/>
      <c r="Q704" s="430"/>
      <c r="R704" s="430"/>
      <c r="S704" s="430"/>
      <c r="T704" s="430"/>
      <c r="U704" s="430"/>
      <c r="V704" s="430"/>
      <c r="W704" s="430"/>
      <c r="X704" s="430"/>
      <c r="Y704" s="430"/>
      <c r="Z704" s="430"/>
      <c r="AA704" s="430"/>
      <c r="AB704" s="430"/>
      <c r="AC704" s="430"/>
      <c r="AD704" s="430"/>
      <c r="AE704" s="430"/>
      <c r="AF704" s="430"/>
      <c r="AG704" s="430"/>
      <c r="AH704" s="430"/>
      <c r="AI704" s="430"/>
      <c r="AJ704" s="430"/>
      <c r="AK704" s="430"/>
      <c r="AL704" s="430"/>
      <c r="AM704" s="430"/>
      <c r="AN704" s="430"/>
      <c r="AO704" s="430"/>
      <c r="AP704" s="430"/>
      <c r="AQ704" s="430"/>
      <c r="AR704" s="430"/>
      <c r="AS704" s="430"/>
      <c r="AT704" s="430"/>
      <c r="AU704" s="430"/>
      <c r="AV704" s="430"/>
      <c r="AW704" s="430"/>
      <c r="AX704" s="430"/>
      <c r="AY704" s="430"/>
      <c r="AZ704" s="430"/>
      <c r="BA704" s="430"/>
      <c r="BB704" s="430"/>
      <c r="BC704" s="430"/>
      <c r="BD704" s="430"/>
      <c r="BE704" s="430"/>
      <c r="BF704" s="430"/>
      <c r="BG704" s="430"/>
      <c r="BH704" s="430"/>
      <c r="BI704" s="430"/>
      <c r="BJ704" s="430"/>
      <c r="BK704" s="430"/>
      <c r="BL704" s="430"/>
      <c r="BM704" s="430"/>
      <c r="BN704" s="430"/>
      <c r="BO704" s="430"/>
    </row>
    <row r="705" spans="2:67" ht="12.75" customHeight="1">
      <c r="B705" s="430"/>
      <c r="C705" s="430"/>
      <c r="D705" s="430"/>
      <c r="E705" s="430"/>
      <c r="F705" s="430"/>
      <c r="G705" s="430"/>
      <c r="H705" s="430"/>
      <c r="I705" s="430"/>
      <c r="J705" s="430"/>
      <c r="K705" s="430"/>
      <c r="L705" s="430"/>
      <c r="M705" s="430"/>
      <c r="N705" s="430"/>
      <c r="O705" s="430"/>
      <c r="P705" s="430"/>
      <c r="Q705" s="430"/>
      <c r="R705" s="430"/>
      <c r="S705" s="430"/>
      <c r="T705" s="430"/>
      <c r="U705" s="430"/>
      <c r="V705" s="430"/>
      <c r="W705" s="430"/>
      <c r="X705" s="430"/>
      <c r="Y705" s="430"/>
      <c r="Z705" s="430"/>
      <c r="AA705" s="430"/>
      <c r="AB705" s="430"/>
      <c r="AC705" s="430"/>
      <c r="AD705" s="430"/>
      <c r="AE705" s="430"/>
      <c r="AF705" s="430"/>
      <c r="AG705" s="430"/>
      <c r="AH705" s="430"/>
      <c r="AI705" s="430"/>
      <c r="AJ705" s="430"/>
      <c r="AK705" s="430"/>
      <c r="AL705" s="430"/>
      <c r="AM705" s="430"/>
      <c r="AN705" s="430"/>
      <c r="AO705" s="430"/>
      <c r="AP705" s="430"/>
      <c r="AQ705" s="430"/>
      <c r="AR705" s="430"/>
      <c r="AS705" s="430"/>
      <c r="AT705" s="430"/>
      <c r="AU705" s="430"/>
      <c r="AV705" s="430"/>
      <c r="AW705" s="430"/>
      <c r="AX705" s="430"/>
      <c r="AY705" s="430"/>
      <c r="AZ705" s="430"/>
      <c r="BA705" s="430"/>
      <c r="BB705" s="430"/>
      <c r="BC705" s="430"/>
      <c r="BD705" s="430"/>
      <c r="BE705" s="430"/>
      <c r="BF705" s="430"/>
      <c r="BG705" s="430"/>
      <c r="BH705" s="430"/>
      <c r="BI705" s="430"/>
      <c r="BJ705" s="430"/>
      <c r="BK705" s="430"/>
      <c r="BL705" s="430"/>
      <c r="BM705" s="430"/>
      <c r="BN705" s="430"/>
      <c r="BO705" s="430"/>
    </row>
    <row r="706" spans="2:67" ht="12.75" customHeight="1">
      <c r="B706" s="430"/>
      <c r="C706" s="430"/>
      <c r="D706" s="430"/>
      <c r="E706" s="430"/>
      <c r="F706" s="430"/>
      <c r="G706" s="430"/>
      <c r="H706" s="430"/>
      <c r="I706" s="430"/>
      <c r="J706" s="430"/>
      <c r="K706" s="430"/>
      <c r="L706" s="430"/>
      <c r="M706" s="430"/>
      <c r="N706" s="430"/>
      <c r="O706" s="430"/>
      <c r="P706" s="430"/>
      <c r="Q706" s="430"/>
      <c r="R706" s="430"/>
      <c r="S706" s="430"/>
      <c r="T706" s="430"/>
      <c r="U706" s="430"/>
      <c r="V706" s="430"/>
      <c r="W706" s="430"/>
      <c r="X706" s="430"/>
      <c r="Y706" s="430"/>
      <c r="Z706" s="430"/>
      <c r="AA706" s="430"/>
      <c r="AB706" s="430"/>
      <c r="AC706" s="430"/>
      <c r="AD706" s="430"/>
      <c r="AE706" s="430"/>
      <c r="AF706" s="430"/>
      <c r="AG706" s="430"/>
      <c r="AH706" s="430"/>
      <c r="AI706" s="430"/>
      <c r="AJ706" s="430"/>
      <c r="AK706" s="430"/>
      <c r="AL706" s="430"/>
      <c r="AM706" s="430"/>
      <c r="AN706" s="430"/>
      <c r="AO706" s="430"/>
      <c r="AP706" s="430"/>
      <c r="AQ706" s="430"/>
      <c r="AR706" s="430"/>
      <c r="AS706" s="430"/>
      <c r="AT706" s="430"/>
      <c r="AU706" s="430"/>
      <c r="AV706" s="430"/>
      <c r="AW706" s="430"/>
      <c r="AX706" s="430"/>
      <c r="AY706" s="430"/>
      <c r="AZ706" s="430"/>
      <c r="BA706" s="430"/>
      <c r="BB706" s="430"/>
      <c r="BC706" s="430"/>
      <c r="BD706" s="430"/>
      <c r="BE706" s="430"/>
      <c r="BF706" s="430"/>
      <c r="BG706" s="430"/>
      <c r="BH706" s="430"/>
      <c r="BI706" s="430"/>
      <c r="BJ706" s="430"/>
      <c r="BK706" s="430"/>
      <c r="BL706" s="430"/>
      <c r="BM706" s="430"/>
      <c r="BN706" s="430"/>
      <c r="BO706" s="430"/>
    </row>
    <row r="707" spans="2:67" ht="12.75" customHeight="1">
      <c r="B707" s="430"/>
      <c r="C707" s="430"/>
      <c r="D707" s="430"/>
      <c r="E707" s="430"/>
      <c r="F707" s="430"/>
      <c r="G707" s="430"/>
      <c r="H707" s="430"/>
      <c r="I707" s="430"/>
      <c r="J707" s="430"/>
      <c r="K707" s="430"/>
      <c r="L707" s="430"/>
      <c r="M707" s="430"/>
      <c r="N707" s="430"/>
      <c r="O707" s="430"/>
      <c r="P707" s="430"/>
      <c r="Q707" s="430"/>
      <c r="R707" s="430"/>
      <c r="S707" s="430"/>
      <c r="T707" s="430"/>
      <c r="U707" s="430"/>
      <c r="V707" s="430"/>
      <c r="W707" s="430"/>
      <c r="X707" s="430"/>
      <c r="Y707" s="430"/>
      <c r="Z707" s="430"/>
      <c r="AA707" s="430"/>
      <c r="AB707" s="430"/>
      <c r="AC707" s="430"/>
      <c r="AD707" s="430"/>
      <c r="AE707" s="430"/>
      <c r="AF707" s="430"/>
      <c r="AG707" s="430"/>
      <c r="AH707" s="430"/>
      <c r="AI707" s="430"/>
      <c r="AJ707" s="430"/>
      <c r="AK707" s="430"/>
      <c r="AL707" s="430"/>
      <c r="AM707" s="430"/>
      <c r="AN707" s="430"/>
      <c r="AO707" s="430"/>
      <c r="AP707" s="430"/>
      <c r="AQ707" s="430"/>
      <c r="AR707" s="430"/>
      <c r="AS707" s="430"/>
      <c r="AT707" s="430"/>
      <c r="AU707" s="430"/>
      <c r="AV707" s="430"/>
      <c r="AW707" s="430"/>
      <c r="AX707" s="430"/>
      <c r="AY707" s="430"/>
      <c r="AZ707" s="430"/>
      <c r="BA707" s="430"/>
      <c r="BB707" s="430"/>
      <c r="BC707" s="430"/>
      <c r="BD707" s="430"/>
      <c r="BE707" s="430"/>
      <c r="BF707" s="430"/>
      <c r="BG707" s="430"/>
      <c r="BH707" s="430"/>
      <c r="BI707" s="430"/>
      <c r="BJ707" s="430"/>
      <c r="BK707" s="430"/>
      <c r="BL707" s="430"/>
      <c r="BM707" s="430"/>
      <c r="BN707" s="430"/>
      <c r="BO707" s="430"/>
    </row>
    <row r="708" spans="2:67" ht="12.75" customHeight="1">
      <c r="B708" s="430"/>
      <c r="C708" s="430"/>
      <c r="D708" s="430"/>
      <c r="E708" s="430"/>
      <c r="F708" s="430"/>
      <c r="G708" s="430"/>
      <c r="H708" s="430"/>
      <c r="I708" s="430"/>
      <c r="J708" s="430"/>
      <c r="K708" s="430"/>
      <c r="L708" s="430"/>
      <c r="M708" s="430"/>
      <c r="N708" s="430"/>
      <c r="O708" s="430"/>
      <c r="P708" s="430"/>
      <c r="Q708" s="430"/>
      <c r="R708" s="430"/>
      <c r="S708" s="430"/>
      <c r="T708" s="430"/>
      <c r="U708" s="430"/>
      <c r="V708" s="430"/>
      <c r="W708" s="430"/>
      <c r="X708" s="430"/>
      <c r="Y708" s="430"/>
      <c r="Z708" s="430"/>
      <c r="AA708" s="430"/>
      <c r="AB708" s="430"/>
      <c r="AC708" s="430"/>
      <c r="AD708" s="430"/>
      <c r="AE708" s="430"/>
      <c r="AF708" s="430"/>
      <c r="AG708" s="430"/>
      <c r="AH708" s="430"/>
      <c r="AI708" s="430"/>
      <c r="AJ708" s="430"/>
      <c r="AK708" s="430"/>
      <c r="AL708" s="430"/>
      <c r="AM708" s="430"/>
      <c r="AN708" s="430"/>
      <c r="AO708" s="430"/>
      <c r="AP708" s="430"/>
      <c r="AQ708" s="430"/>
      <c r="AR708" s="430"/>
      <c r="AS708" s="430"/>
      <c r="AT708" s="430"/>
      <c r="AU708" s="430"/>
      <c r="AV708" s="430"/>
      <c r="AW708" s="430"/>
      <c r="AX708" s="430"/>
      <c r="AY708" s="430"/>
      <c r="AZ708" s="430"/>
      <c r="BA708" s="430"/>
      <c r="BB708" s="430"/>
      <c r="BC708" s="430"/>
      <c r="BD708" s="430"/>
      <c r="BE708" s="430"/>
      <c r="BF708" s="430"/>
      <c r="BG708" s="430"/>
      <c r="BH708" s="430"/>
      <c r="BI708" s="430"/>
      <c r="BJ708" s="430"/>
      <c r="BK708" s="430"/>
      <c r="BL708" s="430"/>
      <c r="BM708" s="430"/>
      <c r="BN708" s="430"/>
      <c r="BO708" s="430"/>
    </row>
    <row r="709" spans="2:67" ht="12.75" customHeight="1">
      <c r="B709" s="430"/>
      <c r="C709" s="430"/>
      <c r="D709" s="430"/>
      <c r="E709" s="430"/>
      <c r="F709" s="430"/>
      <c r="G709" s="430"/>
      <c r="H709" s="430"/>
      <c r="I709" s="430"/>
      <c r="J709" s="430"/>
      <c r="K709" s="430"/>
      <c r="L709" s="430"/>
      <c r="M709" s="430"/>
      <c r="N709" s="430"/>
      <c r="O709" s="430"/>
      <c r="P709" s="430"/>
      <c r="Q709" s="430"/>
      <c r="R709" s="430"/>
      <c r="S709" s="430"/>
      <c r="T709" s="430"/>
      <c r="U709" s="430"/>
      <c r="V709" s="430"/>
      <c r="W709" s="430"/>
      <c r="X709" s="430"/>
      <c r="Y709" s="430"/>
      <c r="Z709" s="430"/>
      <c r="AA709" s="430"/>
      <c r="AB709" s="430"/>
      <c r="AC709" s="430"/>
      <c r="AD709" s="430"/>
      <c r="AE709" s="430"/>
      <c r="AF709" s="430"/>
      <c r="AG709" s="430"/>
      <c r="AH709" s="430"/>
      <c r="AI709" s="430"/>
      <c r="AJ709" s="430"/>
      <c r="AK709" s="430"/>
      <c r="AL709" s="430"/>
      <c r="AM709" s="430"/>
      <c r="AN709" s="430"/>
      <c r="AO709" s="430"/>
      <c r="AP709" s="430"/>
      <c r="AQ709" s="430"/>
      <c r="AR709" s="430"/>
      <c r="AS709" s="430"/>
      <c r="AT709" s="430"/>
      <c r="AU709" s="430"/>
      <c r="AV709" s="430"/>
      <c r="AW709" s="430"/>
      <c r="AX709" s="430"/>
      <c r="AY709" s="430"/>
      <c r="AZ709" s="430"/>
      <c r="BA709" s="430"/>
      <c r="BB709" s="430"/>
      <c r="BC709" s="430"/>
      <c r="BD709" s="430"/>
      <c r="BE709" s="430"/>
      <c r="BF709" s="430"/>
      <c r="BG709" s="430"/>
      <c r="BH709" s="430"/>
      <c r="BI709" s="430"/>
      <c r="BJ709" s="430"/>
      <c r="BK709" s="430"/>
      <c r="BL709" s="430"/>
      <c r="BM709" s="430"/>
      <c r="BN709" s="430"/>
      <c r="BO709" s="430"/>
    </row>
    <row r="710" spans="2:67" ht="12.75" customHeight="1">
      <c r="B710" s="430"/>
      <c r="C710" s="430"/>
      <c r="D710" s="430"/>
      <c r="E710" s="430"/>
      <c r="F710" s="430"/>
      <c r="G710" s="430"/>
      <c r="H710" s="430"/>
      <c r="I710" s="430"/>
      <c r="J710" s="430"/>
      <c r="K710" s="430"/>
      <c r="L710" s="430"/>
      <c r="M710" s="430"/>
      <c r="N710" s="430"/>
      <c r="O710" s="430"/>
      <c r="P710" s="430"/>
      <c r="Q710" s="430"/>
      <c r="R710" s="430"/>
      <c r="S710" s="430"/>
      <c r="T710" s="430"/>
      <c r="U710" s="430"/>
      <c r="V710" s="430"/>
      <c r="W710" s="430"/>
      <c r="X710" s="430"/>
      <c r="Y710" s="430"/>
      <c r="Z710" s="430"/>
      <c r="AA710" s="430"/>
      <c r="AB710" s="430"/>
      <c r="AC710" s="430"/>
      <c r="AD710" s="430"/>
      <c r="AE710" s="430"/>
      <c r="AF710" s="430"/>
      <c r="AG710" s="430"/>
      <c r="AH710" s="430"/>
      <c r="AI710" s="430"/>
      <c r="AJ710" s="430"/>
      <c r="AK710" s="430"/>
      <c r="AL710" s="430"/>
      <c r="AM710" s="430"/>
      <c r="AN710" s="430"/>
      <c r="AO710" s="430"/>
      <c r="AP710" s="430"/>
      <c r="AQ710" s="430"/>
      <c r="AR710" s="430"/>
      <c r="AS710" s="430"/>
      <c r="AT710" s="430"/>
      <c r="AU710" s="430"/>
      <c r="AV710" s="430"/>
      <c r="AW710" s="430"/>
      <c r="AX710" s="430"/>
      <c r="AY710" s="430"/>
      <c r="AZ710" s="430"/>
      <c r="BA710" s="430"/>
      <c r="BB710" s="430"/>
      <c r="BC710" s="430"/>
      <c r="BD710" s="430"/>
      <c r="BE710" s="430"/>
      <c r="BF710" s="430"/>
      <c r="BG710" s="430"/>
      <c r="BH710" s="430"/>
      <c r="BI710" s="430"/>
      <c r="BJ710" s="430"/>
      <c r="BK710" s="430"/>
      <c r="BL710" s="430"/>
      <c r="BM710" s="430"/>
      <c r="BN710" s="430"/>
      <c r="BO710" s="430"/>
    </row>
    <row r="711" spans="2:67" ht="12.75" customHeight="1">
      <c r="B711" s="430"/>
      <c r="C711" s="430"/>
      <c r="D711" s="430"/>
      <c r="E711" s="430"/>
      <c r="F711" s="430"/>
      <c r="G711" s="430"/>
      <c r="H711" s="430"/>
      <c r="I711" s="430"/>
      <c r="J711" s="430"/>
      <c r="K711" s="430"/>
      <c r="L711" s="430"/>
      <c r="M711" s="430"/>
      <c r="N711" s="430"/>
      <c r="O711" s="430"/>
      <c r="P711" s="430"/>
      <c r="Q711" s="430"/>
      <c r="R711" s="430"/>
      <c r="S711" s="430"/>
      <c r="T711" s="430"/>
      <c r="U711" s="430"/>
      <c r="V711" s="430"/>
      <c r="W711" s="430"/>
      <c r="X711" s="430"/>
      <c r="Y711" s="430"/>
      <c r="Z711" s="430"/>
      <c r="AA711" s="430"/>
      <c r="AB711" s="430"/>
      <c r="AC711" s="430"/>
      <c r="AD711" s="430"/>
      <c r="AE711" s="430"/>
      <c r="AF711" s="430"/>
      <c r="AG711" s="430"/>
      <c r="AH711" s="430"/>
      <c r="AI711" s="430"/>
      <c r="AJ711" s="430"/>
      <c r="AK711" s="430"/>
      <c r="AL711" s="430"/>
      <c r="AM711" s="430"/>
      <c r="AN711" s="430"/>
      <c r="AO711" s="430"/>
      <c r="AP711" s="430"/>
      <c r="AQ711" s="430"/>
      <c r="AR711" s="430"/>
      <c r="AS711" s="430"/>
      <c r="AT711" s="430"/>
      <c r="AU711" s="430"/>
      <c r="AV711" s="430"/>
      <c r="AW711" s="430"/>
      <c r="AX711" s="430"/>
      <c r="AY711" s="430"/>
      <c r="AZ711" s="430"/>
      <c r="BA711" s="430"/>
      <c r="BB711" s="430"/>
      <c r="BC711" s="430"/>
      <c r="BD711" s="430"/>
      <c r="BE711" s="430"/>
      <c r="BF711" s="430"/>
      <c r="BG711" s="430"/>
      <c r="BH711" s="430"/>
      <c r="BI711" s="430"/>
      <c r="BJ711" s="430"/>
      <c r="BK711" s="430"/>
      <c r="BL711" s="430"/>
      <c r="BM711" s="430"/>
      <c r="BN711" s="430"/>
      <c r="BO711" s="430"/>
    </row>
    <row r="712" spans="2:67" ht="12.75" customHeight="1">
      <c r="B712" s="430"/>
      <c r="C712" s="430"/>
      <c r="D712" s="430"/>
      <c r="E712" s="430"/>
      <c r="F712" s="430"/>
      <c r="G712" s="430"/>
      <c r="H712" s="430"/>
      <c r="I712" s="430"/>
      <c r="J712" s="430"/>
      <c r="K712" s="430"/>
      <c r="L712" s="430"/>
      <c r="M712" s="430"/>
      <c r="N712" s="430"/>
      <c r="O712" s="430"/>
      <c r="P712" s="430"/>
      <c r="Q712" s="430"/>
      <c r="R712" s="430"/>
      <c r="S712" s="430"/>
      <c r="T712" s="430"/>
      <c r="U712" s="430"/>
      <c r="V712" s="430"/>
      <c r="W712" s="430"/>
      <c r="X712" s="430"/>
      <c r="Y712" s="430"/>
      <c r="Z712" s="430"/>
      <c r="AA712" s="430"/>
      <c r="AB712" s="430"/>
      <c r="AC712" s="430"/>
      <c r="AD712" s="430"/>
      <c r="AE712" s="430"/>
      <c r="AF712" s="430"/>
      <c r="AG712" s="430"/>
      <c r="AH712" s="430"/>
      <c r="AI712" s="430"/>
      <c r="AJ712" s="430"/>
      <c r="AK712" s="430"/>
      <c r="AL712" s="430"/>
      <c r="AM712" s="430"/>
      <c r="AN712" s="430"/>
      <c r="AO712" s="430"/>
      <c r="AP712" s="430"/>
      <c r="AQ712" s="430"/>
      <c r="AR712" s="430"/>
      <c r="AS712" s="430"/>
      <c r="AT712" s="430"/>
      <c r="AU712" s="430"/>
      <c r="AV712" s="430"/>
      <c r="AW712" s="430"/>
      <c r="AX712" s="430"/>
      <c r="AY712" s="430"/>
      <c r="AZ712" s="430"/>
      <c r="BA712" s="430"/>
      <c r="BB712" s="430"/>
      <c r="BC712" s="430"/>
      <c r="BD712" s="430"/>
      <c r="BE712" s="430"/>
      <c r="BF712" s="430"/>
      <c r="BG712" s="430"/>
      <c r="BH712" s="430"/>
      <c r="BI712" s="430"/>
      <c r="BJ712" s="430"/>
      <c r="BK712" s="430"/>
      <c r="BL712" s="430"/>
      <c r="BM712" s="430"/>
      <c r="BN712" s="430"/>
      <c r="BO712" s="430"/>
    </row>
    <row r="713" spans="2:67" ht="12.75" customHeight="1">
      <c r="B713" s="430"/>
      <c r="C713" s="430"/>
      <c r="D713" s="430"/>
      <c r="E713" s="430"/>
      <c r="F713" s="430"/>
      <c r="G713" s="430"/>
      <c r="H713" s="430"/>
      <c r="I713" s="430"/>
      <c r="J713" s="430"/>
      <c r="K713" s="430"/>
      <c r="L713" s="430"/>
      <c r="M713" s="430"/>
      <c r="N713" s="430"/>
      <c r="O713" s="430"/>
      <c r="P713" s="430"/>
      <c r="Q713" s="430"/>
      <c r="R713" s="430"/>
      <c r="S713" s="430"/>
      <c r="T713" s="430"/>
      <c r="U713" s="430"/>
      <c r="V713" s="430"/>
      <c r="W713" s="430"/>
      <c r="X713" s="430"/>
      <c r="Y713" s="430"/>
      <c r="Z713" s="430"/>
      <c r="AA713" s="430"/>
      <c r="AB713" s="430"/>
      <c r="AC713" s="430"/>
      <c r="AD713" s="430"/>
      <c r="AE713" s="430"/>
      <c r="AF713" s="430"/>
      <c r="AG713" s="430"/>
      <c r="AH713" s="430"/>
      <c r="AI713" s="430"/>
      <c r="AJ713" s="430"/>
      <c r="AK713" s="430"/>
      <c r="AL713" s="430"/>
      <c r="AM713" s="430"/>
      <c r="AN713" s="430"/>
      <c r="AO713" s="430"/>
      <c r="AP713" s="430"/>
      <c r="AQ713" s="430"/>
      <c r="AR713" s="430"/>
      <c r="AS713" s="430"/>
      <c r="AT713" s="430"/>
      <c r="AU713" s="430"/>
      <c r="AV713" s="430"/>
      <c r="AW713" s="430"/>
      <c r="AX713" s="430"/>
      <c r="AY713" s="430"/>
      <c r="AZ713" s="430"/>
      <c r="BA713" s="430"/>
      <c r="BB713" s="430"/>
      <c r="BC713" s="430"/>
      <c r="BD713" s="430"/>
      <c r="BE713" s="430"/>
      <c r="BF713" s="430"/>
      <c r="BG713" s="430"/>
      <c r="BH713" s="430"/>
      <c r="BI713" s="430"/>
      <c r="BJ713" s="430"/>
      <c r="BK713" s="430"/>
      <c r="BL713" s="430"/>
      <c r="BM713" s="430"/>
      <c r="BN713" s="430"/>
      <c r="BO713" s="430"/>
    </row>
    <row r="714" spans="2:67" ht="12.75" customHeight="1">
      <c r="B714" s="430"/>
      <c r="C714" s="430"/>
      <c r="D714" s="430"/>
      <c r="E714" s="430"/>
      <c r="F714" s="430"/>
      <c r="G714" s="430"/>
      <c r="H714" s="430"/>
      <c r="I714" s="430"/>
      <c r="J714" s="430"/>
      <c r="K714" s="430"/>
      <c r="L714" s="430"/>
      <c r="M714" s="430"/>
      <c r="N714" s="430"/>
      <c r="O714" s="430"/>
      <c r="P714" s="430"/>
      <c r="Q714" s="430"/>
      <c r="R714" s="430"/>
      <c r="S714" s="430"/>
      <c r="T714" s="430"/>
      <c r="U714" s="430"/>
      <c r="V714" s="430"/>
      <c r="W714" s="430"/>
      <c r="X714" s="430"/>
      <c r="Y714" s="430"/>
      <c r="Z714" s="430"/>
      <c r="AA714" s="430"/>
      <c r="AB714" s="430"/>
      <c r="AC714" s="430"/>
      <c r="AD714" s="430"/>
      <c r="AE714" s="430"/>
      <c r="AF714" s="430"/>
      <c r="AG714" s="430"/>
      <c r="AH714" s="430"/>
      <c r="AI714" s="430"/>
      <c r="AJ714" s="430"/>
      <c r="AK714" s="430"/>
      <c r="AL714" s="430"/>
      <c r="AM714" s="430"/>
      <c r="AN714" s="430"/>
      <c r="AO714" s="430"/>
      <c r="AP714" s="430"/>
      <c r="AQ714" s="430"/>
      <c r="AR714" s="430"/>
      <c r="AS714" s="430"/>
      <c r="AT714" s="430"/>
      <c r="AU714" s="430"/>
      <c r="AV714" s="430"/>
      <c r="AW714" s="430"/>
      <c r="AX714" s="430"/>
      <c r="AY714" s="430"/>
      <c r="AZ714" s="430"/>
      <c r="BA714" s="430"/>
      <c r="BB714" s="430"/>
      <c r="BC714" s="430"/>
      <c r="BD714" s="430"/>
      <c r="BE714" s="430"/>
      <c r="BF714" s="430"/>
      <c r="BG714" s="430"/>
      <c r="BH714" s="430"/>
      <c r="BI714" s="430"/>
      <c r="BJ714" s="430"/>
      <c r="BK714" s="430"/>
      <c r="BL714" s="430"/>
      <c r="BM714" s="430"/>
      <c r="BN714" s="430"/>
      <c r="BO714" s="430"/>
    </row>
    <row r="715" spans="2:67" ht="12.75" customHeight="1">
      <c r="B715" s="430"/>
      <c r="C715" s="430"/>
      <c r="D715" s="430"/>
      <c r="E715" s="430"/>
      <c r="F715" s="430"/>
      <c r="G715" s="430"/>
      <c r="H715" s="430"/>
      <c r="I715" s="430"/>
      <c r="J715" s="430"/>
      <c r="K715" s="430"/>
      <c r="L715" s="430"/>
      <c r="M715" s="430"/>
      <c r="N715" s="430"/>
      <c r="O715" s="430"/>
      <c r="P715" s="430"/>
      <c r="Q715" s="430"/>
      <c r="R715" s="430"/>
      <c r="S715" s="430"/>
      <c r="T715" s="430"/>
      <c r="U715" s="430"/>
      <c r="V715" s="430"/>
      <c r="W715" s="430"/>
      <c r="X715" s="430"/>
      <c r="Y715" s="430"/>
      <c r="Z715" s="430"/>
      <c r="AA715" s="430"/>
      <c r="AB715" s="430"/>
      <c r="AC715" s="430"/>
      <c r="AD715" s="430"/>
      <c r="AE715" s="430"/>
      <c r="AF715" s="430"/>
      <c r="AG715" s="430"/>
      <c r="AH715" s="430"/>
      <c r="AI715" s="430"/>
      <c r="AJ715" s="430"/>
      <c r="AK715" s="430"/>
      <c r="AL715" s="430"/>
      <c r="AM715" s="430"/>
      <c r="AN715" s="430"/>
      <c r="AO715" s="430"/>
      <c r="AP715" s="430"/>
      <c r="AQ715" s="430"/>
      <c r="AR715" s="430"/>
      <c r="AS715" s="430"/>
      <c r="AT715" s="430"/>
      <c r="AU715" s="430"/>
      <c r="AV715" s="430"/>
      <c r="AW715" s="430"/>
      <c r="AX715" s="430"/>
      <c r="AY715" s="430"/>
      <c r="AZ715" s="430"/>
      <c r="BA715" s="430"/>
      <c r="BB715" s="430"/>
      <c r="BC715" s="430"/>
      <c r="BD715" s="430"/>
      <c r="BE715" s="430"/>
      <c r="BF715" s="430"/>
      <c r="BG715" s="430"/>
      <c r="BH715" s="430"/>
      <c r="BI715" s="430"/>
      <c r="BJ715" s="430"/>
      <c r="BK715" s="430"/>
      <c r="BL715" s="430"/>
      <c r="BM715" s="430"/>
      <c r="BN715" s="430"/>
      <c r="BO715" s="430"/>
    </row>
    <row r="716" spans="2:67" ht="12.75" customHeight="1">
      <c r="B716" s="430"/>
      <c r="C716" s="430"/>
      <c r="D716" s="430"/>
      <c r="E716" s="430"/>
      <c r="F716" s="430"/>
      <c r="G716" s="430"/>
      <c r="H716" s="430"/>
      <c r="I716" s="430"/>
      <c r="J716" s="430"/>
      <c r="K716" s="430"/>
      <c r="L716" s="430"/>
      <c r="M716" s="430"/>
      <c r="N716" s="430"/>
      <c r="O716" s="430"/>
      <c r="P716" s="430"/>
      <c r="Q716" s="430"/>
      <c r="R716" s="430"/>
      <c r="S716" s="430"/>
      <c r="T716" s="430"/>
      <c r="U716" s="430"/>
      <c r="V716" s="430"/>
      <c r="W716" s="430"/>
      <c r="X716" s="430"/>
      <c r="Y716" s="430"/>
      <c r="Z716" s="430"/>
      <c r="AA716" s="430"/>
      <c r="AB716" s="430"/>
      <c r="AC716" s="430"/>
      <c r="AD716" s="430"/>
      <c r="AE716" s="430"/>
      <c r="AF716" s="430"/>
      <c r="AG716" s="430"/>
      <c r="AH716" s="430"/>
      <c r="AI716" s="430"/>
      <c r="AJ716" s="430"/>
      <c r="AK716" s="430"/>
      <c r="AL716" s="430"/>
      <c r="AM716" s="430"/>
      <c r="AN716" s="430"/>
      <c r="AO716" s="430"/>
      <c r="AP716" s="430"/>
      <c r="AQ716" s="430"/>
      <c r="AR716" s="430"/>
      <c r="AS716" s="430"/>
      <c r="AT716" s="430"/>
      <c r="AU716" s="430"/>
      <c r="AV716" s="430"/>
      <c r="AW716" s="430"/>
      <c r="AX716" s="430"/>
      <c r="AY716" s="430"/>
      <c r="AZ716" s="430"/>
      <c r="BA716" s="430"/>
      <c r="BB716" s="430"/>
      <c r="BC716" s="430"/>
      <c r="BD716" s="430"/>
      <c r="BE716" s="430"/>
      <c r="BF716" s="430"/>
      <c r="BG716" s="430"/>
      <c r="BH716" s="430"/>
      <c r="BI716" s="430"/>
      <c r="BJ716" s="430"/>
      <c r="BK716" s="430"/>
      <c r="BL716" s="430"/>
      <c r="BM716" s="430"/>
      <c r="BN716" s="430"/>
      <c r="BO716" s="430"/>
    </row>
    <row r="717" spans="2:67" ht="12.75" customHeight="1">
      <c r="B717" s="430"/>
      <c r="C717" s="430"/>
      <c r="D717" s="430"/>
      <c r="E717" s="430"/>
      <c r="F717" s="430"/>
      <c r="G717" s="430"/>
      <c r="H717" s="430"/>
      <c r="I717" s="430"/>
      <c r="J717" s="430"/>
      <c r="K717" s="430"/>
      <c r="L717" s="430"/>
      <c r="M717" s="430"/>
      <c r="N717" s="430"/>
      <c r="O717" s="430"/>
      <c r="P717" s="430"/>
      <c r="Q717" s="430"/>
      <c r="R717" s="430"/>
      <c r="S717" s="430"/>
      <c r="T717" s="430"/>
      <c r="U717" s="430"/>
      <c r="V717" s="430"/>
      <c r="W717" s="430"/>
      <c r="X717" s="430"/>
      <c r="Y717" s="430"/>
      <c r="Z717" s="430"/>
      <c r="AA717" s="430"/>
      <c r="AB717" s="430"/>
      <c r="AC717" s="430"/>
      <c r="AD717" s="430"/>
      <c r="AE717" s="430"/>
      <c r="AF717" s="430"/>
      <c r="AG717" s="430"/>
      <c r="AH717" s="430"/>
      <c r="AI717" s="430"/>
      <c r="AJ717" s="430"/>
      <c r="AK717" s="430"/>
      <c r="AL717" s="430"/>
      <c r="AM717" s="430"/>
      <c r="AN717" s="430"/>
      <c r="AO717" s="430"/>
      <c r="AP717" s="430"/>
      <c r="AQ717" s="430"/>
      <c r="AR717" s="430"/>
      <c r="AS717" s="430"/>
      <c r="AT717" s="430"/>
      <c r="AU717" s="430"/>
      <c r="AV717" s="430"/>
      <c r="AW717" s="430"/>
      <c r="AX717" s="430"/>
      <c r="AY717" s="430"/>
      <c r="AZ717" s="430"/>
      <c r="BA717" s="430"/>
      <c r="BB717" s="430"/>
      <c r="BC717" s="430"/>
      <c r="BD717" s="430"/>
      <c r="BE717" s="430"/>
      <c r="BF717" s="430"/>
      <c r="BG717" s="430"/>
      <c r="BH717" s="430"/>
      <c r="BI717" s="430"/>
      <c r="BJ717" s="430"/>
      <c r="BK717" s="430"/>
      <c r="BL717" s="430"/>
      <c r="BM717" s="430"/>
      <c r="BN717" s="430"/>
      <c r="BO717" s="430"/>
    </row>
    <row r="718" spans="2:67" ht="12.75" customHeight="1">
      <c r="B718" s="430"/>
      <c r="C718" s="430"/>
      <c r="D718" s="430"/>
      <c r="E718" s="430"/>
      <c r="F718" s="430"/>
      <c r="G718" s="430"/>
      <c r="H718" s="430"/>
      <c r="I718" s="430"/>
      <c r="J718" s="430"/>
      <c r="K718" s="430"/>
      <c r="L718" s="430"/>
      <c r="M718" s="430"/>
      <c r="N718" s="430"/>
      <c r="O718" s="430"/>
      <c r="P718" s="430"/>
      <c r="Q718" s="430"/>
      <c r="R718" s="430"/>
      <c r="S718" s="430"/>
      <c r="T718" s="430"/>
      <c r="U718" s="430"/>
      <c r="V718" s="430"/>
      <c r="W718" s="430"/>
      <c r="X718" s="430"/>
      <c r="Y718" s="430"/>
      <c r="Z718" s="430"/>
      <c r="AA718" s="430"/>
      <c r="AB718" s="430"/>
      <c r="AC718" s="430"/>
      <c r="AD718" s="430"/>
      <c r="AE718" s="430"/>
      <c r="AF718" s="430"/>
      <c r="AG718" s="430"/>
      <c r="AH718" s="430"/>
      <c r="AI718" s="430"/>
      <c r="AJ718" s="430"/>
      <c r="AK718" s="430"/>
      <c r="AL718" s="430"/>
      <c r="AM718" s="430"/>
      <c r="AN718" s="430"/>
      <c r="AO718" s="430"/>
      <c r="AP718" s="430"/>
      <c r="AQ718" s="430"/>
      <c r="AR718" s="430"/>
      <c r="AS718" s="430"/>
      <c r="AT718" s="430"/>
      <c r="AU718" s="430"/>
      <c r="AV718" s="430"/>
      <c r="AW718" s="430"/>
      <c r="AX718" s="430"/>
      <c r="AY718" s="430"/>
      <c r="AZ718" s="430"/>
      <c r="BA718" s="430"/>
      <c r="BB718" s="430"/>
      <c r="BC718" s="430"/>
      <c r="BD718" s="430"/>
      <c r="BE718" s="430"/>
      <c r="BF718" s="430"/>
      <c r="BG718" s="430"/>
      <c r="BH718" s="430"/>
      <c r="BI718" s="430"/>
      <c r="BJ718" s="430"/>
      <c r="BK718" s="430"/>
      <c r="BL718" s="430"/>
      <c r="BM718" s="430"/>
      <c r="BN718" s="430"/>
      <c r="BO718" s="430"/>
    </row>
    <row r="719" spans="2:67" ht="12.75" customHeight="1">
      <c r="B719" s="430"/>
      <c r="C719" s="430"/>
      <c r="D719" s="430"/>
      <c r="E719" s="430"/>
      <c r="F719" s="430"/>
      <c r="G719" s="430"/>
      <c r="H719" s="430"/>
      <c r="I719" s="430"/>
      <c r="J719" s="430"/>
      <c r="K719" s="430"/>
      <c r="L719" s="430"/>
      <c r="M719" s="430"/>
      <c r="N719" s="430"/>
      <c r="O719" s="430"/>
      <c r="P719" s="430"/>
      <c r="Q719" s="430"/>
      <c r="R719" s="430"/>
      <c r="S719" s="430"/>
      <c r="T719" s="430"/>
      <c r="U719" s="430"/>
      <c r="V719" s="430"/>
      <c r="W719" s="430"/>
      <c r="X719" s="430"/>
      <c r="Y719" s="430"/>
      <c r="Z719" s="430"/>
      <c r="AA719" s="430"/>
      <c r="AB719" s="430"/>
      <c r="AC719" s="430"/>
      <c r="AD719" s="430"/>
      <c r="AE719" s="430"/>
      <c r="AF719" s="430"/>
      <c r="AG719" s="430"/>
      <c r="AH719" s="430"/>
      <c r="AI719" s="430"/>
      <c r="AJ719" s="430"/>
      <c r="AK719" s="430"/>
      <c r="AL719" s="430"/>
      <c r="AM719" s="430"/>
      <c r="AN719" s="430"/>
      <c r="AO719" s="430"/>
      <c r="AP719" s="430"/>
      <c r="AQ719" s="430"/>
      <c r="AR719" s="430"/>
      <c r="AS719" s="430"/>
      <c r="AT719" s="430"/>
      <c r="AU719" s="430"/>
      <c r="AV719" s="430"/>
      <c r="AW719" s="430"/>
      <c r="AX719" s="430"/>
      <c r="AY719" s="430"/>
      <c r="AZ719" s="430"/>
      <c r="BA719" s="430"/>
      <c r="BB719" s="430"/>
      <c r="BC719" s="430"/>
      <c r="BD719" s="430"/>
      <c r="BE719" s="430"/>
      <c r="BF719" s="430"/>
      <c r="BG719" s="430"/>
      <c r="BH719" s="430"/>
      <c r="BI719" s="430"/>
      <c r="BJ719" s="430"/>
      <c r="BK719" s="430"/>
      <c r="BL719" s="430"/>
      <c r="BM719" s="430"/>
      <c r="BN719" s="430"/>
      <c r="BO719" s="430"/>
    </row>
    <row r="720" spans="2:67" ht="12.75" customHeight="1">
      <c r="B720" s="430"/>
      <c r="C720" s="430"/>
      <c r="D720" s="430"/>
      <c r="E720" s="430"/>
      <c r="F720" s="430"/>
      <c r="G720" s="430"/>
      <c r="H720" s="430"/>
      <c r="I720" s="430"/>
      <c r="J720" s="430"/>
      <c r="K720" s="430"/>
      <c r="L720" s="430"/>
      <c r="M720" s="430"/>
      <c r="N720" s="430"/>
      <c r="O720" s="430"/>
      <c r="P720" s="430"/>
      <c r="Q720" s="430"/>
      <c r="R720" s="430"/>
      <c r="S720" s="430"/>
      <c r="T720" s="430"/>
      <c r="U720" s="430"/>
      <c r="V720" s="430"/>
      <c r="W720" s="430"/>
      <c r="X720" s="430"/>
      <c r="Y720" s="430"/>
      <c r="Z720" s="430"/>
      <c r="AA720" s="430"/>
      <c r="AB720" s="430"/>
      <c r="AC720" s="430"/>
      <c r="AD720" s="430"/>
      <c r="AE720" s="430"/>
      <c r="AF720" s="430"/>
      <c r="AG720" s="430"/>
      <c r="AH720" s="430"/>
      <c r="AI720" s="430"/>
      <c r="AJ720" s="430"/>
      <c r="AK720" s="430"/>
      <c r="AL720" s="430"/>
      <c r="AM720" s="430"/>
      <c r="AN720" s="430"/>
      <c r="AO720" s="430"/>
      <c r="AP720" s="430"/>
      <c r="AQ720" s="430"/>
      <c r="AR720" s="430"/>
      <c r="AS720" s="430"/>
      <c r="AT720" s="430"/>
      <c r="AU720" s="430"/>
      <c r="AV720" s="430"/>
      <c r="AW720" s="430"/>
      <c r="AX720" s="430"/>
      <c r="AY720" s="430"/>
      <c r="AZ720" s="430"/>
      <c r="BA720" s="430"/>
      <c r="BB720" s="430"/>
      <c r="BC720" s="430"/>
      <c r="BD720" s="430"/>
      <c r="BE720" s="430"/>
      <c r="BF720" s="430"/>
      <c r="BG720" s="430"/>
      <c r="BH720" s="430"/>
      <c r="BI720" s="430"/>
      <c r="BJ720" s="430"/>
      <c r="BK720" s="430"/>
      <c r="BL720" s="430"/>
      <c r="BM720" s="430"/>
      <c r="BN720" s="430"/>
      <c r="BO720" s="430"/>
    </row>
    <row r="721" spans="2:67" ht="12.75" customHeight="1">
      <c r="B721" s="430"/>
      <c r="C721" s="430"/>
      <c r="D721" s="430"/>
      <c r="E721" s="430"/>
      <c r="F721" s="430"/>
      <c r="G721" s="430"/>
      <c r="H721" s="430"/>
      <c r="I721" s="430"/>
      <c r="J721" s="430"/>
      <c r="K721" s="430"/>
      <c r="L721" s="430"/>
      <c r="M721" s="430"/>
      <c r="N721" s="430"/>
      <c r="O721" s="430"/>
      <c r="P721" s="430"/>
      <c r="Q721" s="430"/>
      <c r="R721" s="430"/>
      <c r="S721" s="430"/>
      <c r="T721" s="430"/>
      <c r="U721" s="430"/>
      <c r="V721" s="430"/>
      <c r="W721" s="430"/>
      <c r="X721" s="430"/>
      <c r="Y721" s="430"/>
      <c r="Z721" s="430"/>
      <c r="AA721" s="430"/>
      <c r="AB721" s="430"/>
      <c r="AC721" s="430"/>
      <c r="AD721" s="430"/>
      <c r="AE721" s="430"/>
      <c r="AF721" s="430"/>
      <c r="AG721" s="430"/>
      <c r="AH721" s="430"/>
      <c r="AI721" s="430"/>
      <c r="AJ721" s="430"/>
      <c r="AK721" s="430"/>
      <c r="AL721" s="430"/>
      <c r="AM721" s="430"/>
      <c r="AN721" s="430"/>
      <c r="AO721" s="430"/>
      <c r="AP721" s="430"/>
      <c r="AQ721" s="430"/>
      <c r="AR721" s="430"/>
      <c r="AS721" s="430"/>
      <c r="AT721" s="430"/>
      <c r="AU721" s="430"/>
      <c r="AV721" s="430"/>
      <c r="AW721" s="430"/>
      <c r="AX721" s="430"/>
      <c r="AY721" s="430"/>
      <c r="AZ721" s="430"/>
      <c r="BA721" s="430"/>
      <c r="BB721" s="430"/>
      <c r="BC721" s="430"/>
      <c r="BD721" s="430"/>
      <c r="BE721" s="430"/>
      <c r="BF721" s="430"/>
      <c r="BG721" s="430"/>
      <c r="BH721" s="430"/>
      <c r="BI721" s="430"/>
      <c r="BJ721" s="430"/>
      <c r="BK721" s="430"/>
      <c r="BL721" s="430"/>
      <c r="BM721" s="430"/>
      <c r="BN721" s="430"/>
      <c r="BO721" s="430"/>
    </row>
    <row r="722" spans="2:67" ht="12.75" customHeight="1">
      <c r="B722" s="430"/>
      <c r="C722" s="430"/>
      <c r="D722" s="430"/>
      <c r="E722" s="430"/>
      <c r="F722" s="430"/>
      <c r="G722" s="430"/>
      <c r="H722" s="430"/>
      <c r="I722" s="430"/>
      <c r="J722" s="430"/>
      <c r="K722" s="430"/>
      <c r="L722" s="430"/>
      <c r="M722" s="430"/>
      <c r="N722" s="430"/>
      <c r="O722" s="430"/>
      <c r="P722" s="430"/>
      <c r="Q722" s="430"/>
      <c r="R722" s="430"/>
      <c r="S722" s="430"/>
      <c r="T722" s="430"/>
      <c r="U722" s="430"/>
      <c r="V722" s="430"/>
      <c r="W722" s="430"/>
      <c r="X722" s="430"/>
      <c r="Y722" s="430"/>
      <c r="Z722" s="430"/>
      <c r="AA722" s="430"/>
      <c r="AB722" s="430"/>
      <c r="AC722" s="430"/>
      <c r="AD722" s="430"/>
      <c r="AE722" s="430"/>
      <c r="AF722" s="430"/>
      <c r="AG722" s="430"/>
      <c r="AH722" s="430"/>
      <c r="AI722" s="430"/>
      <c r="AJ722" s="430"/>
      <c r="AK722" s="430"/>
      <c r="AL722" s="430"/>
      <c r="AM722" s="430"/>
      <c r="AN722" s="430"/>
      <c r="AO722" s="430"/>
      <c r="AP722" s="430"/>
      <c r="AQ722" s="430"/>
      <c r="AR722" s="430"/>
      <c r="AS722" s="430"/>
      <c r="AT722" s="430"/>
      <c r="AU722" s="430"/>
      <c r="AV722" s="430"/>
      <c r="AW722" s="430"/>
      <c r="AX722" s="430"/>
      <c r="AY722" s="430"/>
      <c r="AZ722" s="430"/>
      <c r="BA722" s="430"/>
      <c r="BB722" s="430"/>
      <c r="BC722" s="430"/>
      <c r="BD722" s="430"/>
      <c r="BE722" s="430"/>
      <c r="BF722" s="430"/>
      <c r="BG722" s="430"/>
      <c r="BH722" s="430"/>
      <c r="BI722" s="430"/>
      <c r="BJ722" s="430"/>
      <c r="BK722" s="430"/>
      <c r="BL722" s="430"/>
      <c r="BM722" s="430"/>
      <c r="BN722" s="430"/>
      <c r="BO722" s="430"/>
    </row>
    <row r="723" spans="2:67" ht="12.75" customHeight="1">
      <c r="B723" s="430"/>
      <c r="C723" s="430"/>
      <c r="D723" s="430"/>
      <c r="E723" s="430"/>
      <c r="F723" s="430"/>
      <c r="G723" s="430"/>
      <c r="H723" s="430"/>
      <c r="I723" s="430"/>
      <c r="J723" s="430"/>
      <c r="K723" s="430"/>
      <c r="L723" s="430"/>
      <c r="M723" s="430"/>
      <c r="N723" s="430"/>
      <c r="O723" s="430"/>
      <c r="P723" s="430"/>
      <c r="Q723" s="430"/>
      <c r="R723" s="430"/>
      <c r="S723" s="430"/>
      <c r="T723" s="430"/>
      <c r="U723" s="430"/>
      <c r="V723" s="430"/>
      <c r="W723" s="430"/>
      <c r="X723" s="430"/>
      <c r="Y723" s="430"/>
      <c r="Z723" s="430"/>
      <c r="AA723" s="430"/>
      <c r="AB723" s="430"/>
      <c r="AC723" s="430"/>
      <c r="AD723" s="430"/>
      <c r="AE723" s="430"/>
      <c r="AF723" s="430"/>
      <c r="AG723" s="430"/>
      <c r="AH723" s="430"/>
      <c r="AI723" s="430"/>
      <c r="AJ723" s="430"/>
      <c r="AK723" s="430"/>
      <c r="AL723" s="430"/>
      <c r="AM723" s="430"/>
      <c r="AN723" s="430"/>
      <c r="AO723" s="430"/>
      <c r="AP723" s="430"/>
      <c r="AQ723" s="430"/>
      <c r="AR723" s="430"/>
      <c r="AS723" s="430"/>
      <c r="AT723" s="430"/>
      <c r="AU723" s="430"/>
      <c r="AV723" s="430"/>
      <c r="AW723" s="430"/>
      <c r="AX723" s="430"/>
      <c r="AY723" s="430"/>
      <c r="AZ723" s="430"/>
      <c r="BA723" s="430"/>
      <c r="BB723" s="430"/>
      <c r="BC723" s="430"/>
      <c r="BD723" s="430"/>
      <c r="BE723" s="430"/>
      <c r="BF723" s="430"/>
      <c r="BG723" s="430"/>
      <c r="BH723" s="430"/>
      <c r="BI723" s="430"/>
      <c r="BJ723" s="430"/>
      <c r="BK723" s="430"/>
      <c r="BL723" s="430"/>
      <c r="BM723" s="430"/>
      <c r="BN723" s="430"/>
      <c r="BO723" s="430"/>
    </row>
    <row r="724" spans="2:67" ht="12.75" customHeight="1">
      <c r="B724" s="430"/>
      <c r="C724" s="430"/>
      <c r="D724" s="430"/>
      <c r="E724" s="430"/>
      <c r="F724" s="430"/>
      <c r="G724" s="430"/>
      <c r="H724" s="430"/>
      <c r="I724" s="430"/>
      <c r="J724" s="430"/>
      <c r="K724" s="430"/>
      <c r="L724" s="430"/>
      <c r="M724" s="430"/>
      <c r="N724" s="430"/>
      <c r="O724" s="430"/>
      <c r="P724" s="430"/>
      <c r="Q724" s="430"/>
      <c r="R724" s="430"/>
      <c r="S724" s="430"/>
      <c r="T724" s="430"/>
      <c r="U724" s="430"/>
      <c r="V724" s="430"/>
      <c r="W724" s="430"/>
      <c r="X724" s="430"/>
      <c r="Y724" s="430"/>
      <c r="Z724" s="430"/>
      <c r="AA724" s="430"/>
      <c r="AB724" s="430"/>
      <c r="AC724" s="430"/>
      <c r="AD724" s="430"/>
      <c r="AE724" s="430"/>
      <c r="AF724" s="430"/>
      <c r="AG724" s="430"/>
      <c r="AH724" s="430"/>
      <c r="AI724" s="430"/>
      <c r="AJ724" s="430"/>
      <c r="AK724" s="430"/>
      <c r="AL724" s="430"/>
      <c r="AM724" s="430"/>
      <c r="AN724" s="430"/>
      <c r="AO724" s="430"/>
      <c r="AP724" s="430"/>
      <c r="AQ724" s="430"/>
      <c r="AR724" s="430"/>
      <c r="AS724" s="430"/>
      <c r="AT724" s="430"/>
      <c r="AU724" s="430"/>
      <c r="AV724" s="430"/>
      <c r="AW724" s="430"/>
      <c r="AX724" s="430"/>
      <c r="AY724" s="430"/>
      <c r="AZ724" s="430"/>
      <c r="BA724" s="430"/>
      <c r="BB724" s="430"/>
      <c r="BC724" s="430"/>
      <c r="BD724" s="430"/>
      <c r="BE724" s="430"/>
      <c r="BF724" s="430"/>
      <c r="BG724" s="430"/>
      <c r="BH724" s="430"/>
      <c r="BI724" s="430"/>
      <c r="BJ724" s="430"/>
      <c r="BK724" s="430"/>
      <c r="BL724" s="430"/>
      <c r="BM724" s="430"/>
      <c r="BN724" s="430"/>
      <c r="BO724" s="430"/>
    </row>
    <row r="725" spans="2:67" ht="12.75" customHeight="1">
      <c r="B725" s="430"/>
      <c r="C725" s="430"/>
      <c r="D725" s="430"/>
      <c r="E725" s="430"/>
      <c r="F725" s="430"/>
      <c r="G725" s="430"/>
      <c r="H725" s="430"/>
      <c r="I725" s="430"/>
      <c r="J725" s="430"/>
      <c r="K725" s="430"/>
      <c r="L725" s="430"/>
      <c r="M725" s="430"/>
      <c r="N725" s="430"/>
      <c r="O725" s="430"/>
      <c r="P725" s="430"/>
      <c r="Q725" s="430"/>
      <c r="R725" s="430"/>
      <c r="S725" s="430"/>
      <c r="T725" s="430"/>
      <c r="U725" s="430"/>
      <c r="V725" s="430"/>
      <c r="W725" s="430"/>
      <c r="X725" s="430"/>
      <c r="Y725" s="430"/>
      <c r="Z725" s="430"/>
      <c r="AA725" s="430"/>
      <c r="AB725" s="430"/>
      <c r="AC725" s="430"/>
      <c r="AD725" s="430"/>
      <c r="AE725" s="430"/>
      <c r="AF725" s="430"/>
      <c r="AG725" s="430"/>
      <c r="AH725" s="430"/>
      <c r="AI725" s="430"/>
      <c r="AJ725" s="430"/>
      <c r="AK725" s="430"/>
      <c r="AL725" s="430"/>
      <c r="AM725" s="430"/>
      <c r="AN725" s="430"/>
      <c r="AO725" s="430"/>
      <c r="AP725" s="430"/>
      <c r="AQ725" s="430"/>
      <c r="AR725" s="430"/>
      <c r="AS725" s="430"/>
      <c r="AT725" s="430"/>
      <c r="AU725" s="430"/>
      <c r="AV725" s="430"/>
      <c r="AW725" s="430"/>
      <c r="AX725" s="430"/>
      <c r="AY725" s="430"/>
      <c r="AZ725" s="430"/>
      <c r="BA725" s="430"/>
      <c r="BB725" s="430"/>
      <c r="BC725" s="430"/>
      <c r="BD725" s="430"/>
      <c r="BE725" s="430"/>
      <c r="BF725" s="430"/>
      <c r="BG725" s="430"/>
      <c r="BH725" s="430"/>
      <c r="BI725" s="430"/>
      <c r="BJ725" s="430"/>
      <c r="BK725" s="430"/>
      <c r="BL725" s="430"/>
      <c r="BM725" s="430"/>
      <c r="BN725" s="430"/>
      <c r="BO725" s="430"/>
    </row>
    <row r="726" spans="2:67" ht="12.75" customHeight="1">
      <c r="B726" s="430"/>
      <c r="C726" s="430"/>
      <c r="D726" s="430"/>
      <c r="E726" s="430"/>
      <c r="F726" s="430"/>
      <c r="G726" s="430"/>
      <c r="H726" s="430"/>
      <c r="I726" s="430"/>
      <c r="J726" s="430"/>
      <c r="K726" s="430"/>
      <c r="L726" s="430"/>
      <c r="M726" s="430"/>
      <c r="N726" s="430"/>
      <c r="O726" s="430"/>
      <c r="P726" s="430"/>
      <c r="Q726" s="430"/>
      <c r="R726" s="430"/>
      <c r="S726" s="430"/>
      <c r="T726" s="430"/>
      <c r="U726" s="430"/>
      <c r="V726" s="430"/>
      <c r="W726" s="430"/>
      <c r="X726" s="430"/>
      <c r="Y726" s="430"/>
      <c r="Z726" s="430"/>
      <c r="AA726" s="430"/>
      <c r="AB726" s="430"/>
      <c r="AC726" s="430"/>
      <c r="AD726" s="430"/>
      <c r="AE726" s="430"/>
      <c r="AF726" s="430"/>
      <c r="AG726" s="430"/>
      <c r="AH726" s="430"/>
      <c r="AI726" s="430"/>
      <c r="AJ726" s="430"/>
      <c r="AK726" s="430"/>
      <c r="AL726" s="430"/>
      <c r="AM726" s="430"/>
      <c r="AN726" s="430"/>
      <c r="AO726" s="430"/>
      <c r="AP726" s="430"/>
      <c r="AQ726" s="430"/>
      <c r="AR726" s="430"/>
      <c r="AS726" s="430"/>
      <c r="AT726" s="430"/>
      <c r="AU726" s="430"/>
      <c r="AV726" s="430"/>
      <c r="AW726" s="430"/>
      <c r="AX726" s="430"/>
      <c r="AY726" s="430"/>
      <c r="AZ726" s="430"/>
      <c r="BA726" s="430"/>
      <c r="BB726" s="430"/>
      <c r="BC726" s="430"/>
      <c r="BD726" s="430"/>
      <c r="BE726" s="430"/>
      <c r="BF726" s="430"/>
      <c r="BG726" s="430"/>
      <c r="BH726" s="430"/>
      <c r="BI726" s="430"/>
      <c r="BJ726" s="430"/>
      <c r="BK726" s="430"/>
      <c r="BL726" s="430"/>
      <c r="BM726" s="430"/>
      <c r="BN726" s="430"/>
      <c r="BO726" s="430"/>
    </row>
    <row r="727" spans="2:67" ht="12.75" customHeight="1">
      <c r="B727" s="430"/>
      <c r="C727" s="430"/>
      <c r="D727" s="430"/>
      <c r="E727" s="430"/>
      <c r="F727" s="430"/>
      <c r="G727" s="430"/>
      <c r="H727" s="430"/>
      <c r="I727" s="430"/>
      <c r="J727" s="430"/>
      <c r="K727" s="430"/>
      <c r="L727" s="430"/>
      <c r="M727" s="430"/>
      <c r="N727" s="430"/>
      <c r="O727" s="430"/>
      <c r="P727" s="430"/>
      <c r="Q727" s="430"/>
      <c r="R727" s="430"/>
      <c r="S727" s="430"/>
      <c r="T727" s="430"/>
      <c r="U727" s="430"/>
      <c r="V727" s="430"/>
      <c r="W727" s="430"/>
      <c r="X727" s="430"/>
      <c r="Y727" s="430"/>
      <c r="Z727" s="430"/>
      <c r="AA727" s="430"/>
      <c r="AB727" s="430"/>
      <c r="AC727" s="430"/>
      <c r="AD727" s="430"/>
      <c r="AE727" s="430"/>
      <c r="AF727" s="430"/>
      <c r="AG727" s="430"/>
      <c r="AH727" s="430"/>
      <c r="AI727" s="430"/>
      <c r="AJ727" s="430"/>
      <c r="AK727" s="430"/>
      <c r="AL727" s="430"/>
      <c r="AM727" s="430"/>
      <c r="AN727" s="430"/>
      <c r="AO727" s="430"/>
      <c r="AP727" s="430"/>
      <c r="AQ727" s="430"/>
      <c r="AR727" s="430"/>
      <c r="AS727" s="430"/>
      <c r="AT727" s="430"/>
      <c r="AU727" s="430"/>
      <c r="AV727" s="430"/>
      <c r="AW727" s="430"/>
      <c r="AX727" s="430"/>
      <c r="AY727" s="430"/>
      <c r="AZ727" s="430"/>
      <c r="BA727" s="430"/>
      <c r="BB727" s="430"/>
      <c r="BC727" s="430"/>
      <c r="BD727" s="430"/>
      <c r="BE727" s="430"/>
      <c r="BF727" s="430"/>
      <c r="BG727" s="430"/>
      <c r="BH727" s="430"/>
      <c r="BI727" s="430"/>
      <c r="BJ727" s="430"/>
      <c r="BK727" s="430"/>
      <c r="BL727" s="430"/>
      <c r="BM727" s="430"/>
      <c r="BN727" s="430"/>
      <c r="BO727" s="430"/>
    </row>
    <row r="728" spans="2:67" ht="12.75" customHeight="1">
      <c r="B728" s="430"/>
      <c r="C728" s="430"/>
      <c r="D728" s="430"/>
      <c r="E728" s="430"/>
      <c r="F728" s="430"/>
      <c r="G728" s="430"/>
      <c r="H728" s="430"/>
      <c r="I728" s="430"/>
      <c r="J728" s="430"/>
      <c r="K728" s="430"/>
      <c r="L728" s="430"/>
      <c r="M728" s="430"/>
      <c r="N728" s="430"/>
      <c r="O728" s="430"/>
      <c r="P728" s="430"/>
      <c r="Q728" s="430"/>
      <c r="R728" s="430"/>
      <c r="S728" s="430"/>
      <c r="T728" s="430"/>
      <c r="U728" s="430"/>
      <c r="V728" s="430"/>
      <c r="W728" s="430"/>
      <c r="X728" s="430"/>
      <c r="Y728" s="430"/>
      <c r="Z728" s="430"/>
      <c r="AA728" s="430"/>
      <c r="AB728" s="430"/>
      <c r="AC728" s="430"/>
      <c r="AD728" s="430"/>
      <c r="AE728" s="430"/>
      <c r="AF728" s="430"/>
      <c r="AG728" s="430"/>
      <c r="AH728" s="430"/>
      <c r="AI728" s="430"/>
      <c r="AJ728" s="430"/>
      <c r="AK728" s="430"/>
      <c r="AL728" s="430"/>
      <c r="AM728" s="430"/>
      <c r="AN728" s="430"/>
      <c r="AO728" s="430"/>
      <c r="AP728" s="430"/>
      <c r="AQ728" s="430"/>
      <c r="AR728" s="430"/>
      <c r="AS728" s="430"/>
      <c r="AT728" s="430"/>
      <c r="AU728" s="430"/>
      <c r="AV728" s="430"/>
      <c r="AW728" s="430"/>
      <c r="AX728" s="430"/>
      <c r="AY728" s="430"/>
      <c r="AZ728" s="430"/>
      <c r="BA728" s="430"/>
      <c r="BB728" s="430"/>
      <c r="BC728" s="430"/>
      <c r="BD728" s="430"/>
      <c r="BE728" s="430"/>
      <c r="BF728" s="430"/>
      <c r="BG728" s="430"/>
      <c r="BH728" s="430"/>
      <c r="BI728" s="430"/>
      <c r="BJ728" s="430"/>
      <c r="BK728" s="430"/>
      <c r="BL728" s="430"/>
      <c r="BM728" s="430"/>
      <c r="BN728" s="430"/>
      <c r="BO728" s="430"/>
    </row>
    <row r="729" spans="2:67" ht="12.75" customHeight="1">
      <c r="B729" s="430"/>
      <c r="C729" s="430"/>
      <c r="D729" s="430"/>
      <c r="E729" s="430"/>
      <c r="F729" s="430"/>
      <c r="G729" s="430"/>
      <c r="H729" s="430"/>
      <c r="I729" s="430"/>
      <c r="J729" s="430"/>
      <c r="K729" s="430"/>
      <c r="L729" s="430"/>
      <c r="M729" s="430"/>
      <c r="N729" s="430"/>
      <c r="O729" s="430"/>
      <c r="P729" s="430"/>
      <c r="Q729" s="430"/>
      <c r="R729" s="430"/>
      <c r="S729" s="430"/>
      <c r="T729" s="430"/>
      <c r="U729" s="430"/>
      <c r="V729" s="430"/>
      <c r="W729" s="430"/>
      <c r="X729" s="430"/>
      <c r="Y729" s="430"/>
      <c r="Z729" s="430"/>
      <c r="AA729" s="430"/>
      <c r="AB729" s="430"/>
      <c r="AC729" s="430"/>
      <c r="AD729" s="430"/>
      <c r="AE729" s="430"/>
      <c r="AF729" s="430"/>
      <c r="AG729" s="430"/>
      <c r="AH729" s="430"/>
      <c r="AI729" s="430"/>
      <c r="AJ729" s="430"/>
      <c r="AK729" s="430"/>
      <c r="AL729" s="430"/>
      <c r="AM729" s="430"/>
      <c r="AN729" s="430"/>
      <c r="AO729" s="430"/>
      <c r="AP729" s="430"/>
      <c r="AQ729" s="430"/>
      <c r="AR729" s="430"/>
      <c r="AS729" s="430"/>
      <c r="AT729" s="430"/>
      <c r="AU729" s="430"/>
      <c r="AV729" s="430"/>
      <c r="AW729" s="430"/>
      <c r="AX729" s="430"/>
      <c r="AY729" s="430"/>
      <c r="AZ729" s="430"/>
      <c r="BA729" s="430"/>
      <c r="BB729" s="430"/>
      <c r="BC729" s="430"/>
      <c r="BD729" s="430"/>
      <c r="BE729" s="430"/>
      <c r="BF729" s="430"/>
      <c r="BG729" s="430"/>
      <c r="BH729" s="430"/>
      <c r="BI729" s="430"/>
      <c r="BJ729" s="430"/>
      <c r="BK729" s="430"/>
      <c r="BL729" s="430"/>
      <c r="BM729" s="430"/>
      <c r="BN729" s="430"/>
      <c r="BO729" s="430"/>
    </row>
    <row r="730" spans="2:67" ht="12.75" customHeight="1">
      <c r="B730" s="430"/>
      <c r="C730" s="430"/>
      <c r="D730" s="430"/>
      <c r="E730" s="430"/>
      <c r="F730" s="430"/>
      <c r="G730" s="430"/>
      <c r="H730" s="430"/>
      <c r="I730" s="430"/>
      <c r="J730" s="430"/>
      <c r="K730" s="430"/>
      <c r="L730" s="430"/>
      <c r="M730" s="430"/>
      <c r="N730" s="430"/>
      <c r="O730" s="430"/>
      <c r="P730" s="430"/>
      <c r="Q730" s="430"/>
      <c r="R730" s="430"/>
      <c r="S730" s="430"/>
      <c r="T730" s="430"/>
      <c r="U730" s="430"/>
      <c r="V730" s="430"/>
      <c r="W730" s="430"/>
      <c r="X730" s="430"/>
      <c r="Y730" s="430"/>
      <c r="Z730" s="430"/>
      <c r="AA730" s="430"/>
      <c r="AB730" s="430"/>
      <c r="AC730" s="430"/>
      <c r="AD730" s="430"/>
      <c r="AE730" s="430"/>
      <c r="AF730" s="430"/>
      <c r="AG730" s="430"/>
      <c r="AH730" s="430"/>
      <c r="AI730" s="430"/>
      <c r="AJ730" s="430"/>
      <c r="AK730" s="430"/>
      <c r="AL730" s="430"/>
      <c r="AM730" s="430"/>
      <c r="AN730" s="430"/>
      <c r="AO730" s="430"/>
      <c r="AP730" s="430"/>
      <c r="AQ730" s="430"/>
      <c r="AR730" s="430"/>
      <c r="AS730" s="430"/>
      <c r="AT730" s="430"/>
      <c r="AU730" s="430"/>
      <c r="AV730" s="430"/>
      <c r="AW730" s="430"/>
      <c r="AX730" s="430"/>
      <c r="AY730" s="430"/>
      <c r="AZ730" s="430"/>
      <c r="BA730" s="430"/>
      <c r="BB730" s="430"/>
      <c r="BC730" s="430"/>
      <c r="BD730" s="430"/>
      <c r="BE730" s="430"/>
      <c r="BF730" s="430"/>
      <c r="BG730" s="430"/>
      <c r="BH730" s="430"/>
      <c r="BI730" s="430"/>
      <c r="BJ730" s="430"/>
      <c r="BK730" s="430"/>
      <c r="BL730" s="430"/>
      <c r="BM730" s="430"/>
      <c r="BN730" s="430"/>
      <c r="BO730" s="430"/>
    </row>
    <row r="731" spans="2:67" ht="12.75" customHeight="1">
      <c r="B731" s="430"/>
      <c r="C731" s="430"/>
      <c r="D731" s="430"/>
      <c r="E731" s="430"/>
      <c r="F731" s="430"/>
      <c r="G731" s="430"/>
      <c r="H731" s="430"/>
      <c r="I731" s="430"/>
      <c r="J731" s="430"/>
      <c r="K731" s="430"/>
      <c r="L731" s="430"/>
      <c r="M731" s="430"/>
      <c r="N731" s="430"/>
      <c r="O731" s="430"/>
      <c r="P731" s="430"/>
      <c r="Q731" s="430"/>
      <c r="R731" s="430"/>
      <c r="S731" s="430"/>
      <c r="T731" s="430"/>
      <c r="U731" s="430"/>
      <c r="V731" s="430"/>
      <c r="W731" s="430"/>
      <c r="X731" s="430"/>
      <c r="Y731" s="430"/>
      <c r="Z731" s="430"/>
      <c r="AA731" s="430"/>
      <c r="AB731" s="430"/>
      <c r="AC731" s="430"/>
      <c r="AD731" s="430"/>
      <c r="AE731" s="430"/>
      <c r="AF731" s="430"/>
      <c r="AG731" s="430"/>
      <c r="AH731" s="430"/>
      <c r="AI731" s="430"/>
      <c r="AJ731" s="430"/>
      <c r="AK731" s="430"/>
      <c r="AL731" s="430"/>
      <c r="AM731" s="430"/>
      <c r="AN731" s="430"/>
      <c r="AO731" s="430"/>
      <c r="AP731" s="430"/>
      <c r="AQ731" s="430"/>
      <c r="AR731" s="430"/>
      <c r="AS731" s="430"/>
      <c r="AT731" s="430"/>
      <c r="AU731" s="430"/>
      <c r="AV731" s="430"/>
      <c r="AW731" s="430"/>
      <c r="AX731" s="430"/>
      <c r="AY731" s="430"/>
      <c r="AZ731" s="430"/>
      <c r="BA731" s="430"/>
      <c r="BB731" s="430"/>
      <c r="BC731" s="430"/>
      <c r="BD731" s="430"/>
      <c r="BE731" s="430"/>
      <c r="BF731" s="430"/>
      <c r="BG731" s="430"/>
      <c r="BH731" s="430"/>
      <c r="BI731" s="430"/>
      <c r="BJ731" s="430"/>
      <c r="BK731" s="430"/>
      <c r="BL731" s="430"/>
      <c r="BM731" s="430"/>
      <c r="BN731" s="430"/>
      <c r="BO731" s="430"/>
    </row>
    <row r="732" spans="2:67" ht="12.75" customHeight="1">
      <c r="B732" s="430"/>
      <c r="C732" s="430"/>
      <c r="D732" s="430"/>
      <c r="E732" s="430"/>
      <c r="F732" s="430"/>
      <c r="G732" s="430"/>
      <c r="H732" s="430"/>
      <c r="I732" s="430"/>
      <c r="J732" s="430"/>
      <c r="K732" s="430"/>
      <c r="L732" s="430"/>
      <c r="M732" s="430"/>
      <c r="N732" s="430"/>
      <c r="O732" s="430"/>
      <c r="P732" s="430"/>
      <c r="Q732" s="430"/>
      <c r="R732" s="430"/>
      <c r="S732" s="430"/>
      <c r="T732" s="430"/>
      <c r="U732" s="430"/>
      <c r="V732" s="430"/>
      <c r="W732" s="430"/>
      <c r="X732" s="430"/>
      <c r="Y732" s="430"/>
      <c r="Z732" s="430"/>
      <c r="AA732" s="430"/>
      <c r="AB732" s="430"/>
      <c r="AC732" s="430"/>
      <c r="AD732" s="430"/>
      <c r="AE732" s="430"/>
      <c r="AF732" s="430"/>
      <c r="AG732" s="430"/>
      <c r="AH732" s="430"/>
      <c r="AI732" s="430"/>
      <c r="AJ732" s="430"/>
      <c r="AK732" s="430"/>
      <c r="AL732" s="430"/>
      <c r="AM732" s="430"/>
      <c r="AN732" s="430"/>
      <c r="AO732" s="430"/>
      <c r="AP732" s="430"/>
      <c r="AQ732" s="430"/>
      <c r="AR732" s="430"/>
      <c r="AS732" s="430"/>
      <c r="AT732" s="430"/>
      <c r="AU732" s="430"/>
      <c r="AV732" s="430"/>
      <c r="AW732" s="430"/>
      <c r="AX732" s="430"/>
      <c r="AY732" s="430"/>
      <c r="AZ732" s="430"/>
      <c r="BA732" s="430"/>
      <c r="BB732" s="430"/>
      <c r="BC732" s="430"/>
      <c r="BD732" s="430"/>
      <c r="BE732" s="430"/>
      <c r="BF732" s="430"/>
      <c r="BG732" s="430"/>
      <c r="BH732" s="430"/>
      <c r="BI732" s="430"/>
      <c r="BJ732" s="430"/>
      <c r="BK732" s="430"/>
      <c r="BL732" s="430"/>
      <c r="BM732" s="430"/>
      <c r="BN732" s="430"/>
      <c r="BO732" s="430"/>
    </row>
    <row r="733" spans="2:67" ht="12.75" customHeight="1">
      <c r="B733" s="430"/>
      <c r="C733" s="430"/>
      <c r="D733" s="430"/>
      <c r="E733" s="430"/>
      <c r="F733" s="430"/>
      <c r="G733" s="430"/>
      <c r="H733" s="430"/>
      <c r="I733" s="430"/>
      <c r="J733" s="430"/>
      <c r="K733" s="430"/>
      <c r="L733" s="430"/>
      <c r="M733" s="430"/>
      <c r="N733" s="430"/>
      <c r="O733" s="430"/>
      <c r="P733" s="430"/>
      <c r="Q733" s="430"/>
      <c r="R733" s="430"/>
      <c r="S733" s="430"/>
      <c r="T733" s="430"/>
      <c r="U733" s="430"/>
      <c r="V733" s="430"/>
      <c r="W733" s="430"/>
      <c r="X733" s="430"/>
      <c r="Y733" s="430"/>
      <c r="Z733" s="430"/>
      <c r="AA733" s="430"/>
      <c r="AB733" s="430"/>
      <c r="AC733" s="430"/>
      <c r="AD733" s="430"/>
      <c r="AE733" s="430"/>
      <c r="AF733" s="430"/>
      <c r="AG733" s="430"/>
      <c r="AH733" s="430"/>
      <c r="AI733" s="430"/>
      <c r="AJ733" s="430"/>
      <c r="AK733" s="430"/>
      <c r="AL733" s="430"/>
      <c r="AM733" s="430"/>
      <c r="AN733" s="430"/>
      <c r="AO733" s="430"/>
      <c r="AP733" s="430"/>
      <c r="AQ733" s="430"/>
      <c r="AR733" s="430"/>
      <c r="AS733" s="430"/>
      <c r="AT733" s="430"/>
      <c r="AU733" s="430"/>
      <c r="AV733" s="430"/>
      <c r="AW733" s="430"/>
      <c r="AX733" s="430"/>
      <c r="AY733" s="430"/>
      <c r="AZ733" s="430"/>
      <c r="BA733" s="430"/>
      <c r="BB733" s="430"/>
      <c r="BC733" s="430"/>
      <c r="BD733" s="430"/>
      <c r="BE733" s="430"/>
      <c r="BF733" s="430"/>
      <c r="BG733" s="430"/>
      <c r="BH733" s="430"/>
      <c r="BI733" s="430"/>
      <c r="BJ733" s="430"/>
      <c r="BK733" s="430"/>
      <c r="BL733" s="430"/>
      <c r="BM733" s="430"/>
      <c r="BN733" s="430"/>
      <c r="BO733" s="430"/>
    </row>
    <row r="734" spans="2:67" ht="12.75" customHeight="1">
      <c r="B734" s="430"/>
      <c r="C734" s="430"/>
      <c r="D734" s="430"/>
      <c r="E734" s="430"/>
      <c r="F734" s="430"/>
      <c r="G734" s="430"/>
      <c r="H734" s="430"/>
      <c r="I734" s="430"/>
      <c r="J734" s="430"/>
      <c r="K734" s="430"/>
      <c r="L734" s="430"/>
      <c r="M734" s="430"/>
      <c r="N734" s="430"/>
      <c r="O734" s="430"/>
      <c r="P734" s="430"/>
      <c r="Q734" s="430"/>
      <c r="R734" s="430"/>
      <c r="S734" s="430"/>
      <c r="T734" s="430"/>
      <c r="U734" s="430"/>
      <c r="V734" s="430"/>
      <c r="W734" s="430"/>
      <c r="X734" s="430"/>
      <c r="Y734" s="430"/>
      <c r="Z734" s="430"/>
      <c r="AA734" s="430"/>
      <c r="AB734" s="430"/>
      <c r="AC734" s="430"/>
      <c r="AD734" s="430"/>
      <c r="AE734" s="430"/>
      <c r="AF734" s="430"/>
      <c r="AG734" s="430"/>
      <c r="AH734" s="430"/>
      <c r="AI734" s="430"/>
      <c r="AJ734" s="430"/>
      <c r="AK734" s="430"/>
      <c r="AL734" s="430"/>
      <c r="AM734" s="430"/>
      <c r="AN734" s="430"/>
      <c r="AO734" s="430"/>
      <c r="AP734" s="430"/>
      <c r="AQ734" s="430"/>
      <c r="AR734" s="430"/>
      <c r="AS734" s="430"/>
      <c r="AT734" s="430"/>
      <c r="AU734" s="430"/>
      <c r="AV734" s="430"/>
      <c r="AW734" s="430"/>
      <c r="AX734" s="430"/>
      <c r="AY734" s="430"/>
      <c r="AZ734" s="430"/>
      <c r="BA734" s="430"/>
      <c r="BB734" s="430"/>
      <c r="BC734" s="430"/>
      <c r="BD734" s="430"/>
      <c r="BE734" s="430"/>
      <c r="BF734" s="430"/>
      <c r="BG734" s="430"/>
      <c r="BH734" s="430"/>
      <c r="BI734" s="430"/>
      <c r="BJ734" s="430"/>
      <c r="BK734" s="430"/>
      <c r="BL734" s="430"/>
      <c r="BM734" s="430"/>
      <c r="BN734" s="430"/>
      <c r="BO734" s="430"/>
    </row>
    <row r="735" spans="2:67" ht="12.75" customHeight="1">
      <c r="B735" s="430"/>
      <c r="C735" s="430"/>
      <c r="D735" s="430"/>
      <c r="E735" s="430"/>
      <c r="F735" s="430"/>
      <c r="G735" s="430"/>
      <c r="H735" s="430"/>
      <c r="I735" s="430"/>
      <c r="J735" s="430"/>
      <c r="K735" s="430"/>
      <c r="L735" s="430"/>
      <c r="M735" s="430"/>
      <c r="N735" s="430"/>
      <c r="O735" s="430"/>
      <c r="P735" s="430"/>
      <c r="Q735" s="430"/>
      <c r="R735" s="430"/>
      <c r="S735" s="430"/>
      <c r="T735" s="430"/>
      <c r="U735" s="430"/>
      <c r="V735" s="430"/>
      <c r="W735" s="430"/>
      <c r="X735" s="430"/>
      <c r="Y735" s="430"/>
      <c r="Z735" s="430"/>
      <c r="AA735" s="430"/>
      <c r="AB735" s="430"/>
      <c r="AC735" s="430"/>
      <c r="AD735" s="430"/>
      <c r="AE735" s="430"/>
      <c r="AF735" s="430"/>
      <c r="AG735" s="430"/>
      <c r="AH735" s="430"/>
      <c r="AI735" s="430"/>
      <c r="AJ735" s="430"/>
      <c r="AK735" s="430"/>
      <c r="AL735" s="430"/>
      <c r="AM735" s="430"/>
      <c r="AN735" s="430"/>
      <c r="AO735" s="430"/>
      <c r="AP735" s="430"/>
      <c r="AQ735" s="430"/>
      <c r="AR735" s="430"/>
      <c r="AS735" s="430"/>
      <c r="AT735" s="430"/>
      <c r="AU735" s="430"/>
      <c r="AV735" s="430"/>
      <c r="AW735" s="430"/>
      <c r="AX735" s="430"/>
      <c r="AY735" s="430"/>
      <c r="AZ735" s="430"/>
      <c r="BA735" s="430"/>
      <c r="BB735" s="430"/>
      <c r="BC735" s="430"/>
      <c r="BD735" s="430"/>
      <c r="BE735" s="430"/>
      <c r="BF735" s="430"/>
      <c r="BG735" s="430"/>
      <c r="BH735" s="430"/>
      <c r="BI735" s="430"/>
      <c r="BJ735" s="430"/>
      <c r="BK735" s="430"/>
      <c r="BL735" s="430"/>
      <c r="BM735" s="430"/>
      <c r="BN735" s="430"/>
      <c r="BO735" s="430"/>
    </row>
    <row r="736" spans="2:67" ht="12.75" customHeight="1">
      <c r="B736" s="430"/>
      <c r="C736" s="430"/>
      <c r="D736" s="430"/>
      <c r="E736" s="430"/>
      <c r="F736" s="430"/>
      <c r="G736" s="430"/>
      <c r="H736" s="430"/>
      <c r="I736" s="430"/>
      <c r="J736" s="430"/>
      <c r="K736" s="430"/>
      <c r="L736" s="430"/>
      <c r="M736" s="430"/>
      <c r="N736" s="430"/>
      <c r="O736" s="430"/>
      <c r="P736" s="430"/>
      <c r="Q736" s="430"/>
      <c r="R736" s="430"/>
      <c r="S736" s="430"/>
      <c r="T736" s="430"/>
      <c r="U736" s="430"/>
      <c r="V736" s="430"/>
      <c r="W736" s="430"/>
      <c r="X736" s="430"/>
      <c r="Y736" s="430"/>
      <c r="Z736" s="430"/>
      <c r="AA736" s="430"/>
      <c r="AB736" s="430"/>
      <c r="AC736" s="430"/>
      <c r="AD736" s="430"/>
      <c r="AE736" s="430"/>
      <c r="AF736" s="430"/>
      <c r="AG736" s="430"/>
      <c r="AH736" s="430"/>
      <c r="AI736" s="430"/>
      <c r="AJ736" s="430"/>
      <c r="AK736" s="430"/>
      <c r="AL736" s="430"/>
      <c r="AM736" s="430"/>
      <c r="AN736" s="430"/>
      <c r="AO736" s="430"/>
      <c r="AP736" s="430"/>
      <c r="AQ736" s="430"/>
      <c r="AR736" s="430"/>
      <c r="AS736" s="430"/>
      <c r="AT736" s="430"/>
      <c r="AU736" s="430"/>
      <c r="AV736" s="430"/>
      <c r="AW736" s="430"/>
      <c r="AX736" s="430"/>
      <c r="AY736" s="430"/>
      <c r="AZ736" s="430"/>
      <c r="BA736" s="430"/>
      <c r="BB736" s="430"/>
      <c r="BC736" s="430"/>
      <c r="BD736" s="430"/>
      <c r="BE736" s="430"/>
      <c r="BF736" s="430"/>
      <c r="BG736" s="430"/>
      <c r="BH736" s="430"/>
      <c r="BI736" s="430"/>
      <c r="BJ736" s="430"/>
      <c r="BK736" s="430"/>
      <c r="BL736" s="430"/>
      <c r="BM736" s="430"/>
      <c r="BN736" s="430"/>
      <c r="BO736" s="430"/>
    </row>
    <row r="737" spans="2:67" ht="12.75" customHeight="1">
      <c r="B737" s="430"/>
      <c r="C737" s="430"/>
      <c r="D737" s="430"/>
      <c r="E737" s="430"/>
      <c r="F737" s="430"/>
      <c r="G737" s="430"/>
      <c r="H737" s="430"/>
      <c r="I737" s="430"/>
      <c r="J737" s="430"/>
      <c r="K737" s="430"/>
      <c r="L737" s="430"/>
      <c r="M737" s="430"/>
      <c r="N737" s="430"/>
      <c r="O737" s="430"/>
      <c r="P737" s="430"/>
      <c r="Q737" s="430"/>
      <c r="R737" s="430"/>
      <c r="S737" s="430"/>
      <c r="T737" s="430"/>
      <c r="U737" s="430"/>
      <c r="V737" s="430"/>
      <c r="W737" s="430"/>
      <c r="X737" s="430"/>
      <c r="Y737" s="430"/>
      <c r="Z737" s="430"/>
      <c r="AA737" s="430"/>
      <c r="AB737" s="430"/>
      <c r="AC737" s="430"/>
      <c r="AD737" s="430"/>
      <c r="AE737" s="430"/>
      <c r="AF737" s="430"/>
      <c r="AG737" s="430"/>
      <c r="AH737" s="430"/>
      <c r="AI737" s="430"/>
      <c r="AJ737" s="430"/>
      <c r="AK737" s="430"/>
      <c r="AL737" s="430"/>
      <c r="AM737" s="430"/>
      <c r="AN737" s="430"/>
      <c r="AO737" s="430"/>
      <c r="AP737" s="430"/>
      <c r="AQ737" s="430"/>
      <c r="AR737" s="430"/>
      <c r="AS737" s="430"/>
      <c r="AT737" s="430"/>
      <c r="AU737" s="430"/>
      <c r="AV737" s="430"/>
      <c r="AW737" s="430"/>
      <c r="AX737" s="430"/>
      <c r="AY737" s="430"/>
      <c r="AZ737" s="430"/>
      <c r="BA737" s="430"/>
      <c r="BB737" s="430"/>
      <c r="BC737" s="430"/>
      <c r="BD737" s="430"/>
      <c r="BE737" s="430"/>
      <c r="BF737" s="430"/>
      <c r="BG737" s="430"/>
      <c r="BH737" s="430"/>
      <c r="BI737" s="430"/>
      <c r="BJ737" s="430"/>
      <c r="BK737" s="430"/>
      <c r="BL737" s="430"/>
      <c r="BM737" s="430"/>
      <c r="BN737" s="430"/>
      <c r="BO737" s="430"/>
    </row>
    <row r="738" spans="2:67" ht="12.75" customHeight="1">
      <c r="B738" s="430"/>
      <c r="C738" s="430"/>
      <c r="D738" s="430"/>
      <c r="E738" s="430"/>
      <c r="F738" s="430"/>
      <c r="G738" s="430"/>
      <c r="H738" s="430"/>
      <c r="I738" s="430"/>
      <c r="J738" s="430"/>
      <c r="K738" s="430"/>
      <c r="L738" s="430"/>
      <c r="M738" s="430"/>
      <c r="N738" s="430"/>
      <c r="O738" s="430"/>
      <c r="P738" s="430"/>
      <c r="Q738" s="430"/>
      <c r="R738" s="430"/>
      <c r="S738" s="430"/>
      <c r="T738" s="430"/>
      <c r="U738" s="430"/>
      <c r="V738" s="430"/>
      <c r="W738" s="430"/>
      <c r="X738" s="430"/>
      <c r="Y738" s="430"/>
      <c r="Z738" s="430"/>
      <c r="AA738" s="430"/>
      <c r="AB738" s="430"/>
      <c r="AC738" s="430"/>
      <c r="AD738" s="430"/>
      <c r="AE738" s="430"/>
      <c r="AF738" s="430"/>
      <c r="AG738" s="430"/>
      <c r="AH738" s="430"/>
      <c r="AI738" s="430"/>
      <c r="AJ738" s="430"/>
      <c r="AK738" s="430"/>
      <c r="AL738" s="430"/>
      <c r="AM738" s="430"/>
      <c r="AN738" s="430"/>
      <c r="AO738" s="430"/>
      <c r="AP738" s="430"/>
      <c r="AQ738" s="430"/>
      <c r="AR738" s="430"/>
      <c r="AS738" s="430"/>
      <c r="AT738" s="430"/>
      <c r="AU738" s="430"/>
      <c r="AV738" s="430"/>
      <c r="AW738" s="430"/>
      <c r="AX738" s="430"/>
      <c r="AY738" s="430"/>
      <c r="AZ738" s="430"/>
      <c r="BA738" s="430"/>
      <c r="BB738" s="430"/>
      <c r="BC738" s="430"/>
      <c r="BD738" s="430"/>
      <c r="BE738" s="430"/>
      <c r="BF738" s="430"/>
      <c r="BG738" s="430"/>
      <c r="BH738" s="430"/>
      <c r="BI738" s="430"/>
      <c r="BJ738" s="430"/>
      <c r="BK738" s="430"/>
      <c r="BL738" s="430"/>
      <c r="BM738" s="430"/>
      <c r="BN738" s="430"/>
      <c r="BO738" s="430"/>
    </row>
    <row r="739" spans="2:67" ht="12.75" customHeight="1">
      <c r="B739" s="430"/>
      <c r="C739" s="430"/>
      <c r="D739" s="430"/>
      <c r="E739" s="430"/>
      <c r="F739" s="430"/>
      <c r="G739" s="430"/>
      <c r="H739" s="430"/>
      <c r="I739" s="430"/>
      <c r="J739" s="430"/>
      <c r="K739" s="430"/>
      <c r="L739" s="430"/>
      <c r="M739" s="430"/>
      <c r="N739" s="430"/>
      <c r="O739" s="430"/>
      <c r="P739" s="430"/>
      <c r="Q739" s="430"/>
      <c r="R739" s="430"/>
      <c r="S739" s="430"/>
      <c r="T739" s="430"/>
      <c r="U739" s="430"/>
      <c r="V739" s="430"/>
      <c r="W739" s="430"/>
      <c r="X739" s="430"/>
      <c r="Y739" s="430"/>
      <c r="Z739" s="430"/>
      <c r="AA739" s="430"/>
      <c r="AB739" s="430"/>
      <c r="AC739" s="430"/>
      <c r="AD739" s="430"/>
      <c r="AE739" s="430"/>
      <c r="AF739" s="430"/>
      <c r="AG739" s="430"/>
      <c r="AH739" s="430"/>
      <c r="AI739" s="430"/>
      <c r="AJ739" s="430"/>
      <c r="AK739" s="430"/>
      <c r="AL739" s="430"/>
      <c r="AM739" s="430"/>
      <c r="AN739" s="430"/>
      <c r="AO739" s="430"/>
      <c r="AP739" s="430"/>
      <c r="AQ739" s="430"/>
      <c r="AR739" s="430"/>
      <c r="AS739" s="430"/>
      <c r="AT739" s="430"/>
      <c r="AU739" s="430"/>
      <c r="AV739" s="430"/>
      <c r="AW739" s="430"/>
      <c r="AX739" s="430"/>
      <c r="AY739" s="430"/>
      <c r="AZ739" s="430"/>
      <c r="BA739" s="430"/>
      <c r="BB739" s="430"/>
      <c r="BC739" s="430"/>
      <c r="BD739" s="430"/>
      <c r="BE739" s="430"/>
      <c r="BF739" s="430"/>
      <c r="BG739" s="430"/>
      <c r="BH739" s="430"/>
      <c r="BI739" s="430"/>
      <c r="BJ739" s="430"/>
      <c r="BK739" s="430"/>
      <c r="BL739" s="430"/>
      <c r="BM739" s="430"/>
      <c r="BN739" s="430"/>
      <c r="BO739" s="430"/>
    </row>
    <row r="740" spans="2:67" ht="12.75" customHeight="1">
      <c r="B740" s="430"/>
      <c r="C740" s="430"/>
      <c r="D740" s="430"/>
      <c r="E740" s="430"/>
      <c r="F740" s="430"/>
      <c r="G740" s="430"/>
      <c r="H740" s="430"/>
      <c r="I740" s="430"/>
      <c r="J740" s="430"/>
      <c r="K740" s="430"/>
      <c r="L740" s="430"/>
      <c r="M740" s="430"/>
      <c r="N740" s="430"/>
      <c r="O740" s="430"/>
      <c r="P740" s="430"/>
      <c r="Q740" s="430"/>
      <c r="R740" s="430"/>
      <c r="S740" s="430"/>
      <c r="T740" s="430"/>
      <c r="U740" s="430"/>
      <c r="V740" s="430"/>
      <c r="W740" s="430"/>
      <c r="X740" s="430"/>
      <c r="Y740" s="430"/>
      <c r="Z740" s="430"/>
      <c r="AA740" s="430"/>
      <c r="AB740" s="430"/>
      <c r="AC740" s="430"/>
      <c r="AD740" s="430"/>
      <c r="AE740" s="430"/>
      <c r="AF740" s="430"/>
      <c r="AG740" s="430"/>
      <c r="AH740" s="430"/>
      <c r="AI740" s="430"/>
      <c r="AJ740" s="430"/>
      <c r="AK740" s="430"/>
      <c r="AL740" s="430"/>
      <c r="AM740" s="430"/>
      <c r="AN740" s="430"/>
      <c r="AO740" s="430"/>
      <c r="AP740" s="430"/>
      <c r="AQ740" s="430"/>
      <c r="AR740" s="430"/>
      <c r="AS740" s="430"/>
      <c r="AT740" s="430"/>
      <c r="AU740" s="430"/>
      <c r="AV740" s="430"/>
      <c r="AW740" s="430"/>
      <c r="AX740" s="430"/>
      <c r="AY740" s="430"/>
      <c r="AZ740" s="430"/>
      <c r="BA740" s="430"/>
      <c r="BB740" s="430"/>
      <c r="BC740" s="430"/>
      <c r="BD740" s="430"/>
      <c r="BE740" s="430"/>
      <c r="BF740" s="430"/>
      <c r="BG740" s="430"/>
      <c r="BH740" s="430"/>
      <c r="BI740" s="430"/>
      <c r="BJ740" s="430"/>
      <c r="BK740" s="430"/>
      <c r="BL740" s="430"/>
      <c r="BM740" s="430"/>
      <c r="BN740" s="430"/>
      <c r="BO740" s="430"/>
    </row>
    <row r="741" spans="2:67" ht="12.75" customHeight="1">
      <c r="B741" s="430"/>
      <c r="C741" s="430"/>
      <c r="D741" s="430"/>
      <c r="E741" s="430"/>
      <c r="F741" s="430"/>
      <c r="G741" s="430"/>
      <c r="H741" s="430"/>
      <c r="I741" s="430"/>
      <c r="J741" s="430"/>
      <c r="K741" s="430"/>
      <c r="L741" s="430"/>
      <c r="M741" s="430"/>
      <c r="N741" s="430"/>
      <c r="O741" s="430"/>
      <c r="P741" s="430"/>
      <c r="Q741" s="430"/>
      <c r="R741" s="430"/>
      <c r="S741" s="430"/>
      <c r="T741" s="430"/>
      <c r="U741" s="430"/>
      <c r="V741" s="430"/>
      <c r="W741" s="430"/>
      <c r="X741" s="430"/>
      <c r="Y741" s="430"/>
      <c r="Z741" s="430"/>
      <c r="AA741" s="430"/>
      <c r="AB741" s="430"/>
      <c r="AC741" s="430"/>
      <c r="AD741" s="430"/>
      <c r="AE741" s="430"/>
      <c r="AF741" s="430"/>
      <c r="AG741" s="430"/>
      <c r="AH741" s="430"/>
      <c r="AI741" s="430"/>
      <c r="AJ741" s="430"/>
      <c r="AK741" s="430"/>
      <c r="AL741" s="430"/>
      <c r="AM741" s="430"/>
      <c r="AN741" s="430"/>
      <c r="AO741" s="430"/>
      <c r="AP741" s="430"/>
      <c r="AQ741" s="430"/>
      <c r="AR741" s="430"/>
      <c r="AS741" s="430"/>
      <c r="AT741" s="430"/>
      <c r="AU741" s="430"/>
      <c r="AV741" s="430"/>
      <c r="AW741" s="430"/>
      <c r="AX741" s="430"/>
      <c r="AY741" s="430"/>
      <c r="AZ741" s="430"/>
      <c r="BA741" s="430"/>
      <c r="BB741" s="430"/>
      <c r="BC741" s="430"/>
      <c r="BD741" s="430"/>
      <c r="BE741" s="430"/>
      <c r="BF741" s="430"/>
      <c r="BG741" s="430"/>
      <c r="BH741" s="430"/>
      <c r="BI741" s="430"/>
      <c r="BJ741" s="430"/>
      <c r="BK741" s="430"/>
      <c r="BL741" s="430"/>
      <c r="BM741" s="430"/>
      <c r="BN741" s="430"/>
      <c r="BO741" s="430"/>
    </row>
    <row r="742" spans="2:67" ht="12.75" customHeight="1">
      <c r="B742" s="430"/>
      <c r="C742" s="430"/>
      <c r="D742" s="430"/>
      <c r="E742" s="430"/>
      <c r="F742" s="430"/>
      <c r="G742" s="430"/>
      <c r="H742" s="430"/>
      <c r="I742" s="430"/>
      <c r="J742" s="430"/>
      <c r="K742" s="430"/>
      <c r="L742" s="430"/>
      <c r="M742" s="430"/>
      <c r="N742" s="430"/>
      <c r="O742" s="430"/>
      <c r="P742" s="430"/>
      <c r="Q742" s="430"/>
      <c r="R742" s="430"/>
      <c r="S742" s="430"/>
      <c r="T742" s="430"/>
      <c r="U742" s="430"/>
      <c r="V742" s="430"/>
      <c r="W742" s="430"/>
      <c r="X742" s="430"/>
      <c r="Y742" s="430"/>
      <c r="Z742" s="430"/>
      <c r="AA742" s="430"/>
      <c r="AB742" s="430"/>
      <c r="AC742" s="430"/>
      <c r="AD742" s="430"/>
      <c r="AE742" s="430"/>
      <c r="AF742" s="430"/>
      <c r="AG742" s="430"/>
      <c r="AH742" s="430"/>
      <c r="AI742" s="430"/>
      <c r="AJ742" s="430"/>
      <c r="AK742" s="430"/>
      <c r="AL742" s="430"/>
      <c r="AM742" s="430"/>
      <c r="AN742" s="430"/>
      <c r="AO742" s="430"/>
      <c r="AP742" s="430"/>
      <c r="AQ742" s="430"/>
      <c r="AR742" s="430"/>
      <c r="AS742" s="430"/>
      <c r="AT742" s="430"/>
      <c r="AU742" s="430"/>
      <c r="AV742" s="430"/>
      <c r="AW742" s="430"/>
      <c r="AX742" s="430"/>
      <c r="AY742" s="430"/>
      <c r="AZ742" s="430"/>
      <c r="BA742" s="430"/>
      <c r="BB742" s="430"/>
      <c r="BC742" s="430"/>
      <c r="BD742" s="430"/>
      <c r="BE742" s="430"/>
      <c r="BF742" s="430"/>
      <c r="BG742" s="430"/>
      <c r="BH742" s="430"/>
      <c r="BI742" s="430"/>
      <c r="BJ742" s="430"/>
      <c r="BK742" s="430"/>
      <c r="BL742" s="430"/>
      <c r="BM742" s="430"/>
      <c r="BN742" s="430"/>
      <c r="BO742" s="430"/>
    </row>
    <row r="743" spans="2:67" ht="12.75" customHeight="1">
      <c r="B743" s="430"/>
      <c r="C743" s="430"/>
      <c r="D743" s="430"/>
      <c r="E743" s="430"/>
      <c r="F743" s="430"/>
      <c r="G743" s="430"/>
      <c r="H743" s="430"/>
      <c r="I743" s="430"/>
      <c r="J743" s="430"/>
      <c r="K743" s="430"/>
      <c r="L743" s="430"/>
      <c r="M743" s="430"/>
      <c r="N743" s="430"/>
      <c r="O743" s="430"/>
      <c r="P743" s="430"/>
      <c r="Q743" s="430"/>
      <c r="R743" s="430"/>
      <c r="S743" s="430"/>
      <c r="T743" s="430"/>
      <c r="U743" s="430"/>
      <c r="V743" s="430"/>
      <c r="W743" s="430"/>
      <c r="X743" s="430"/>
      <c r="Y743" s="430"/>
      <c r="Z743" s="430"/>
      <c r="AA743" s="430"/>
      <c r="AB743" s="430"/>
      <c r="AC743" s="430"/>
      <c r="AD743" s="430"/>
      <c r="AE743" s="430"/>
      <c r="AF743" s="430"/>
      <c r="AG743" s="430"/>
      <c r="AH743" s="430"/>
      <c r="AI743" s="430"/>
      <c r="AJ743" s="430"/>
      <c r="AK743" s="430"/>
      <c r="AL743" s="430"/>
      <c r="AM743" s="430"/>
      <c r="AN743" s="430"/>
      <c r="AO743" s="430"/>
      <c r="AP743" s="430"/>
      <c r="AQ743" s="430"/>
      <c r="AR743" s="430"/>
      <c r="AS743" s="430"/>
      <c r="AT743" s="430"/>
      <c r="AU743" s="430"/>
      <c r="AV743" s="430"/>
      <c r="AW743" s="430"/>
      <c r="AX743" s="430"/>
      <c r="AY743" s="430"/>
      <c r="AZ743" s="430"/>
      <c r="BA743" s="430"/>
      <c r="BB743" s="430"/>
      <c r="BC743" s="430"/>
      <c r="BD743" s="430"/>
      <c r="BE743" s="430"/>
      <c r="BF743" s="430"/>
      <c r="BG743" s="430"/>
      <c r="BH743" s="430"/>
      <c r="BI743" s="430"/>
      <c r="BJ743" s="430"/>
      <c r="BK743" s="430"/>
      <c r="BL743" s="430"/>
      <c r="BM743" s="430"/>
      <c r="BN743" s="430"/>
      <c r="BO743" s="430"/>
    </row>
    <row r="744" spans="2:67" ht="12.75" customHeight="1">
      <c r="B744" s="430"/>
      <c r="C744" s="430"/>
      <c r="D744" s="430"/>
      <c r="E744" s="430"/>
      <c r="F744" s="430"/>
      <c r="G744" s="430"/>
      <c r="H744" s="430"/>
      <c r="I744" s="430"/>
      <c r="J744" s="430"/>
      <c r="K744" s="430"/>
      <c r="L744" s="430"/>
      <c r="M744" s="430"/>
      <c r="N744" s="430"/>
      <c r="O744" s="430"/>
      <c r="P744" s="430"/>
      <c r="Q744" s="430"/>
      <c r="R744" s="430"/>
      <c r="S744" s="430"/>
      <c r="T744" s="430"/>
      <c r="U744" s="430"/>
      <c r="V744" s="430"/>
      <c r="W744" s="430"/>
      <c r="X744" s="430"/>
      <c r="Y744" s="430"/>
      <c r="Z744" s="430"/>
      <c r="AA744" s="430"/>
      <c r="AB744" s="430"/>
      <c r="AC744" s="430"/>
      <c r="AD744" s="430"/>
      <c r="AE744" s="430"/>
      <c r="AF744" s="430"/>
      <c r="AG744" s="430"/>
      <c r="AH744" s="430"/>
      <c r="AI744" s="430"/>
      <c r="AJ744" s="430"/>
      <c r="AK744" s="430"/>
      <c r="AL744" s="430"/>
      <c r="AM744" s="430"/>
      <c r="AN744" s="430"/>
      <c r="AO744" s="430"/>
      <c r="AP744" s="430"/>
      <c r="AQ744" s="430"/>
      <c r="AR744" s="430"/>
      <c r="AS744" s="430"/>
      <c r="AT744" s="430"/>
      <c r="AU744" s="430"/>
      <c r="AV744" s="430"/>
      <c r="AW744" s="430"/>
      <c r="AX744" s="430"/>
      <c r="AY744" s="430"/>
      <c r="AZ744" s="430"/>
      <c r="BA744" s="430"/>
      <c r="BB744" s="430"/>
      <c r="BC744" s="430"/>
      <c r="BD744" s="430"/>
      <c r="BE744" s="430"/>
      <c r="BF744" s="430"/>
      <c r="BG744" s="430"/>
      <c r="BH744" s="430"/>
      <c r="BI744" s="430"/>
      <c r="BJ744" s="430"/>
      <c r="BK744" s="430"/>
      <c r="BL744" s="430"/>
      <c r="BM744" s="430"/>
      <c r="BN744" s="430"/>
      <c r="BO744" s="430"/>
    </row>
    <row r="745" spans="2:67" ht="12.75" customHeight="1">
      <c r="B745" s="430"/>
      <c r="C745" s="430"/>
      <c r="D745" s="430"/>
      <c r="E745" s="430"/>
      <c r="F745" s="430"/>
      <c r="G745" s="430"/>
      <c r="H745" s="430"/>
      <c r="I745" s="430"/>
      <c r="J745" s="430"/>
      <c r="K745" s="430"/>
      <c r="L745" s="430"/>
      <c r="M745" s="430"/>
      <c r="N745" s="430"/>
      <c r="O745" s="430"/>
      <c r="P745" s="430"/>
      <c r="Q745" s="430"/>
      <c r="R745" s="430"/>
      <c r="S745" s="430"/>
      <c r="T745" s="430"/>
      <c r="U745" s="430"/>
      <c r="V745" s="430"/>
      <c r="W745" s="430"/>
      <c r="X745" s="430"/>
      <c r="Y745" s="430"/>
      <c r="Z745" s="430"/>
      <c r="AA745" s="430"/>
      <c r="AB745" s="430"/>
      <c r="AC745" s="430"/>
      <c r="AD745" s="430"/>
      <c r="AE745" s="430"/>
      <c r="AF745" s="430"/>
      <c r="AG745" s="430"/>
      <c r="AH745" s="430"/>
      <c r="AI745" s="430"/>
      <c r="AJ745" s="430"/>
      <c r="AK745" s="430"/>
      <c r="AL745" s="430"/>
      <c r="AM745" s="430"/>
      <c r="AN745" s="430"/>
      <c r="AO745" s="430"/>
      <c r="AP745" s="430"/>
      <c r="AQ745" s="430"/>
      <c r="AR745" s="430"/>
      <c r="AS745" s="430"/>
      <c r="AT745" s="430"/>
      <c r="AU745" s="430"/>
      <c r="AV745" s="430"/>
      <c r="AW745" s="430"/>
      <c r="AX745" s="430"/>
      <c r="AY745" s="430"/>
      <c r="AZ745" s="430"/>
      <c r="BA745" s="430"/>
      <c r="BB745" s="430"/>
      <c r="BC745" s="430"/>
      <c r="BD745" s="430"/>
      <c r="BE745" s="430"/>
      <c r="BF745" s="430"/>
      <c r="BG745" s="430"/>
      <c r="BH745" s="430"/>
      <c r="BI745" s="430"/>
      <c r="BJ745" s="430"/>
      <c r="BK745" s="430"/>
      <c r="BL745" s="430"/>
      <c r="BM745" s="430"/>
      <c r="BN745" s="430"/>
      <c r="BO745" s="430"/>
    </row>
    <row r="746" spans="2:67" ht="12.75" customHeight="1">
      <c r="B746" s="430"/>
      <c r="C746" s="430"/>
      <c r="D746" s="430"/>
      <c r="E746" s="430"/>
      <c r="F746" s="430"/>
      <c r="G746" s="430"/>
      <c r="H746" s="430"/>
      <c r="I746" s="430"/>
      <c r="J746" s="430"/>
      <c r="K746" s="430"/>
      <c r="L746" s="430"/>
      <c r="M746" s="430"/>
      <c r="N746" s="430"/>
      <c r="O746" s="430"/>
      <c r="P746" s="430"/>
      <c r="Q746" s="430"/>
      <c r="R746" s="430"/>
      <c r="S746" s="430"/>
      <c r="T746" s="430"/>
      <c r="U746" s="430"/>
      <c r="V746" s="430"/>
      <c r="W746" s="430"/>
      <c r="X746" s="430"/>
      <c r="Y746" s="430"/>
      <c r="Z746" s="430"/>
      <c r="AA746" s="430"/>
      <c r="AB746" s="430"/>
      <c r="AC746" s="430"/>
      <c r="AD746" s="430"/>
      <c r="AE746" s="430"/>
      <c r="AF746" s="430"/>
      <c r="AG746" s="430"/>
      <c r="AH746" s="430"/>
      <c r="AI746" s="430"/>
      <c r="AJ746" s="430"/>
      <c r="AK746" s="430"/>
      <c r="AL746" s="430"/>
      <c r="AM746" s="430"/>
      <c r="AN746" s="430"/>
      <c r="AO746" s="430"/>
      <c r="AP746" s="430"/>
      <c r="AQ746" s="430"/>
      <c r="AR746" s="430"/>
      <c r="AS746" s="430"/>
      <c r="AT746" s="430"/>
      <c r="AU746" s="430"/>
      <c r="AV746" s="430"/>
      <c r="AW746" s="430"/>
      <c r="AX746" s="430"/>
      <c r="AY746" s="430"/>
      <c r="AZ746" s="430"/>
      <c r="BA746" s="430"/>
      <c r="BB746" s="430"/>
      <c r="BC746" s="430"/>
      <c r="BD746" s="430"/>
      <c r="BE746" s="430"/>
      <c r="BF746" s="430"/>
      <c r="BG746" s="430"/>
      <c r="BH746" s="430"/>
      <c r="BI746" s="430"/>
      <c r="BJ746" s="430"/>
      <c r="BK746" s="430"/>
      <c r="BL746" s="430"/>
      <c r="BM746" s="430"/>
      <c r="BN746" s="430"/>
      <c r="BO746" s="430"/>
    </row>
    <row r="747" spans="2:67" ht="12.75" customHeight="1">
      <c r="B747" s="430"/>
      <c r="C747" s="430"/>
      <c r="D747" s="430"/>
      <c r="E747" s="430"/>
      <c r="F747" s="430"/>
      <c r="G747" s="430"/>
      <c r="H747" s="430"/>
      <c r="I747" s="430"/>
      <c r="J747" s="430"/>
      <c r="K747" s="430"/>
      <c r="L747" s="430"/>
      <c r="M747" s="430"/>
      <c r="N747" s="430"/>
      <c r="O747" s="430"/>
      <c r="P747" s="430"/>
      <c r="Q747" s="430"/>
      <c r="R747" s="430"/>
      <c r="S747" s="430"/>
      <c r="T747" s="430"/>
      <c r="U747" s="430"/>
      <c r="V747" s="430"/>
      <c r="W747" s="430"/>
      <c r="X747" s="430"/>
      <c r="Y747" s="430"/>
      <c r="Z747" s="430"/>
      <c r="AA747" s="430"/>
      <c r="AB747" s="430"/>
      <c r="AC747" s="430"/>
      <c r="AD747" s="430"/>
      <c r="AE747" s="430"/>
      <c r="AF747" s="430"/>
      <c r="AG747" s="430"/>
      <c r="AH747" s="430"/>
      <c r="AI747" s="430"/>
      <c r="AJ747" s="430"/>
      <c r="AK747" s="430"/>
      <c r="AL747" s="430"/>
      <c r="AM747" s="430"/>
      <c r="AN747" s="430"/>
      <c r="AO747" s="430"/>
      <c r="AP747" s="430"/>
      <c r="AQ747" s="430"/>
      <c r="AR747" s="430"/>
      <c r="AS747" s="430"/>
      <c r="AT747" s="430"/>
      <c r="AU747" s="430"/>
      <c r="AV747" s="430"/>
      <c r="AW747" s="430"/>
      <c r="AX747" s="430"/>
      <c r="AY747" s="430"/>
      <c r="AZ747" s="430"/>
      <c r="BA747" s="430"/>
      <c r="BB747" s="430"/>
      <c r="BC747" s="430"/>
      <c r="BD747" s="430"/>
      <c r="BE747" s="430"/>
      <c r="BF747" s="430"/>
      <c r="BG747" s="430"/>
      <c r="BH747" s="430"/>
      <c r="BI747" s="430"/>
      <c r="BJ747" s="430"/>
      <c r="BK747" s="430"/>
      <c r="BL747" s="430"/>
      <c r="BM747" s="430"/>
      <c r="BN747" s="430"/>
      <c r="BO747" s="430"/>
    </row>
    <row r="748" spans="2:67" ht="12.75" customHeight="1">
      <c r="B748" s="430"/>
      <c r="C748" s="430"/>
      <c r="D748" s="430"/>
      <c r="E748" s="430"/>
      <c r="F748" s="430"/>
      <c r="G748" s="430"/>
      <c r="H748" s="430"/>
      <c r="I748" s="430"/>
      <c r="J748" s="430"/>
      <c r="K748" s="430"/>
      <c r="L748" s="430"/>
      <c r="M748" s="430"/>
      <c r="N748" s="430"/>
      <c r="O748" s="430"/>
      <c r="P748" s="430"/>
      <c r="Q748" s="430"/>
      <c r="R748" s="430"/>
      <c r="S748" s="430"/>
      <c r="T748" s="430"/>
      <c r="U748" s="430"/>
      <c r="V748" s="430"/>
      <c r="W748" s="430"/>
      <c r="X748" s="430"/>
      <c r="Y748" s="430"/>
      <c r="Z748" s="430"/>
      <c r="AA748" s="430"/>
      <c r="AB748" s="430"/>
      <c r="AC748" s="430"/>
      <c r="AD748" s="430"/>
      <c r="AE748" s="430"/>
      <c r="AF748" s="430"/>
      <c r="AG748" s="430"/>
      <c r="AH748" s="430"/>
      <c r="AI748" s="430"/>
      <c r="AJ748" s="430"/>
      <c r="AK748" s="430"/>
      <c r="AL748" s="430"/>
      <c r="AM748" s="430"/>
      <c r="AN748" s="430"/>
      <c r="AO748" s="430"/>
      <c r="AP748" s="430"/>
      <c r="AQ748" s="430"/>
      <c r="AR748" s="430"/>
      <c r="AS748" s="430"/>
      <c r="AT748" s="430"/>
      <c r="AU748" s="430"/>
      <c r="AV748" s="430"/>
      <c r="AW748" s="430"/>
      <c r="AX748" s="430"/>
      <c r="AY748" s="430"/>
      <c r="AZ748" s="430"/>
      <c r="BA748" s="430"/>
      <c r="BB748" s="430"/>
      <c r="BC748" s="430"/>
      <c r="BD748" s="430"/>
      <c r="BE748" s="430"/>
      <c r="BF748" s="430"/>
      <c r="BG748" s="430"/>
      <c r="BH748" s="430"/>
      <c r="BI748" s="430"/>
      <c r="BJ748" s="430"/>
      <c r="BK748" s="430"/>
      <c r="BL748" s="430"/>
      <c r="BM748" s="430"/>
      <c r="BN748" s="430"/>
      <c r="BO748" s="430"/>
    </row>
    <row r="749" spans="2:67" ht="12.75" customHeight="1">
      <c r="B749" s="430"/>
      <c r="C749" s="430"/>
      <c r="D749" s="430"/>
      <c r="E749" s="430"/>
      <c r="F749" s="430"/>
      <c r="G749" s="430"/>
      <c r="H749" s="430"/>
      <c r="I749" s="430"/>
      <c r="J749" s="430"/>
      <c r="K749" s="430"/>
      <c r="L749" s="430"/>
      <c r="M749" s="430"/>
      <c r="N749" s="430"/>
      <c r="O749" s="430"/>
      <c r="P749" s="430"/>
      <c r="Q749" s="430"/>
      <c r="R749" s="430"/>
      <c r="S749" s="430"/>
      <c r="T749" s="430"/>
      <c r="U749" s="430"/>
      <c r="V749" s="430"/>
      <c r="W749" s="430"/>
      <c r="X749" s="430"/>
      <c r="Y749" s="430"/>
      <c r="Z749" s="430"/>
      <c r="AA749" s="430"/>
      <c r="AB749" s="430"/>
      <c r="AC749" s="430"/>
      <c r="AD749" s="430"/>
      <c r="AE749" s="430"/>
      <c r="AF749" s="430"/>
      <c r="AG749" s="430"/>
      <c r="AH749" s="430"/>
      <c r="AI749" s="430"/>
      <c r="AJ749" s="430"/>
      <c r="AK749" s="430"/>
      <c r="AL749" s="430"/>
      <c r="AM749" s="430"/>
      <c r="AN749" s="430"/>
      <c r="AO749" s="430"/>
      <c r="AP749" s="430"/>
      <c r="AQ749" s="430"/>
      <c r="AR749" s="430"/>
      <c r="AS749" s="430"/>
      <c r="AT749" s="430"/>
      <c r="AU749" s="430"/>
      <c r="AV749" s="430"/>
      <c r="AW749" s="430"/>
      <c r="AX749" s="430"/>
      <c r="AY749" s="430"/>
      <c r="AZ749" s="430"/>
      <c r="BA749" s="430"/>
      <c r="BB749" s="430"/>
      <c r="BC749" s="430"/>
      <c r="BD749" s="430"/>
      <c r="BE749" s="430"/>
      <c r="BF749" s="430"/>
      <c r="BG749" s="430"/>
      <c r="BH749" s="430"/>
      <c r="BI749" s="430"/>
      <c r="BJ749" s="430"/>
      <c r="BK749" s="430"/>
      <c r="BL749" s="430"/>
      <c r="BM749" s="430"/>
      <c r="BN749" s="430"/>
      <c r="BO749" s="430"/>
    </row>
    <row r="750" spans="2:67" ht="12.75" customHeight="1">
      <c r="B750" s="430"/>
      <c r="C750" s="430"/>
      <c r="D750" s="430"/>
      <c r="E750" s="430"/>
      <c r="F750" s="430"/>
      <c r="G750" s="430"/>
      <c r="H750" s="430"/>
      <c r="I750" s="430"/>
      <c r="J750" s="430"/>
      <c r="K750" s="430"/>
      <c r="L750" s="430"/>
      <c r="M750" s="430"/>
      <c r="N750" s="430"/>
      <c r="O750" s="430"/>
      <c r="P750" s="430"/>
      <c r="Q750" s="430"/>
      <c r="R750" s="430"/>
      <c r="S750" s="430"/>
      <c r="T750" s="430"/>
      <c r="U750" s="430"/>
      <c r="V750" s="430"/>
      <c r="W750" s="430"/>
      <c r="X750" s="430"/>
      <c r="Y750" s="430"/>
      <c r="Z750" s="430"/>
      <c r="AA750" s="430"/>
      <c r="AB750" s="430"/>
      <c r="AC750" s="430"/>
      <c r="AD750" s="430"/>
      <c r="AE750" s="430"/>
      <c r="AF750" s="430"/>
      <c r="AG750" s="430"/>
      <c r="AH750" s="430"/>
      <c r="AI750" s="430"/>
      <c r="AJ750" s="430"/>
      <c r="AK750" s="430"/>
      <c r="AL750" s="430"/>
      <c r="AM750" s="430"/>
      <c r="AN750" s="430"/>
      <c r="AO750" s="430"/>
      <c r="AP750" s="430"/>
      <c r="AQ750" s="430"/>
      <c r="AR750" s="430"/>
      <c r="AS750" s="430"/>
      <c r="AT750" s="430"/>
      <c r="AU750" s="430"/>
      <c r="AV750" s="430"/>
      <c r="AW750" s="430"/>
      <c r="AX750" s="430"/>
      <c r="AY750" s="430"/>
      <c r="AZ750" s="430"/>
      <c r="BA750" s="430"/>
      <c r="BB750" s="430"/>
      <c r="BC750" s="430"/>
      <c r="BD750" s="430"/>
      <c r="BE750" s="430"/>
      <c r="BF750" s="430"/>
      <c r="BG750" s="430"/>
      <c r="BH750" s="430"/>
      <c r="BI750" s="430"/>
      <c r="BJ750" s="430"/>
      <c r="BK750" s="430"/>
      <c r="BL750" s="430"/>
      <c r="BM750" s="430"/>
      <c r="BN750" s="430"/>
      <c r="BO750" s="430"/>
    </row>
    <row r="751" spans="2:67" ht="12.75" customHeight="1">
      <c r="B751" s="430"/>
      <c r="C751" s="430"/>
      <c r="D751" s="430"/>
      <c r="E751" s="430"/>
      <c r="F751" s="430"/>
      <c r="G751" s="430"/>
      <c r="H751" s="430"/>
      <c r="I751" s="430"/>
      <c r="J751" s="430"/>
      <c r="K751" s="430"/>
      <c r="L751" s="430"/>
      <c r="M751" s="430"/>
      <c r="N751" s="430"/>
      <c r="O751" s="430"/>
      <c r="P751" s="430"/>
      <c r="Q751" s="430"/>
      <c r="R751" s="430"/>
      <c r="S751" s="430"/>
      <c r="T751" s="430"/>
      <c r="U751" s="430"/>
      <c r="V751" s="430"/>
      <c r="W751" s="430"/>
      <c r="X751" s="430"/>
      <c r="Y751" s="430"/>
      <c r="Z751" s="430"/>
      <c r="AA751" s="430"/>
      <c r="AB751" s="430"/>
      <c r="AC751" s="430"/>
      <c r="AD751" s="430"/>
      <c r="AE751" s="430"/>
      <c r="AF751" s="430"/>
      <c r="AG751" s="430"/>
      <c r="AH751" s="430"/>
      <c r="AI751" s="430"/>
      <c r="AJ751" s="430"/>
      <c r="AK751" s="430"/>
      <c r="AL751" s="430"/>
      <c r="AM751" s="430"/>
      <c r="AN751" s="430"/>
      <c r="AO751" s="430"/>
      <c r="AP751" s="430"/>
      <c r="AQ751" s="430"/>
      <c r="AR751" s="430"/>
      <c r="AS751" s="430"/>
      <c r="AT751" s="430"/>
      <c r="AU751" s="430"/>
      <c r="AV751" s="430"/>
      <c r="AW751" s="430"/>
      <c r="AX751" s="430"/>
      <c r="AY751" s="430"/>
      <c r="AZ751" s="430"/>
      <c r="BA751" s="430"/>
      <c r="BB751" s="430"/>
      <c r="BC751" s="430"/>
      <c r="BD751" s="430"/>
      <c r="BE751" s="430"/>
      <c r="BF751" s="430"/>
      <c r="BG751" s="430"/>
      <c r="BH751" s="430"/>
      <c r="BI751" s="430"/>
      <c r="BJ751" s="430"/>
      <c r="BK751" s="430"/>
      <c r="BL751" s="430"/>
      <c r="BM751" s="430"/>
      <c r="BN751" s="430"/>
      <c r="BO751" s="430"/>
    </row>
    <row r="752" spans="2:67" ht="12.75" customHeight="1">
      <c r="B752" s="430"/>
      <c r="C752" s="430"/>
      <c r="D752" s="430"/>
      <c r="E752" s="430"/>
      <c r="F752" s="430"/>
      <c r="G752" s="430"/>
      <c r="H752" s="430"/>
      <c r="I752" s="430"/>
      <c r="J752" s="430"/>
      <c r="K752" s="430"/>
      <c r="L752" s="430"/>
      <c r="M752" s="430"/>
      <c r="N752" s="430"/>
      <c r="O752" s="430"/>
      <c r="P752" s="430"/>
      <c r="Q752" s="430"/>
      <c r="R752" s="430"/>
      <c r="S752" s="430"/>
      <c r="T752" s="430"/>
      <c r="U752" s="430"/>
      <c r="V752" s="430"/>
      <c r="W752" s="430"/>
      <c r="X752" s="430"/>
      <c r="Y752" s="430"/>
      <c r="Z752" s="430"/>
      <c r="AA752" s="430"/>
      <c r="AB752" s="430"/>
      <c r="AC752" s="430"/>
      <c r="AD752" s="430"/>
      <c r="AE752" s="430"/>
      <c r="AF752" s="430"/>
      <c r="AG752" s="430"/>
      <c r="AH752" s="430"/>
      <c r="AI752" s="430"/>
      <c r="AJ752" s="430"/>
      <c r="AK752" s="430"/>
      <c r="AL752" s="430"/>
      <c r="AM752" s="430"/>
      <c r="AN752" s="430"/>
      <c r="AO752" s="430"/>
      <c r="AP752" s="430"/>
      <c r="AQ752" s="430"/>
      <c r="AR752" s="430"/>
      <c r="AS752" s="430"/>
      <c r="AT752" s="430"/>
      <c r="AU752" s="430"/>
      <c r="AV752" s="430"/>
      <c r="AW752" s="430"/>
      <c r="AX752" s="430"/>
      <c r="AY752" s="430"/>
      <c r="AZ752" s="430"/>
      <c r="BA752" s="430"/>
      <c r="BB752" s="430"/>
      <c r="BC752" s="430"/>
      <c r="BD752" s="430"/>
      <c r="BE752" s="430"/>
      <c r="BF752" s="430"/>
      <c r="BG752" s="430"/>
      <c r="BH752" s="430"/>
      <c r="BI752" s="430"/>
      <c r="BJ752" s="430"/>
      <c r="BK752" s="430"/>
      <c r="BL752" s="430"/>
      <c r="BM752" s="430"/>
      <c r="BN752" s="430"/>
      <c r="BO752" s="430"/>
    </row>
    <row r="753" spans="2:67" ht="12.75" customHeight="1">
      <c r="B753" s="430"/>
      <c r="C753" s="430"/>
      <c r="D753" s="430"/>
      <c r="E753" s="430"/>
      <c r="F753" s="430"/>
      <c r="G753" s="430"/>
      <c r="H753" s="430"/>
      <c r="I753" s="430"/>
      <c r="J753" s="430"/>
      <c r="K753" s="430"/>
      <c r="L753" s="430"/>
      <c r="M753" s="430"/>
      <c r="N753" s="430"/>
      <c r="O753" s="430"/>
      <c r="P753" s="430"/>
      <c r="Q753" s="430"/>
      <c r="R753" s="430"/>
      <c r="S753" s="430"/>
      <c r="T753" s="430"/>
      <c r="U753" s="430"/>
      <c r="V753" s="430"/>
      <c r="W753" s="430"/>
      <c r="X753" s="430"/>
      <c r="Y753" s="430"/>
      <c r="Z753" s="430"/>
      <c r="AA753" s="430"/>
      <c r="AB753" s="430"/>
      <c r="AC753" s="430"/>
      <c r="AD753" s="430"/>
      <c r="AE753" s="430"/>
      <c r="AF753" s="430"/>
      <c r="AG753" s="430"/>
      <c r="AH753" s="430"/>
      <c r="AI753" s="430"/>
      <c r="AJ753" s="430"/>
      <c r="AK753" s="430"/>
      <c r="AL753" s="430"/>
      <c r="AM753" s="430"/>
      <c r="AN753" s="430"/>
      <c r="AO753" s="430"/>
      <c r="AP753" s="430"/>
      <c r="AQ753" s="430"/>
      <c r="AR753" s="430"/>
      <c r="AS753" s="430"/>
      <c r="AT753" s="430"/>
      <c r="AU753" s="430"/>
      <c r="AV753" s="430"/>
      <c r="AW753" s="430"/>
      <c r="AX753" s="430"/>
      <c r="AY753" s="430"/>
      <c r="AZ753" s="430"/>
      <c r="BA753" s="430"/>
      <c r="BB753" s="430"/>
      <c r="BC753" s="430"/>
      <c r="BD753" s="430"/>
      <c r="BE753" s="430"/>
      <c r="BF753" s="430"/>
      <c r="BG753" s="430"/>
      <c r="BH753" s="430"/>
      <c r="BI753" s="430"/>
      <c r="BJ753" s="430"/>
      <c r="BK753" s="430"/>
      <c r="BL753" s="430"/>
      <c r="BM753" s="430"/>
      <c r="BN753" s="430"/>
      <c r="BO753" s="430"/>
    </row>
    <row r="754" spans="2:67" ht="12.75" customHeight="1">
      <c r="B754" s="430"/>
      <c r="C754" s="430"/>
      <c r="D754" s="430"/>
      <c r="E754" s="430"/>
      <c r="F754" s="430"/>
      <c r="G754" s="430"/>
      <c r="H754" s="430"/>
      <c r="I754" s="430"/>
      <c r="J754" s="430"/>
      <c r="K754" s="430"/>
      <c r="L754" s="430"/>
      <c r="M754" s="430"/>
      <c r="N754" s="430"/>
      <c r="O754" s="430"/>
      <c r="P754" s="430"/>
      <c r="Q754" s="430"/>
      <c r="R754" s="430"/>
      <c r="S754" s="430"/>
      <c r="T754" s="430"/>
      <c r="U754" s="430"/>
      <c r="V754" s="430"/>
      <c r="W754" s="430"/>
      <c r="X754" s="430"/>
      <c r="Y754" s="430"/>
      <c r="Z754" s="430"/>
      <c r="AA754" s="430"/>
      <c r="AB754" s="430"/>
      <c r="AC754" s="430"/>
      <c r="AD754" s="430"/>
      <c r="AE754" s="430"/>
      <c r="AF754" s="430"/>
      <c r="AG754" s="430"/>
      <c r="AH754" s="430"/>
      <c r="AI754" s="430"/>
      <c r="AJ754" s="430"/>
      <c r="AK754" s="430"/>
      <c r="AL754" s="430"/>
      <c r="AM754" s="430"/>
      <c r="AN754" s="430"/>
      <c r="AO754" s="430"/>
      <c r="AP754" s="430"/>
      <c r="AQ754" s="430"/>
      <c r="AR754" s="430"/>
      <c r="AS754" s="430"/>
      <c r="AT754" s="430"/>
      <c r="AU754" s="430"/>
      <c r="AV754" s="430"/>
      <c r="AW754" s="430"/>
      <c r="AX754" s="430"/>
      <c r="AY754" s="430"/>
      <c r="AZ754" s="430"/>
      <c r="BA754" s="430"/>
      <c r="BB754" s="430"/>
      <c r="BC754" s="430"/>
      <c r="BD754" s="430"/>
      <c r="BE754" s="430"/>
      <c r="BF754" s="430"/>
      <c r="BG754" s="430"/>
      <c r="BH754" s="430"/>
      <c r="BI754" s="430"/>
      <c r="BJ754" s="430"/>
      <c r="BK754" s="430"/>
      <c r="BL754" s="430"/>
      <c r="BM754" s="430"/>
      <c r="BN754" s="430"/>
      <c r="BO754" s="430"/>
    </row>
    <row r="755" spans="2:67" ht="12.75" customHeight="1">
      <c r="B755" s="430"/>
      <c r="C755" s="430"/>
      <c r="D755" s="430"/>
      <c r="E755" s="430"/>
      <c r="F755" s="430"/>
      <c r="G755" s="430"/>
      <c r="H755" s="430"/>
      <c r="I755" s="430"/>
      <c r="J755" s="430"/>
      <c r="K755" s="430"/>
      <c r="L755" s="430"/>
      <c r="M755" s="430"/>
      <c r="N755" s="430"/>
      <c r="O755" s="430"/>
      <c r="P755" s="430"/>
      <c r="Q755" s="430"/>
      <c r="R755" s="430"/>
      <c r="S755" s="430"/>
      <c r="T755" s="430"/>
      <c r="U755" s="430"/>
      <c r="V755" s="430"/>
      <c r="W755" s="430"/>
      <c r="X755" s="430"/>
      <c r="Y755" s="430"/>
      <c r="Z755" s="430"/>
      <c r="AA755" s="430"/>
      <c r="AB755" s="430"/>
      <c r="AC755" s="430"/>
      <c r="AD755" s="430"/>
      <c r="AE755" s="430"/>
      <c r="AF755" s="430"/>
      <c r="AG755" s="430"/>
      <c r="AH755" s="430"/>
      <c r="AI755" s="430"/>
      <c r="AJ755" s="430"/>
      <c r="AK755" s="430"/>
      <c r="AL755" s="430"/>
      <c r="AM755" s="430"/>
      <c r="AN755" s="430"/>
      <c r="AO755" s="430"/>
      <c r="AP755" s="430"/>
      <c r="AQ755" s="430"/>
      <c r="AR755" s="430"/>
      <c r="AS755" s="430"/>
      <c r="AT755" s="430"/>
      <c r="AU755" s="430"/>
      <c r="AV755" s="430"/>
      <c r="AW755" s="430"/>
      <c r="AX755" s="430"/>
      <c r="AY755" s="430"/>
      <c r="AZ755" s="430"/>
      <c r="BA755" s="430"/>
      <c r="BB755" s="430"/>
      <c r="BC755" s="430"/>
      <c r="BD755" s="430"/>
      <c r="BE755" s="430"/>
      <c r="BF755" s="430"/>
      <c r="BG755" s="430"/>
      <c r="BH755" s="430"/>
      <c r="BI755" s="430"/>
      <c r="BJ755" s="430"/>
      <c r="BK755" s="430"/>
      <c r="BL755" s="430"/>
      <c r="BM755" s="430"/>
      <c r="BN755" s="430"/>
      <c r="BO755" s="430"/>
    </row>
    <row r="756" spans="2:67" ht="12.75" customHeight="1">
      <c r="B756" s="430"/>
      <c r="C756" s="430"/>
      <c r="D756" s="430"/>
      <c r="E756" s="430"/>
      <c r="F756" s="430"/>
      <c r="G756" s="430"/>
      <c r="H756" s="430"/>
      <c r="I756" s="430"/>
      <c r="J756" s="430"/>
      <c r="K756" s="430"/>
      <c r="L756" s="430"/>
      <c r="M756" s="430"/>
      <c r="N756" s="430"/>
      <c r="O756" s="430"/>
      <c r="P756" s="430"/>
      <c r="Q756" s="430"/>
      <c r="R756" s="430"/>
      <c r="S756" s="430"/>
      <c r="T756" s="430"/>
      <c r="U756" s="430"/>
      <c r="V756" s="430"/>
      <c r="W756" s="430"/>
      <c r="X756" s="430"/>
      <c r="Y756" s="430"/>
      <c r="Z756" s="430"/>
      <c r="AA756" s="430"/>
      <c r="AB756" s="430"/>
      <c r="AC756" s="430"/>
      <c r="AD756" s="430"/>
      <c r="AE756" s="430"/>
      <c r="AF756" s="430"/>
      <c r="AG756" s="430"/>
      <c r="AH756" s="430"/>
      <c r="AI756" s="430"/>
      <c r="AJ756" s="430"/>
      <c r="AK756" s="430"/>
      <c r="AL756" s="430"/>
      <c r="AM756" s="430"/>
      <c r="AN756" s="430"/>
      <c r="AO756" s="430"/>
      <c r="AP756" s="430"/>
      <c r="AQ756" s="430"/>
      <c r="AR756" s="430"/>
      <c r="AS756" s="430"/>
      <c r="AT756" s="430"/>
      <c r="AU756" s="430"/>
      <c r="AV756" s="430"/>
      <c r="AW756" s="430"/>
      <c r="AX756" s="430"/>
      <c r="AY756" s="430"/>
      <c r="AZ756" s="430"/>
      <c r="BA756" s="430"/>
      <c r="BB756" s="430"/>
      <c r="BC756" s="430"/>
      <c r="BD756" s="430"/>
      <c r="BE756" s="430"/>
      <c r="BF756" s="430"/>
      <c r="BG756" s="430"/>
      <c r="BH756" s="430"/>
      <c r="BI756" s="430"/>
      <c r="BJ756" s="430"/>
      <c r="BK756" s="430"/>
      <c r="BL756" s="430"/>
      <c r="BM756" s="430"/>
      <c r="BN756" s="430"/>
      <c r="BO756" s="430"/>
    </row>
    <row r="757" spans="2:67" ht="12.75" customHeight="1">
      <c r="B757" s="430"/>
      <c r="C757" s="430"/>
      <c r="D757" s="430"/>
      <c r="E757" s="430"/>
      <c r="F757" s="430"/>
      <c r="G757" s="430"/>
      <c r="H757" s="430"/>
      <c r="I757" s="430"/>
      <c r="J757" s="430"/>
      <c r="K757" s="430"/>
      <c r="L757" s="430"/>
      <c r="M757" s="430"/>
      <c r="N757" s="430"/>
      <c r="O757" s="430"/>
      <c r="P757" s="430"/>
      <c r="Q757" s="430"/>
      <c r="R757" s="430"/>
      <c r="S757" s="430"/>
      <c r="T757" s="430"/>
      <c r="U757" s="430"/>
      <c r="V757" s="430"/>
      <c r="W757" s="430"/>
      <c r="X757" s="430"/>
      <c r="Y757" s="430"/>
      <c r="Z757" s="430"/>
      <c r="AA757" s="430"/>
      <c r="AB757" s="430"/>
      <c r="AC757" s="430"/>
      <c r="AD757" s="430"/>
      <c r="AE757" s="430"/>
      <c r="AF757" s="430"/>
      <c r="AG757" s="430"/>
      <c r="AH757" s="430"/>
      <c r="AI757" s="430"/>
      <c r="AJ757" s="430"/>
      <c r="AK757" s="430"/>
      <c r="AL757" s="430"/>
      <c r="AM757" s="430"/>
      <c r="AN757" s="430"/>
      <c r="AO757" s="430"/>
      <c r="AP757" s="430"/>
      <c r="AQ757" s="430"/>
      <c r="AR757" s="430"/>
      <c r="AS757" s="430"/>
      <c r="AT757" s="430"/>
      <c r="AU757" s="430"/>
      <c r="AV757" s="430"/>
      <c r="AW757" s="430"/>
      <c r="AX757" s="430"/>
      <c r="AY757" s="430"/>
      <c r="AZ757" s="430"/>
      <c r="BA757" s="430"/>
      <c r="BB757" s="430"/>
      <c r="BC757" s="430"/>
      <c r="BD757" s="430"/>
      <c r="BE757" s="430"/>
      <c r="BF757" s="430"/>
      <c r="BG757" s="430"/>
      <c r="BH757" s="430"/>
      <c r="BI757" s="430"/>
      <c r="BJ757" s="430"/>
      <c r="BK757" s="430"/>
      <c r="BL757" s="430"/>
      <c r="BM757" s="430"/>
      <c r="BN757" s="430"/>
      <c r="BO757" s="430"/>
    </row>
    <row r="758" spans="2:67" ht="12.75" customHeight="1">
      <c r="B758" s="430"/>
      <c r="C758" s="430"/>
      <c r="D758" s="430"/>
      <c r="E758" s="430"/>
      <c r="F758" s="430"/>
      <c r="G758" s="430"/>
      <c r="H758" s="430"/>
      <c r="I758" s="430"/>
      <c r="J758" s="430"/>
      <c r="K758" s="430"/>
      <c r="L758" s="430"/>
      <c r="M758" s="430"/>
      <c r="N758" s="430"/>
      <c r="O758" s="430"/>
      <c r="P758" s="430"/>
      <c r="Q758" s="430"/>
      <c r="R758" s="430"/>
      <c r="S758" s="430"/>
      <c r="T758" s="430"/>
      <c r="U758" s="430"/>
      <c r="V758" s="430"/>
      <c r="W758" s="430"/>
      <c r="X758" s="430"/>
      <c r="Y758" s="430"/>
      <c r="Z758" s="430"/>
      <c r="AA758" s="430"/>
      <c r="AB758" s="430"/>
      <c r="AC758" s="430"/>
      <c r="AD758" s="430"/>
      <c r="AE758" s="430"/>
      <c r="AF758" s="430"/>
      <c r="AG758" s="430"/>
      <c r="AH758" s="430"/>
      <c r="AI758" s="430"/>
      <c r="AJ758" s="430"/>
      <c r="AK758" s="430"/>
      <c r="AL758" s="430"/>
      <c r="AM758" s="430"/>
      <c r="AN758" s="430"/>
      <c r="AO758" s="430"/>
      <c r="AP758" s="430"/>
      <c r="AQ758" s="430"/>
      <c r="AR758" s="430"/>
      <c r="AS758" s="430"/>
      <c r="AT758" s="430"/>
      <c r="AU758" s="430"/>
      <c r="AV758" s="430"/>
      <c r="AW758" s="430"/>
      <c r="AX758" s="430"/>
      <c r="AY758" s="430"/>
      <c r="AZ758" s="430"/>
      <c r="BA758" s="430"/>
      <c r="BB758" s="430"/>
      <c r="BC758" s="430"/>
      <c r="BD758" s="430"/>
      <c r="BE758" s="430"/>
      <c r="BF758" s="430"/>
      <c r="BG758" s="430"/>
      <c r="BH758" s="430"/>
      <c r="BI758" s="430"/>
      <c r="BJ758" s="430"/>
      <c r="BK758" s="430"/>
      <c r="BL758" s="430"/>
      <c r="BM758" s="430"/>
      <c r="BN758" s="430"/>
      <c r="BO758" s="430"/>
    </row>
    <row r="759" spans="2:67" ht="12.75" customHeight="1">
      <c r="B759" s="430"/>
      <c r="C759" s="430"/>
      <c r="D759" s="430"/>
      <c r="E759" s="430"/>
      <c r="F759" s="430"/>
      <c r="G759" s="430"/>
      <c r="H759" s="430"/>
      <c r="I759" s="430"/>
      <c r="J759" s="430"/>
      <c r="K759" s="430"/>
      <c r="L759" s="430"/>
      <c r="M759" s="430"/>
      <c r="N759" s="430"/>
      <c r="O759" s="430"/>
      <c r="P759" s="430"/>
      <c r="Q759" s="430"/>
      <c r="R759" s="430"/>
      <c r="S759" s="430"/>
      <c r="T759" s="430"/>
      <c r="U759" s="430"/>
      <c r="V759" s="430"/>
      <c r="W759" s="430"/>
      <c r="X759" s="430"/>
      <c r="Y759" s="430"/>
      <c r="Z759" s="430"/>
      <c r="AA759" s="430"/>
      <c r="AB759" s="430"/>
      <c r="AC759" s="430"/>
      <c r="AD759" s="430"/>
      <c r="AE759" s="430"/>
      <c r="AF759" s="430"/>
      <c r="AG759" s="430"/>
      <c r="AH759" s="430"/>
      <c r="AI759" s="430"/>
      <c r="AJ759" s="430"/>
      <c r="AK759" s="430"/>
      <c r="AL759" s="430"/>
      <c r="AM759" s="430"/>
      <c r="AN759" s="430"/>
      <c r="AO759" s="430"/>
      <c r="AP759" s="430"/>
      <c r="AQ759" s="430"/>
      <c r="AR759" s="430"/>
      <c r="AS759" s="430"/>
      <c r="AT759" s="430"/>
      <c r="AU759" s="430"/>
      <c r="AV759" s="430"/>
      <c r="AW759" s="430"/>
      <c r="AX759" s="430"/>
      <c r="AY759" s="430"/>
      <c r="AZ759" s="430"/>
      <c r="BA759" s="430"/>
      <c r="BB759" s="430"/>
      <c r="BC759" s="430"/>
      <c r="BD759" s="430"/>
      <c r="BE759" s="430"/>
      <c r="BF759" s="430"/>
      <c r="BG759" s="430"/>
      <c r="BH759" s="430"/>
      <c r="BI759" s="430"/>
      <c r="BJ759" s="430"/>
      <c r="BK759" s="430"/>
      <c r="BL759" s="430"/>
      <c r="BM759" s="430"/>
      <c r="BN759" s="430"/>
      <c r="BO759" s="430"/>
    </row>
    <row r="760" spans="2:67" ht="12.75" customHeight="1">
      <c r="B760" s="430"/>
      <c r="C760" s="430"/>
      <c r="D760" s="430"/>
      <c r="E760" s="430"/>
      <c r="F760" s="430"/>
      <c r="G760" s="430"/>
      <c r="H760" s="430"/>
      <c r="I760" s="430"/>
      <c r="J760" s="430"/>
      <c r="K760" s="430"/>
      <c r="L760" s="430"/>
      <c r="M760" s="430"/>
      <c r="N760" s="430"/>
      <c r="O760" s="430"/>
      <c r="P760" s="430"/>
      <c r="Q760" s="430"/>
      <c r="R760" s="430"/>
      <c r="S760" s="430"/>
      <c r="T760" s="430"/>
      <c r="U760" s="430"/>
      <c r="V760" s="430"/>
      <c r="W760" s="430"/>
      <c r="X760" s="430"/>
      <c r="Y760" s="430"/>
      <c r="Z760" s="430"/>
      <c r="AA760" s="430"/>
      <c r="AB760" s="430"/>
      <c r="AC760" s="430"/>
      <c r="AD760" s="430"/>
      <c r="AE760" s="430"/>
      <c r="AF760" s="430"/>
      <c r="AG760" s="430"/>
      <c r="AH760" s="430"/>
      <c r="AI760" s="430"/>
      <c r="AJ760" s="430"/>
      <c r="AK760" s="430"/>
      <c r="AL760" s="430"/>
      <c r="AM760" s="430"/>
      <c r="AN760" s="430"/>
      <c r="AO760" s="430"/>
      <c r="AP760" s="430"/>
      <c r="AQ760" s="430"/>
      <c r="AR760" s="430"/>
      <c r="AS760" s="430"/>
      <c r="AT760" s="430"/>
      <c r="AU760" s="430"/>
      <c r="AV760" s="430"/>
      <c r="AW760" s="430"/>
      <c r="AX760" s="430"/>
      <c r="AY760" s="430"/>
      <c r="AZ760" s="430"/>
      <c r="BA760" s="430"/>
      <c r="BB760" s="430"/>
      <c r="BC760" s="430"/>
      <c r="BD760" s="430"/>
      <c r="BE760" s="430"/>
      <c r="BF760" s="430"/>
      <c r="BG760" s="430"/>
      <c r="BH760" s="430"/>
      <c r="BI760" s="430"/>
      <c r="BJ760" s="430"/>
      <c r="BK760" s="430"/>
      <c r="BL760" s="430"/>
      <c r="BM760" s="430"/>
      <c r="BN760" s="430"/>
      <c r="BO760" s="430"/>
    </row>
    <row r="761" spans="2:67" ht="12.75" customHeight="1">
      <c r="B761" s="430"/>
      <c r="C761" s="430"/>
      <c r="D761" s="430"/>
      <c r="E761" s="430"/>
      <c r="F761" s="430"/>
      <c r="G761" s="430"/>
      <c r="H761" s="430"/>
      <c r="I761" s="430"/>
      <c r="J761" s="430"/>
      <c r="K761" s="430"/>
      <c r="L761" s="430"/>
      <c r="M761" s="430"/>
      <c r="N761" s="430"/>
      <c r="O761" s="430"/>
      <c r="P761" s="430"/>
      <c r="Q761" s="430"/>
      <c r="R761" s="430"/>
      <c r="S761" s="430"/>
      <c r="T761" s="430"/>
      <c r="U761" s="430"/>
      <c r="V761" s="430"/>
      <c r="W761" s="430"/>
      <c r="X761" s="430"/>
      <c r="Y761" s="430"/>
      <c r="Z761" s="430"/>
      <c r="AA761" s="430"/>
      <c r="AB761" s="430"/>
      <c r="AC761" s="430"/>
      <c r="AD761" s="430"/>
      <c r="AE761" s="430"/>
      <c r="AF761" s="430"/>
      <c r="AG761" s="430"/>
      <c r="AH761" s="430"/>
      <c r="AI761" s="430"/>
      <c r="AJ761" s="430"/>
      <c r="AK761" s="430"/>
      <c r="AL761" s="430"/>
      <c r="AM761" s="430"/>
      <c r="AN761" s="430"/>
      <c r="AO761" s="430"/>
      <c r="AP761" s="430"/>
      <c r="AQ761" s="430"/>
      <c r="AR761" s="430"/>
      <c r="AS761" s="430"/>
      <c r="AT761" s="430"/>
      <c r="AU761" s="430"/>
      <c r="AV761" s="430"/>
      <c r="AW761" s="430"/>
      <c r="AX761" s="430"/>
      <c r="AY761" s="430"/>
      <c r="AZ761" s="430"/>
      <c r="BA761" s="430"/>
      <c r="BB761" s="430"/>
      <c r="BC761" s="430"/>
      <c r="BD761" s="430"/>
      <c r="BE761" s="430"/>
      <c r="BF761" s="430"/>
      <c r="BG761" s="430"/>
      <c r="BH761" s="430"/>
      <c r="BI761" s="430"/>
      <c r="BJ761" s="430"/>
      <c r="BK761" s="430"/>
      <c r="BL761" s="430"/>
      <c r="BM761" s="430"/>
      <c r="BN761" s="430"/>
      <c r="BO761" s="430"/>
    </row>
    <row r="762" spans="2:67" ht="12.75" customHeight="1">
      <c r="B762" s="430"/>
      <c r="C762" s="430"/>
      <c r="D762" s="430"/>
      <c r="E762" s="430"/>
      <c r="F762" s="430"/>
      <c r="G762" s="430"/>
      <c r="H762" s="430"/>
      <c r="I762" s="430"/>
      <c r="J762" s="430"/>
      <c r="K762" s="430"/>
      <c r="L762" s="430"/>
      <c r="M762" s="430"/>
      <c r="N762" s="430"/>
      <c r="O762" s="430"/>
      <c r="P762" s="430"/>
      <c r="Q762" s="430"/>
      <c r="R762" s="430"/>
      <c r="S762" s="430"/>
      <c r="T762" s="430"/>
      <c r="U762" s="430"/>
      <c r="V762" s="430"/>
      <c r="W762" s="430"/>
      <c r="X762" s="430"/>
      <c r="Y762" s="430"/>
      <c r="Z762" s="430"/>
      <c r="AA762" s="430"/>
      <c r="AB762" s="430"/>
      <c r="AC762" s="430"/>
      <c r="AD762" s="430"/>
      <c r="AE762" s="430"/>
      <c r="AF762" s="430"/>
      <c r="AG762" s="430"/>
      <c r="AH762" s="430"/>
      <c r="AI762" s="430"/>
      <c r="AJ762" s="430"/>
      <c r="AK762" s="430"/>
      <c r="AL762" s="430"/>
      <c r="AM762" s="430"/>
      <c r="AN762" s="430"/>
      <c r="AO762" s="430"/>
      <c r="AP762" s="430"/>
      <c r="AQ762" s="430"/>
      <c r="AR762" s="430"/>
      <c r="AS762" s="430"/>
      <c r="AT762" s="430"/>
      <c r="AU762" s="430"/>
      <c r="AV762" s="430"/>
      <c r="AW762" s="430"/>
      <c r="AX762" s="430"/>
      <c r="AY762" s="430"/>
      <c r="AZ762" s="430"/>
      <c r="BA762" s="430"/>
      <c r="BB762" s="430"/>
      <c r="BC762" s="430"/>
      <c r="BD762" s="430"/>
      <c r="BE762" s="430"/>
      <c r="BF762" s="430"/>
      <c r="BG762" s="430"/>
      <c r="BH762" s="430"/>
      <c r="BI762" s="430"/>
      <c r="BJ762" s="430"/>
      <c r="BK762" s="430"/>
      <c r="BL762" s="430"/>
      <c r="BM762" s="430"/>
      <c r="BN762" s="430"/>
      <c r="BO762" s="430"/>
    </row>
    <row r="763" spans="2:67" ht="12.75" customHeight="1">
      <c r="B763" s="430"/>
      <c r="C763" s="430"/>
      <c r="D763" s="430"/>
      <c r="E763" s="430"/>
      <c r="F763" s="430"/>
      <c r="G763" s="430"/>
      <c r="H763" s="430"/>
      <c r="I763" s="430"/>
      <c r="J763" s="430"/>
      <c r="K763" s="430"/>
      <c r="L763" s="430"/>
      <c r="M763" s="430"/>
      <c r="N763" s="430"/>
      <c r="O763" s="430"/>
      <c r="P763" s="430"/>
      <c r="Q763" s="430"/>
      <c r="R763" s="430"/>
      <c r="S763" s="430"/>
      <c r="T763" s="430"/>
      <c r="U763" s="430"/>
      <c r="V763" s="430"/>
      <c r="W763" s="430"/>
      <c r="X763" s="430"/>
      <c r="Y763" s="430"/>
      <c r="Z763" s="430"/>
      <c r="AA763" s="430"/>
      <c r="AB763" s="430"/>
      <c r="AC763" s="430"/>
      <c r="AD763" s="430"/>
      <c r="AE763" s="430"/>
      <c r="AF763" s="430"/>
      <c r="AG763" s="430"/>
      <c r="AH763" s="430"/>
      <c r="AI763" s="430"/>
      <c r="AJ763" s="430"/>
      <c r="AK763" s="430"/>
      <c r="AL763" s="430"/>
      <c r="AM763" s="430"/>
      <c r="AN763" s="430"/>
      <c r="AO763" s="430"/>
      <c r="AP763" s="430"/>
      <c r="AQ763" s="430"/>
      <c r="AR763" s="430"/>
      <c r="AS763" s="430"/>
      <c r="AT763" s="430"/>
      <c r="AU763" s="430"/>
      <c r="AV763" s="430"/>
      <c r="AW763" s="430"/>
      <c r="AX763" s="430"/>
      <c r="AY763" s="430"/>
      <c r="AZ763" s="430"/>
      <c r="BA763" s="430"/>
      <c r="BB763" s="430"/>
      <c r="BC763" s="430"/>
      <c r="BD763" s="430"/>
      <c r="BE763" s="430"/>
      <c r="BF763" s="430"/>
      <c r="BG763" s="430"/>
      <c r="BH763" s="430"/>
      <c r="BI763" s="430"/>
      <c r="BJ763" s="430"/>
      <c r="BK763" s="430"/>
      <c r="BL763" s="430"/>
      <c r="BM763" s="430"/>
      <c r="BN763" s="430"/>
      <c r="BO763" s="430"/>
    </row>
    <row r="764" spans="2:67" ht="12.75" customHeight="1">
      <c r="B764" s="430"/>
      <c r="C764" s="430"/>
      <c r="D764" s="430"/>
      <c r="E764" s="430"/>
      <c r="F764" s="430"/>
      <c r="G764" s="430"/>
      <c r="H764" s="430"/>
      <c r="I764" s="430"/>
      <c r="J764" s="430"/>
      <c r="K764" s="430"/>
      <c r="L764" s="430"/>
      <c r="M764" s="430"/>
      <c r="N764" s="430"/>
      <c r="O764" s="430"/>
      <c r="P764" s="430"/>
      <c r="Q764" s="430"/>
      <c r="R764" s="430"/>
      <c r="S764" s="430"/>
      <c r="T764" s="430"/>
      <c r="U764" s="430"/>
      <c r="V764" s="430"/>
      <c r="W764" s="430"/>
      <c r="X764" s="430"/>
      <c r="Y764" s="430"/>
      <c r="Z764" s="430"/>
      <c r="AA764" s="430"/>
      <c r="AB764" s="430"/>
      <c r="AC764" s="430"/>
      <c r="AD764" s="430"/>
      <c r="AE764" s="430"/>
      <c r="AF764" s="430"/>
      <c r="AG764" s="430"/>
      <c r="AH764" s="430"/>
      <c r="AI764" s="430"/>
      <c r="AJ764" s="430"/>
      <c r="AK764" s="430"/>
      <c r="AL764" s="430"/>
      <c r="AM764" s="430"/>
      <c r="AN764" s="430"/>
      <c r="AO764" s="430"/>
      <c r="AP764" s="430"/>
      <c r="AQ764" s="430"/>
      <c r="AR764" s="430"/>
      <c r="AS764" s="430"/>
      <c r="AT764" s="430"/>
      <c r="AU764" s="430"/>
      <c r="AV764" s="430"/>
      <c r="AW764" s="430"/>
      <c r="AX764" s="430"/>
      <c r="AY764" s="430"/>
      <c r="AZ764" s="430"/>
      <c r="BA764" s="430"/>
      <c r="BB764" s="430"/>
      <c r="BC764" s="430"/>
      <c r="BD764" s="430"/>
      <c r="BE764" s="430"/>
      <c r="BF764" s="430"/>
      <c r="BG764" s="430"/>
      <c r="BH764" s="430"/>
      <c r="BI764" s="430"/>
      <c r="BJ764" s="430"/>
      <c r="BK764" s="430"/>
      <c r="BL764" s="430"/>
      <c r="BM764" s="430"/>
      <c r="BN764" s="430"/>
      <c r="BO764" s="430"/>
    </row>
    <row r="765" spans="2:67" ht="12.75" customHeight="1">
      <c r="B765" s="430"/>
      <c r="C765" s="430"/>
      <c r="D765" s="430"/>
      <c r="E765" s="430"/>
      <c r="F765" s="430"/>
      <c r="G765" s="430"/>
      <c r="H765" s="430"/>
      <c r="I765" s="430"/>
      <c r="J765" s="430"/>
      <c r="K765" s="430"/>
      <c r="L765" s="430"/>
      <c r="M765" s="430"/>
      <c r="N765" s="430"/>
      <c r="O765" s="430"/>
      <c r="P765" s="430"/>
      <c r="Q765" s="430"/>
      <c r="R765" s="430"/>
      <c r="S765" s="430"/>
      <c r="T765" s="430"/>
      <c r="U765" s="430"/>
      <c r="V765" s="430"/>
      <c r="W765" s="430"/>
      <c r="X765" s="430"/>
      <c r="Y765" s="430"/>
      <c r="Z765" s="430"/>
      <c r="AA765" s="430"/>
      <c r="AB765" s="430"/>
      <c r="AC765" s="430"/>
      <c r="AD765" s="430"/>
      <c r="AE765" s="430"/>
      <c r="AF765" s="430"/>
      <c r="AG765" s="430"/>
      <c r="AH765" s="430"/>
      <c r="AI765" s="430"/>
      <c r="AJ765" s="430"/>
      <c r="AK765" s="430"/>
      <c r="AL765" s="430"/>
      <c r="AM765" s="430"/>
      <c r="AN765" s="430"/>
      <c r="AO765" s="430"/>
      <c r="AP765" s="430"/>
      <c r="AQ765" s="430"/>
      <c r="AR765" s="430"/>
      <c r="AS765" s="430"/>
      <c r="AT765" s="430"/>
      <c r="AU765" s="430"/>
      <c r="AV765" s="430"/>
      <c r="AW765" s="430"/>
      <c r="AX765" s="430"/>
      <c r="AY765" s="430"/>
      <c r="AZ765" s="430"/>
      <c r="BA765" s="430"/>
      <c r="BB765" s="430"/>
      <c r="BC765" s="430"/>
      <c r="BD765" s="430"/>
      <c r="BE765" s="430"/>
      <c r="BF765" s="430"/>
      <c r="BG765" s="430"/>
      <c r="BH765" s="430"/>
      <c r="BI765" s="430"/>
      <c r="BJ765" s="430"/>
      <c r="BK765" s="430"/>
      <c r="BL765" s="430"/>
      <c r="BM765" s="430"/>
      <c r="BN765" s="430"/>
      <c r="BO765" s="430"/>
    </row>
    <row r="766" spans="2:67" ht="12.75" customHeight="1">
      <c r="B766" s="430"/>
      <c r="C766" s="430"/>
      <c r="D766" s="430"/>
      <c r="E766" s="430"/>
      <c r="F766" s="430"/>
      <c r="G766" s="430"/>
      <c r="H766" s="430"/>
      <c r="I766" s="430"/>
      <c r="J766" s="430"/>
      <c r="K766" s="430"/>
      <c r="L766" s="430"/>
      <c r="M766" s="430"/>
      <c r="N766" s="430"/>
      <c r="O766" s="430"/>
      <c r="P766" s="430"/>
      <c r="Q766" s="430"/>
      <c r="R766" s="430"/>
      <c r="S766" s="430"/>
      <c r="T766" s="430"/>
      <c r="U766" s="430"/>
      <c r="V766" s="430"/>
      <c r="W766" s="430"/>
      <c r="X766" s="430"/>
      <c r="Y766" s="430"/>
      <c r="Z766" s="430"/>
      <c r="AA766" s="430"/>
      <c r="AB766" s="430"/>
      <c r="AC766" s="430"/>
      <c r="AD766" s="430"/>
      <c r="AE766" s="430"/>
      <c r="AF766" s="430"/>
      <c r="AG766" s="430"/>
      <c r="AH766" s="430"/>
      <c r="AI766" s="430"/>
      <c r="AJ766" s="430"/>
      <c r="AK766" s="430"/>
      <c r="AL766" s="430"/>
      <c r="AM766" s="430"/>
      <c r="AN766" s="430"/>
      <c r="AO766" s="430"/>
      <c r="AP766" s="430"/>
      <c r="AQ766" s="430"/>
      <c r="AR766" s="430"/>
      <c r="AS766" s="430"/>
      <c r="AT766" s="430"/>
      <c r="AU766" s="430"/>
      <c r="AV766" s="430"/>
      <c r="AW766" s="430"/>
      <c r="AX766" s="430"/>
      <c r="AY766" s="430"/>
      <c r="AZ766" s="430"/>
      <c r="BA766" s="430"/>
      <c r="BB766" s="430"/>
      <c r="BC766" s="430"/>
      <c r="BD766" s="430"/>
      <c r="BE766" s="430"/>
      <c r="BF766" s="430"/>
      <c r="BG766" s="430"/>
      <c r="BH766" s="430"/>
      <c r="BI766" s="430"/>
      <c r="BJ766" s="430"/>
      <c r="BK766" s="430"/>
      <c r="BL766" s="430"/>
      <c r="BM766" s="430"/>
      <c r="BN766" s="430"/>
      <c r="BO766" s="430"/>
    </row>
    <row r="767" spans="2:67" ht="12.75" customHeight="1">
      <c r="B767" s="430"/>
      <c r="C767" s="430"/>
      <c r="D767" s="430"/>
      <c r="E767" s="430"/>
      <c r="F767" s="430"/>
      <c r="G767" s="430"/>
      <c r="H767" s="430"/>
      <c r="I767" s="430"/>
      <c r="J767" s="430"/>
      <c r="K767" s="430"/>
      <c r="L767" s="430"/>
      <c r="M767" s="430"/>
      <c r="N767" s="430"/>
      <c r="O767" s="430"/>
      <c r="P767" s="430"/>
      <c r="Q767" s="430"/>
      <c r="R767" s="430"/>
      <c r="S767" s="430"/>
      <c r="T767" s="430"/>
      <c r="U767" s="430"/>
      <c r="V767" s="430"/>
      <c r="W767" s="430"/>
      <c r="X767" s="430"/>
      <c r="Y767" s="430"/>
      <c r="Z767" s="430"/>
      <c r="AA767" s="430"/>
      <c r="AB767" s="430"/>
      <c r="AC767" s="430"/>
      <c r="AD767" s="430"/>
      <c r="AE767" s="430"/>
      <c r="AF767" s="430"/>
      <c r="AG767" s="430"/>
      <c r="AH767" s="430"/>
      <c r="AI767" s="430"/>
      <c r="AJ767" s="430"/>
      <c r="AK767" s="430"/>
      <c r="AL767" s="430"/>
      <c r="AM767" s="430"/>
      <c r="AN767" s="430"/>
      <c r="AO767" s="430"/>
      <c r="AP767" s="430"/>
      <c r="AQ767" s="430"/>
      <c r="AR767" s="430"/>
      <c r="AS767" s="430"/>
      <c r="AT767" s="430"/>
      <c r="AU767" s="430"/>
      <c r="AV767" s="430"/>
      <c r="AW767" s="430"/>
      <c r="AX767" s="430"/>
      <c r="AY767" s="430"/>
      <c r="AZ767" s="430"/>
      <c r="BA767" s="430"/>
      <c r="BB767" s="430"/>
      <c r="BC767" s="430"/>
      <c r="BD767" s="430"/>
      <c r="BE767" s="430"/>
      <c r="BF767" s="430"/>
      <c r="BG767" s="430"/>
      <c r="BH767" s="430"/>
      <c r="BI767" s="430"/>
      <c r="BJ767" s="430"/>
      <c r="BK767" s="430"/>
      <c r="BL767" s="430"/>
      <c r="BM767" s="430"/>
      <c r="BN767" s="430"/>
      <c r="BO767" s="430"/>
    </row>
    <row r="768" spans="2:67" ht="12.75" customHeight="1">
      <c r="B768" s="430"/>
      <c r="C768" s="430"/>
      <c r="D768" s="430"/>
      <c r="E768" s="430"/>
      <c r="F768" s="430"/>
      <c r="G768" s="430"/>
      <c r="H768" s="430"/>
      <c r="I768" s="430"/>
      <c r="J768" s="430"/>
      <c r="K768" s="430"/>
      <c r="L768" s="430"/>
      <c r="M768" s="430"/>
      <c r="N768" s="430"/>
      <c r="O768" s="430"/>
      <c r="P768" s="430"/>
      <c r="Q768" s="430"/>
      <c r="R768" s="430"/>
      <c r="S768" s="430"/>
      <c r="T768" s="430"/>
      <c r="U768" s="430"/>
      <c r="V768" s="430"/>
      <c r="W768" s="430"/>
      <c r="X768" s="430"/>
      <c r="Y768" s="430"/>
      <c r="Z768" s="430"/>
      <c r="AA768" s="430"/>
      <c r="AB768" s="430"/>
      <c r="AC768" s="430"/>
      <c r="AD768" s="430"/>
      <c r="AE768" s="430"/>
      <c r="AF768" s="430"/>
      <c r="AG768" s="430"/>
      <c r="AH768" s="430"/>
      <c r="AI768" s="430"/>
      <c r="AJ768" s="430"/>
      <c r="AK768" s="430"/>
      <c r="AL768" s="430"/>
      <c r="AM768" s="430"/>
      <c r="AN768" s="430"/>
      <c r="AO768" s="430"/>
      <c r="AP768" s="430"/>
      <c r="AQ768" s="430"/>
      <c r="AR768" s="430"/>
      <c r="AS768" s="430"/>
      <c r="AT768" s="430"/>
      <c r="AU768" s="430"/>
      <c r="AV768" s="430"/>
      <c r="AW768" s="430"/>
      <c r="AX768" s="430"/>
      <c r="AY768" s="430"/>
      <c r="AZ768" s="430"/>
      <c r="BA768" s="430"/>
      <c r="BB768" s="430"/>
      <c r="BC768" s="430"/>
      <c r="BD768" s="430"/>
      <c r="BE768" s="430"/>
      <c r="BF768" s="430"/>
      <c r="BG768" s="430"/>
      <c r="BH768" s="430"/>
      <c r="BI768" s="430"/>
      <c r="BJ768" s="430"/>
      <c r="BK768" s="430"/>
      <c r="BL768" s="430"/>
      <c r="BM768" s="430"/>
      <c r="BN768" s="430"/>
      <c r="BO768" s="430"/>
    </row>
    <row r="769" spans="2:67" ht="12.75" customHeight="1">
      <c r="B769" s="430"/>
      <c r="C769" s="430"/>
      <c r="D769" s="430"/>
      <c r="E769" s="430"/>
      <c r="F769" s="430"/>
      <c r="G769" s="430"/>
      <c r="H769" s="430"/>
      <c r="I769" s="430"/>
      <c r="J769" s="430"/>
      <c r="K769" s="430"/>
      <c r="L769" s="430"/>
      <c r="M769" s="430"/>
      <c r="N769" s="430"/>
      <c r="O769" s="430"/>
      <c r="P769" s="430"/>
      <c r="Q769" s="430"/>
      <c r="R769" s="430"/>
      <c r="S769" s="430"/>
      <c r="T769" s="430"/>
      <c r="U769" s="430"/>
      <c r="V769" s="430"/>
      <c r="W769" s="430"/>
      <c r="X769" s="430"/>
      <c r="Y769" s="430"/>
      <c r="Z769" s="430"/>
      <c r="AA769" s="430"/>
      <c r="AB769" s="430"/>
      <c r="AC769" s="430"/>
      <c r="AD769" s="430"/>
      <c r="AE769" s="430"/>
      <c r="AF769" s="430"/>
      <c r="AG769" s="430"/>
      <c r="AH769" s="430"/>
      <c r="AI769" s="430"/>
      <c r="AJ769" s="430"/>
      <c r="AK769" s="430"/>
      <c r="AL769" s="430"/>
      <c r="AM769" s="430"/>
      <c r="AN769" s="430"/>
      <c r="AO769" s="430"/>
      <c r="AP769" s="430"/>
      <c r="AQ769" s="430"/>
      <c r="AR769" s="430"/>
      <c r="AS769" s="430"/>
      <c r="AT769" s="430"/>
      <c r="AU769" s="430"/>
      <c r="AV769" s="430"/>
      <c r="AW769" s="430"/>
      <c r="AX769" s="430"/>
      <c r="AY769" s="430"/>
      <c r="AZ769" s="430"/>
      <c r="BA769" s="430"/>
      <c r="BB769" s="430"/>
      <c r="BC769" s="430"/>
      <c r="BD769" s="430"/>
      <c r="BE769" s="430"/>
      <c r="BF769" s="430"/>
      <c r="BG769" s="430"/>
      <c r="BH769" s="430"/>
      <c r="BI769" s="430"/>
      <c r="BJ769" s="430"/>
      <c r="BK769" s="430"/>
      <c r="BL769" s="430"/>
      <c r="BM769" s="430"/>
      <c r="BN769" s="430"/>
      <c r="BO769" s="430"/>
    </row>
    <row r="770" spans="2:67" ht="12.75" customHeight="1">
      <c r="B770" s="430"/>
      <c r="C770" s="430"/>
      <c r="D770" s="430"/>
      <c r="E770" s="430"/>
      <c r="F770" s="430"/>
      <c r="G770" s="430"/>
      <c r="H770" s="430"/>
      <c r="I770" s="430"/>
      <c r="J770" s="430"/>
      <c r="K770" s="430"/>
      <c r="L770" s="430"/>
      <c r="M770" s="430"/>
      <c r="N770" s="430"/>
      <c r="O770" s="430"/>
      <c r="P770" s="430"/>
      <c r="Q770" s="430"/>
      <c r="R770" s="430"/>
      <c r="S770" s="430"/>
      <c r="T770" s="430"/>
      <c r="U770" s="430"/>
      <c r="V770" s="430"/>
      <c r="W770" s="430"/>
      <c r="X770" s="430"/>
      <c r="Y770" s="430"/>
      <c r="Z770" s="430"/>
      <c r="AA770" s="430"/>
      <c r="AB770" s="430"/>
      <c r="AC770" s="430"/>
      <c r="AD770" s="430"/>
      <c r="AE770" s="430"/>
      <c r="AF770" s="430"/>
      <c r="AG770" s="430"/>
      <c r="AH770" s="430"/>
      <c r="AI770" s="430"/>
      <c r="AJ770" s="430"/>
      <c r="AK770" s="430"/>
      <c r="AL770" s="430"/>
      <c r="AM770" s="430"/>
      <c r="AN770" s="430"/>
      <c r="AO770" s="430"/>
      <c r="AP770" s="430"/>
      <c r="AQ770" s="430"/>
      <c r="AR770" s="430"/>
      <c r="AS770" s="430"/>
      <c r="AT770" s="430"/>
      <c r="AU770" s="430"/>
      <c r="AV770" s="430"/>
      <c r="AW770" s="430"/>
      <c r="AX770" s="430"/>
      <c r="AY770" s="430"/>
      <c r="AZ770" s="430"/>
      <c r="BA770" s="430"/>
      <c r="BB770" s="430"/>
      <c r="BC770" s="430"/>
      <c r="BD770" s="430"/>
      <c r="BE770" s="430"/>
      <c r="BF770" s="430"/>
      <c r="BG770" s="430"/>
      <c r="BH770" s="430"/>
      <c r="BI770" s="430"/>
      <c r="BJ770" s="430"/>
      <c r="BK770" s="430"/>
      <c r="BL770" s="430"/>
      <c r="BM770" s="430"/>
      <c r="BN770" s="430"/>
      <c r="BO770" s="430"/>
    </row>
    <row r="771" spans="2:67" ht="12.75" customHeight="1">
      <c r="B771" s="430"/>
      <c r="C771" s="430"/>
      <c r="D771" s="430"/>
      <c r="E771" s="430"/>
      <c r="F771" s="430"/>
      <c r="G771" s="430"/>
      <c r="H771" s="430"/>
      <c r="I771" s="430"/>
      <c r="J771" s="430"/>
      <c r="K771" s="430"/>
      <c r="L771" s="430"/>
      <c r="M771" s="430"/>
      <c r="N771" s="430"/>
      <c r="O771" s="430"/>
      <c r="P771" s="430"/>
      <c r="Q771" s="430"/>
      <c r="R771" s="430"/>
      <c r="S771" s="430"/>
      <c r="T771" s="430"/>
      <c r="U771" s="430"/>
      <c r="V771" s="430"/>
      <c r="W771" s="430"/>
      <c r="X771" s="430"/>
      <c r="Y771" s="430"/>
      <c r="Z771" s="430"/>
      <c r="AA771" s="430"/>
      <c r="AB771" s="430"/>
      <c r="AC771" s="430"/>
      <c r="AD771" s="430"/>
      <c r="AE771" s="430"/>
      <c r="AF771" s="430"/>
      <c r="AG771" s="430"/>
      <c r="AH771" s="430"/>
      <c r="AI771" s="430"/>
      <c r="AJ771" s="430"/>
      <c r="AK771" s="430"/>
      <c r="AL771" s="430"/>
      <c r="AM771" s="430"/>
      <c r="AN771" s="430"/>
      <c r="AO771" s="430"/>
      <c r="AP771" s="430"/>
      <c r="AQ771" s="430"/>
      <c r="AR771" s="430"/>
      <c r="AS771" s="430"/>
      <c r="AT771" s="430"/>
      <c r="AU771" s="430"/>
      <c r="AV771" s="430"/>
      <c r="AW771" s="430"/>
      <c r="AX771" s="430"/>
      <c r="AY771" s="430"/>
      <c r="AZ771" s="430"/>
      <c r="BA771" s="430"/>
      <c r="BB771" s="430"/>
      <c r="BC771" s="430"/>
      <c r="BD771" s="430"/>
      <c r="BE771" s="430"/>
      <c r="BF771" s="430"/>
      <c r="BG771" s="430"/>
      <c r="BH771" s="430"/>
      <c r="BI771" s="430"/>
      <c r="BJ771" s="430"/>
      <c r="BK771" s="430"/>
      <c r="BL771" s="430"/>
      <c r="BM771" s="430"/>
      <c r="BN771" s="430"/>
      <c r="BO771" s="430"/>
    </row>
    <row r="772" spans="2:67" ht="12.75" customHeight="1">
      <c r="B772" s="430"/>
      <c r="C772" s="430"/>
      <c r="D772" s="430"/>
      <c r="E772" s="430"/>
      <c r="F772" s="430"/>
      <c r="G772" s="430"/>
      <c r="H772" s="430"/>
      <c r="I772" s="430"/>
      <c r="J772" s="430"/>
      <c r="K772" s="430"/>
      <c r="L772" s="430"/>
      <c r="M772" s="430"/>
      <c r="N772" s="430"/>
      <c r="O772" s="430"/>
      <c r="P772" s="430"/>
      <c r="Q772" s="430"/>
      <c r="R772" s="430"/>
      <c r="S772" s="430"/>
      <c r="T772" s="430"/>
      <c r="U772" s="430"/>
      <c r="V772" s="430"/>
      <c r="W772" s="430"/>
      <c r="X772" s="430"/>
      <c r="Y772" s="430"/>
      <c r="Z772" s="430"/>
      <c r="AA772" s="430"/>
      <c r="AB772" s="430"/>
      <c r="AC772" s="430"/>
      <c r="AD772" s="430"/>
      <c r="AE772" s="430"/>
      <c r="AF772" s="430"/>
      <c r="AG772" s="430"/>
      <c r="AH772" s="430"/>
      <c r="AI772" s="430"/>
      <c r="AJ772" s="430"/>
      <c r="AK772" s="430"/>
      <c r="AL772" s="430"/>
      <c r="AM772" s="430"/>
      <c r="AN772" s="430"/>
      <c r="AO772" s="430"/>
      <c r="AP772" s="430"/>
      <c r="AQ772" s="430"/>
      <c r="AR772" s="430"/>
      <c r="AS772" s="430"/>
      <c r="AT772" s="430"/>
      <c r="AU772" s="430"/>
      <c r="AV772" s="430"/>
      <c r="AW772" s="430"/>
      <c r="AX772" s="430"/>
      <c r="AY772" s="430"/>
      <c r="AZ772" s="430"/>
      <c r="BA772" s="430"/>
      <c r="BB772" s="430"/>
      <c r="BC772" s="430"/>
      <c r="BD772" s="430"/>
      <c r="BE772" s="430"/>
      <c r="BF772" s="430"/>
      <c r="BG772" s="430"/>
      <c r="BH772" s="430"/>
      <c r="BI772" s="430"/>
      <c r="BJ772" s="430"/>
      <c r="BK772" s="430"/>
      <c r="BL772" s="430"/>
      <c r="BM772" s="430"/>
      <c r="BN772" s="430"/>
      <c r="BO772" s="430"/>
    </row>
    <row r="773" spans="2:67" ht="12.75" customHeight="1">
      <c r="B773" s="430"/>
      <c r="C773" s="430"/>
      <c r="D773" s="430"/>
      <c r="E773" s="430"/>
      <c r="F773" s="430"/>
      <c r="G773" s="430"/>
      <c r="H773" s="430"/>
      <c r="I773" s="430"/>
      <c r="J773" s="430"/>
      <c r="K773" s="430"/>
      <c r="L773" s="430"/>
      <c r="M773" s="430"/>
      <c r="N773" s="430"/>
      <c r="O773" s="430"/>
      <c r="P773" s="430"/>
      <c r="Q773" s="430"/>
      <c r="R773" s="430"/>
      <c r="S773" s="430"/>
      <c r="T773" s="430"/>
      <c r="U773" s="430"/>
      <c r="V773" s="430"/>
      <c r="W773" s="430"/>
      <c r="X773" s="430"/>
      <c r="Y773" s="430"/>
      <c r="Z773" s="430"/>
      <c r="AA773" s="430"/>
      <c r="AB773" s="430"/>
      <c r="AC773" s="430"/>
      <c r="AD773" s="430"/>
      <c r="AE773" s="430"/>
      <c r="AF773" s="430"/>
      <c r="AG773" s="430"/>
      <c r="AH773" s="430"/>
      <c r="AI773" s="430"/>
      <c r="AJ773" s="430"/>
      <c r="AK773" s="430"/>
      <c r="AL773" s="430"/>
      <c r="AM773" s="430"/>
      <c r="AN773" s="430"/>
      <c r="AO773" s="430"/>
      <c r="AP773" s="430"/>
      <c r="AQ773" s="430"/>
      <c r="AR773" s="430"/>
      <c r="AS773" s="430"/>
      <c r="AT773" s="430"/>
      <c r="AU773" s="430"/>
      <c r="AV773" s="430"/>
      <c r="AW773" s="430"/>
      <c r="AX773" s="430"/>
      <c r="AY773" s="430"/>
      <c r="AZ773" s="430"/>
      <c r="BA773" s="430"/>
      <c r="BB773" s="430"/>
      <c r="BC773" s="430"/>
      <c r="BD773" s="430"/>
      <c r="BE773" s="430"/>
      <c r="BF773" s="430"/>
      <c r="BG773" s="430"/>
      <c r="BH773" s="430"/>
      <c r="BI773" s="430"/>
      <c r="BJ773" s="430"/>
      <c r="BK773" s="430"/>
      <c r="BL773" s="430"/>
      <c r="BM773" s="430"/>
      <c r="BN773" s="430"/>
      <c r="BO773" s="430"/>
    </row>
    <row r="774" spans="2:67" ht="12.75" customHeight="1">
      <c r="B774" s="430"/>
      <c r="C774" s="430"/>
      <c r="D774" s="430"/>
      <c r="E774" s="430"/>
      <c r="F774" s="430"/>
      <c r="G774" s="430"/>
      <c r="H774" s="430"/>
      <c r="I774" s="430"/>
      <c r="J774" s="430"/>
      <c r="K774" s="430"/>
      <c r="L774" s="430"/>
      <c r="M774" s="430"/>
      <c r="N774" s="430"/>
      <c r="O774" s="430"/>
      <c r="P774" s="430"/>
      <c r="Q774" s="430"/>
      <c r="R774" s="430"/>
      <c r="S774" s="430"/>
      <c r="T774" s="430"/>
      <c r="U774" s="430"/>
      <c r="V774" s="430"/>
      <c r="W774" s="430"/>
      <c r="X774" s="430"/>
      <c r="Y774" s="430"/>
      <c r="Z774" s="430"/>
      <c r="AA774" s="430"/>
      <c r="AB774" s="430"/>
      <c r="AC774" s="430"/>
      <c r="AD774" s="430"/>
      <c r="AE774" s="430"/>
      <c r="AF774" s="430"/>
      <c r="AG774" s="430"/>
      <c r="AH774" s="430"/>
      <c r="AI774" s="430"/>
      <c r="AJ774" s="430"/>
      <c r="AK774" s="430"/>
      <c r="AL774" s="430"/>
      <c r="AM774" s="430"/>
      <c r="AN774" s="430"/>
      <c r="AO774" s="430"/>
      <c r="AP774" s="430"/>
      <c r="AQ774" s="430"/>
      <c r="AR774" s="430"/>
      <c r="AS774" s="430"/>
      <c r="AT774" s="430"/>
      <c r="AU774" s="430"/>
      <c r="AV774" s="430"/>
      <c r="AW774" s="430"/>
      <c r="AX774" s="430"/>
      <c r="AY774" s="430"/>
      <c r="AZ774" s="430"/>
      <c r="BA774" s="430"/>
      <c r="BB774" s="430"/>
      <c r="BC774" s="430"/>
      <c r="BD774" s="430"/>
      <c r="BE774" s="430"/>
      <c r="BF774" s="430"/>
      <c r="BG774" s="430"/>
      <c r="BH774" s="430"/>
      <c r="BI774" s="430"/>
      <c r="BJ774" s="430"/>
      <c r="BK774" s="430"/>
      <c r="BL774" s="430"/>
      <c r="BM774" s="430"/>
      <c r="BN774" s="430"/>
      <c r="BO774" s="430"/>
    </row>
    <row r="775" spans="2:67" ht="12.75" customHeight="1">
      <c r="B775" s="430"/>
      <c r="C775" s="430"/>
      <c r="D775" s="430"/>
      <c r="E775" s="430"/>
      <c r="F775" s="430"/>
      <c r="G775" s="430"/>
      <c r="H775" s="430"/>
      <c r="I775" s="430"/>
      <c r="J775" s="430"/>
      <c r="K775" s="430"/>
      <c r="L775" s="430"/>
      <c r="M775" s="430"/>
      <c r="N775" s="430"/>
      <c r="O775" s="430"/>
      <c r="P775" s="430"/>
      <c r="Q775" s="430"/>
      <c r="R775" s="430"/>
      <c r="S775" s="430"/>
      <c r="T775" s="430"/>
      <c r="U775" s="430"/>
      <c r="V775" s="430"/>
      <c r="W775" s="430"/>
      <c r="X775" s="430"/>
      <c r="Y775" s="430"/>
      <c r="Z775" s="430"/>
      <c r="AA775" s="430"/>
      <c r="AB775" s="430"/>
      <c r="AC775" s="430"/>
      <c r="AD775" s="430"/>
      <c r="AE775" s="430"/>
      <c r="AF775" s="430"/>
      <c r="AG775" s="430"/>
      <c r="AH775" s="430"/>
      <c r="AI775" s="430"/>
      <c r="AJ775" s="430"/>
      <c r="AK775" s="430"/>
      <c r="AL775" s="430"/>
      <c r="AM775" s="430"/>
      <c r="AN775" s="430"/>
      <c r="AO775" s="430"/>
      <c r="AP775" s="430"/>
      <c r="AQ775" s="430"/>
      <c r="AR775" s="430"/>
      <c r="AS775" s="430"/>
      <c r="AT775" s="430"/>
      <c r="AU775" s="430"/>
      <c r="AV775" s="430"/>
      <c r="AW775" s="430"/>
      <c r="AX775" s="430"/>
      <c r="AY775" s="430"/>
      <c r="AZ775" s="430"/>
      <c r="BA775" s="430"/>
      <c r="BB775" s="430"/>
      <c r="BC775" s="430"/>
      <c r="BD775" s="430"/>
      <c r="BE775" s="430"/>
      <c r="BF775" s="430"/>
      <c r="BG775" s="430"/>
      <c r="BH775" s="430"/>
      <c r="BI775" s="430"/>
      <c r="BJ775" s="430"/>
      <c r="BK775" s="430"/>
      <c r="BL775" s="430"/>
      <c r="BM775" s="430"/>
      <c r="BN775" s="430"/>
      <c r="BO775" s="430"/>
    </row>
    <row r="776" spans="2:67" ht="12.75" customHeight="1">
      <c r="B776" s="430"/>
      <c r="C776" s="430"/>
      <c r="D776" s="430"/>
      <c r="E776" s="430"/>
      <c r="F776" s="430"/>
      <c r="G776" s="430"/>
      <c r="H776" s="430"/>
      <c r="I776" s="430"/>
      <c r="J776" s="430"/>
      <c r="K776" s="430"/>
      <c r="L776" s="430"/>
      <c r="M776" s="430"/>
      <c r="N776" s="430"/>
      <c r="O776" s="430"/>
      <c r="P776" s="430"/>
      <c r="Q776" s="430"/>
      <c r="R776" s="430"/>
      <c r="S776" s="430"/>
      <c r="T776" s="430"/>
      <c r="U776" s="430"/>
      <c r="V776" s="430"/>
      <c r="W776" s="430"/>
      <c r="X776" s="430"/>
      <c r="Y776" s="430"/>
      <c r="Z776" s="430"/>
      <c r="AA776" s="430"/>
      <c r="AB776" s="430"/>
      <c r="AC776" s="430"/>
      <c r="AD776" s="430"/>
      <c r="AE776" s="430"/>
      <c r="AF776" s="430"/>
      <c r="AG776" s="430"/>
      <c r="AH776" s="430"/>
      <c r="AI776" s="430"/>
      <c r="AJ776" s="430"/>
      <c r="AK776" s="430"/>
      <c r="AL776" s="430"/>
      <c r="AM776" s="430"/>
      <c r="AN776" s="430"/>
      <c r="AO776" s="430"/>
      <c r="AP776" s="430"/>
      <c r="AQ776" s="430"/>
      <c r="AR776" s="430"/>
      <c r="AS776" s="430"/>
      <c r="AT776" s="430"/>
      <c r="AU776" s="430"/>
      <c r="AV776" s="430"/>
      <c r="AW776" s="430"/>
      <c r="AX776" s="430"/>
      <c r="AY776" s="430"/>
      <c r="AZ776" s="430"/>
      <c r="BA776" s="430"/>
      <c r="BB776" s="430"/>
      <c r="BC776" s="430"/>
      <c r="BD776" s="430"/>
      <c r="BE776" s="430"/>
      <c r="BF776" s="430"/>
      <c r="BG776" s="430"/>
      <c r="BH776" s="430"/>
      <c r="BI776" s="430"/>
      <c r="BJ776" s="430"/>
      <c r="BK776" s="430"/>
      <c r="BL776" s="430"/>
      <c r="BM776" s="430"/>
      <c r="BN776" s="430"/>
      <c r="BO776" s="430"/>
    </row>
    <row r="777" spans="2:67" ht="12.75" customHeight="1">
      <c r="B777" s="430"/>
      <c r="C777" s="430"/>
      <c r="D777" s="430"/>
      <c r="E777" s="430"/>
      <c r="F777" s="430"/>
      <c r="G777" s="430"/>
      <c r="H777" s="430"/>
      <c r="I777" s="430"/>
      <c r="J777" s="430"/>
      <c r="K777" s="430"/>
      <c r="L777" s="430"/>
      <c r="M777" s="430"/>
      <c r="N777" s="430"/>
      <c r="O777" s="430"/>
      <c r="P777" s="430"/>
      <c r="Q777" s="430"/>
      <c r="R777" s="430"/>
      <c r="S777" s="430"/>
      <c r="T777" s="430"/>
      <c r="U777" s="430"/>
      <c r="V777" s="430"/>
      <c r="W777" s="430"/>
      <c r="X777" s="430"/>
      <c r="Y777" s="430"/>
      <c r="Z777" s="430"/>
      <c r="AA777" s="430"/>
      <c r="AB777" s="430"/>
      <c r="AC777" s="430"/>
      <c r="AD777" s="430"/>
      <c r="AE777" s="430"/>
      <c r="AF777" s="430"/>
      <c r="AG777" s="430"/>
      <c r="AH777" s="430"/>
      <c r="AI777" s="430"/>
      <c r="AJ777" s="430"/>
      <c r="AK777" s="430"/>
      <c r="AL777" s="430"/>
      <c r="AM777" s="430"/>
      <c r="AN777" s="430"/>
      <c r="AO777" s="430"/>
      <c r="AP777" s="430"/>
      <c r="AQ777" s="430"/>
      <c r="AR777" s="430"/>
      <c r="AS777" s="430"/>
      <c r="AT777" s="430"/>
      <c r="AU777" s="430"/>
      <c r="AV777" s="430"/>
      <c r="AW777" s="430"/>
      <c r="AX777" s="430"/>
      <c r="AY777" s="430"/>
      <c r="AZ777" s="430"/>
      <c r="BA777" s="430"/>
      <c r="BB777" s="430"/>
      <c r="BC777" s="430"/>
      <c r="BD777" s="430"/>
      <c r="BE777" s="430"/>
      <c r="BF777" s="430"/>
      <c r="BG777" s="430"/>
      <c r="BH777" s="430"/>
      <c r="BI777" s="430"/>
      <c r="BJ777" s="430"/>
      <c r="BK777" s="430"/>
      <c r="BL777" s="430"/>
      <c r="BM777" s="430"/>
      <c r="BN777" s="430"/>
      <c r="BO777" s="430"/>
    </row>
    <row r="778" spans="2:67" ht="12.75" customHeight="1">
      <c r="B778" s="430"/>
      <c r="C778" s="430"/>
      <c r="D778" s="430"/>
      <c r="E778" s="430"/>
      <c r="F778" s="430"/>
      <c r="G778" s="430"/>
      <c r="H778" s="430"/>
      <c r="I778" s="430"/>
      <c r="J778" s="430"/>
      <c r="K778" s="430"/>
      <c r="L778" s="430"/>
      <c r="M778" s="430"/>
      <c r="N778" s="430"/>
      <c r="O778" s="430"/>
      <c r="P778" s="430"/>
      <c r="Q778" s="430"/>
      <c r="R778" s="430"/>
      <c r="S778" s="430"/>
      <c r="T778" s="430"/>
      <c r="U778" s="430"/>
      <c r="V778" s="430"/>
      <c r="W778" s="430"/>
      <c r="X778" s="430"/>
      <c r="Y778" s="430"/>
      <c r="Z778" s="430"/>
      <c r="AA778" s="430"/>
      <c r="AB778" s="430"/>
      <c r="AC778" s="430"/>
      <c r="AD778" s="430"/>
      <c r="AE778" s="430"/>
      <c r="AF778" s="430"/>
      <c r="AG778" s="430"/>
      <c r="AH778" s="430"/>
      <c r="AI778" s="430"/>
      <c r="AJ778" s="430"/>
      <c r="AK778" s="430"/>
      <c r="AL778" s="430"/>
      <c r="AM778" s="430"/>
      <c r="AN778" s="430"/>
      <c r="AO778" s="430"/>
      <c r="AP778" s="430"/>
      <c r="AQ778" s="430"/>
      <c r="AR778" s="430"/>
      <c r="AS778" s="430"/>
      <c r="AT778" s="430"/>
      <c r="AU778" s="430"/>
      <c r="AV778" s="430"/>
      <c r="AW778" s="430"/>
      <c r="AX778" s="430"/>
      <c r="AY778" s="430"/>
      <c r="AZ778" s="430"/>
      <c r="BA778" s="430"/>
      <c r="BB778" s="430"/>
      <c r="BC778" s="430"/>
      <c r="BD778" s="430"/>
      <c r="BE778" s="430"/>
      <c r="BF778" s="430"/>
      <c r="BG778" s="430"/>
      <c r="BH778" s="430"/>
      <c r="BI778" s="430"/>
      <c r="BJ778" s="430"/>
      <c r="BK778" s="430"/>
      <c r="BL778" s="430"/>
      <c r="BM778" s="430"/>
      <c r="BN778" s="430"/>
      <c r="BO778" s="430"/>
    </row>
    <row r="779" spans="2:67" ht="12.75" customHeight="1">
      <c r="B779" s="430"/>
      <c r="C779" s="430"/>
      <c r="D779" s="430"/>
      <c r="E779" s="430"/>
      <c r="F779" s="430"/>
      <c r="G779" s="430"/>
      <c r="H779" s="430"/>
      <c r="I779" s="430"/>
      <c r="J779" s="430"/>
      <c r="K779" s="430"/>
      <c r="L779" s="430"/>
      <c r="M779" s="430"/>
      <c r="N779" s="430"/>
      <c r="O779" s="430"/>
      <c r="P779" s="430"/>
      <c r="Q779" s="430"/>
      <c r="R779" s="430"/>
      <c r="S779" s="430"/>
      <c r="T779" s="430"/>
      <c r="U779" s="430"/>
      <c r="V779" s="430"/>
      <c r="W779" s="430"/>
      <c r="X779" s="430"/>
      <c r="Y779" s="430"/>
      <c r="Z779" s="430"/>
      <c r="AA779" s="430"/>
      <c r="AB779" s="430"/>
      <c r="AC779" s="430"/>
      <c r="AD779" s="430"/>
      <c r="AE779" s="430"/>
      <c r="AF779" s="430"/>
      <c r="AG779" s="430"/>
      <c r="AH779" s="430"/>
      <c r="AI779" s="430"/>
      <c r="AJ779" s="430"/>
      <c r="AK779" s="430"/>
      <c r="AL779" s="430"/>
      <c r="AM779" s="430"/>
      <c r="AN779" s="430"/>
      <c r="AO779" s="430"/>
      <c r="AP779" s="430"/>
      <c r="AQ779" s="430"/>
      <c r="AR779" s="430"/>
      <c r="AS779" s="430"/>
      <c r="AT779" s="430"/>
      <c r="AU779" s="430"/>
      <c r="AV779" s="430"/>
      <c r="AW779" s="430"/>
      <c r="AX779" s="430"/>
      <c r="AY779" s="430"/>
      <c r="AZ779" s="430"/>
      <c r="BA779" s="430"/>
      <c r="BB779" s="430"/>
      <c r="BC779" s="430"/>
      <c r="BD779" s="430"/>
      <c r="BE779" s="430"/>
      <c r="BF779" s="430"/>
      <c r="BG779" s="430"/>
      <c r="BH779" s="430"/>
      <c r="BI779" s="430"/>
      <c r="BJ779" s="430"/>
      <c r="BK779" s="430"/>
      <c r="BL779" s="430"/>
      <c r="BM779" s="430"/>
      <c r="BN779" s="430"/>
      <c r="BO779" s="430"/>
    </row>
    <row r="780" spans="2:67" ht="12.75" customHeight="1">
      <c r="B780" s="430"/>
      <c r="C780" s="430"/>
      <c r="D780" s="430"/>
      <c r="E780" s="430"/>
      <c r="F780" s="430"/>
      <c r="G780" s="430"/>
      <c r="H780" s="430"/>
      <c r="I780" s="430"/>
      <c r="J780" s="430"/>
      <c r="K780" s="430"/>
      <c r="L780" s="430"/>
      <c r="M780" s="430"/>
      <c r="N780" s="430"/>
      <c r="O780" s="430"/>
      <c r="P780" s="430"/>
      <c r="Q780" s="430"/>
      <c r="R780" s="430"/>
      <c r="S780" s="430"/>
      <c r="T780" s="430"/>
      <c r="U780" s="430"/>
      <c r="V780" s="430"/>
      <c r="W780" s="430"/>
      <c r="X780" s="430"/>
      <c r="Y780" s="430"/>
      <c r="Z780" s="430"/>
      <c r="AA780" s="430"/>
      <c r="AB780" s="430"/>
      <c r="AC780" s="430"/>
      <c r="AD780" s="430"/>
      <c r="AE780" s="430"/>
      <c r="AF780" s="430"/>
      <c r="AG780" s="430"/>
      <c r="AH780" s="430"/>
      <c r="AI780" s="430"/>
      <c r="AJ780" s="430"/>
      <c r="AK780" s="430"/>
      <c r="AL780" s="430"/>
      <c r="AM780" s="430"/>
      <c r="AN780" s="430"/>
      <c r="AO780" s="430"/>
      <c r="AP780" s="430"/>
      <c r="AQ780" s="430"/>
      <c r="AR780" s="430"/>
      <c r="AS780" s="430"/>
      <c r="AT780" s="430"/>
      <c r="AU780" s="430"/>
      <c r="AV780" s="430"/>
      <c r="AW780" s="430"/>
      <c r="AX780" s="430"/>
      <c r="AY780" s="430"/>
      <c r="AZ780" s="430"/>
      <c r="BA780" s="430"/>
      <c r="BB780" s="430"/>
      <c r="BC780" s="430"/>
      <c r="BD780" s="430"/>
      <c r="BE780" s="430"/>
      <c r="BF780" s="430"/>
      <c r="BG780" s="430"/>
      <c r="BH780" s="430"/>
      <c r="BI780" s="430"/>
      <c r="BJ780" s="430"/>
      <c r="BK780" s="430"/>
      <c r="BL780" s="430"/>
      <c r="BM780" s="430"/>
      <c r="BN780" s="430"/>
      <c r="BO780" s="430"/>
    </row>
    <row r="781" spans="2:67" ht="12.75" customHeight="1">
      <c r="B781" s="430"/>
      <c r="C781" s="430"/>
      <c r="D781" s="430"/>
      <c r="E781" s="430"/>
      <c r="F781" s="430"/>
      <c r="G781" s="430"/>
      <c r="H781" s="430"/>
      <c r="I781" s="430"/>
      <c r="J781" s="430"/>
      <c r="K781" s="430"/>
      <c r="L781" s="430"/>
      <c r="M781" s="430"/>
      <c r="N781" s="430"/>
      <c r="O781" s="430"/>
      <c r="P781" s="430"/>
      <c r="Q781" s="430"/>
      <c r="R781" s="430"/>
      <c r="S781" s="430"/>
      <c r="T781" s="430"/>
      <c r="U781" s="430"/>
      <c r="V781" s="430"/>
      <c r="W781" s="430"/>
      <c r="X781" s="430"/>
      <c r="Y781" s="430"/>
      <c r="Z781" s="430"/>
      <c r="AA781" s="430"/>
      <c r="AB781" s="430"/>
      <c r="AC781" s="430"/>
      <c r="AD781" s="430"/>
      <c r="AE781" s="430"/>
      <c r="AF781" s="430"/>
      <c r="AG781" s="430"/>
      <c r="AH781" s="430"/>
      <c r="AI781" s="430"/>
      <c r="AJ781" s="430"/>
      <c r="AK781" s="430"/>
      <c r="AL781" s="430"/>
      <c r="AM781" s="430"/>
      <c r="AN781" s="430"/>
      <c r="AO781" s="430"/>
      <c r="AP781" s="430"/>
      <c r="AQ781" s="430"/>
      <c r="AR781" s="430"/>
      <c r="AS781" s="430"/>
      <c r="AT781" s="430"/>
      <c r="AU781" s="430"/>
      <c r="AV781" s="430"/>
      <c r="AW781" s="430"/>
      <c r="AX781" s="430"/>
      <c r="AY781" s="430"/>
      <c r="AZ781" s="430"/>
      <c r="BA781" s="430"/>
      <c r="BB781" s="430"/>
      <c r="BC781" s="430"/>
      <c r="BD781" s="430"/>
      <c r="BE781" s="430"/>
      <c r="BF781" s="430"/>
      <c r="BG781" s="430"/>
      <c r="BH781" s="430"/>
      <c r="BI781" s="430"/>
      <c r="BJ781" s="430"/>
      <c r="BK781" s="430"/>
      <c r="BL781" s="430"/>
      <c r="BM781" s="430"/>
      <c r="BN781" s="430"/>
      <c r="BO781" s="430"/>
    </row>
    <row r="782" spans="2:67" ht="12.75" customHeight="1">
      <c r="B782" s="430"/>
      <c r="C782" s="430"/>
      <c r="D782" s="430"/>
      <c r="E782" s="430"/>
      <c r="F782" s="430"/>
      <c r="G782" s="430"/>
      <c r="H782" s="430"/>
      <c r="I782" s="430"/>
      <c r="J782" s="430"/>
      <c r="K782" s="430"/>
      <c r="L782" s="430"/>
      <c r="M782" s="430"/>
      <c r="N782" s="430"/>
      <c r="O782" s="430"/>
      <c r="P782" s="430"/>
      <c r="Q782" s="430"/>
      <c r="R782" s="430"/>
      <c r="S782" s="430"/>
      <c r="T782" s="430"/>
      <c r="U782" s="430"/>
      <c r="V782" s="430"/>
      <c r="W782" s="430"/>
      <c r="X782" s="430"/>
      <c r="Y782" s="430"/>
      <c r="Z782" s="430"/>
      <c r="AA782" s="430"/>
      <c r="AB782" s="430"/>
      <c r="AC782" s="430"/>
      <c r="AD782" s="430"/>
      <c r="AE782" s="430"/>
      <c r="AF782" s="430"/>
      <c r="AG782" s="430"/>
      <c r="AH782" s="430"/>
      <c r="AI782" s="430"/>
      <c r="AJ782" s="430"/>
      <c r="AK782" s="430"/>
      <c r="AL782" s="430"/>
      <c r="AM782" s="430"/>
      <c r="AN782" s="430"/>
      <c r="AO782" s="430"/>
      <c r="AP782" s="430"/>
      <c r="AQ782" s="430"/>
      <c r="AR782" s="430"/>
      <c r="AS782" s="430"/>
      <c r="AT782" s="430"/>
      <c r="AU782" s="430"/>
      <c r="AV782" s="430"/>
      <c r="AW782" s="430"/>
      <c r="AX782" s="430"/>
      <c r="AY782" s="430"/>
      <c r="AZ782" s="430"/>
      <c r="BA782" s="430"/>
      <c r="BB782" s="430"/>
      <c r="BC782" s="430"/>
      <c r="BD782" s="430"/>
      <c r="BE782" s="430"/>
      <c r="BF782" s="430"/>
      <c r="BG782" s="430"/>
      <c r="BH782" s="430"/>
      <c r="BI782" s="430"/>
      <c r="BJ782" s="430"/>
      <c r="BK782" s="430"/>
      <c r="BL782" s="430"/>
      <c r="BM782" s="430"/>
      <c r="BN782" s="430"/>
      <c r="BO782" s="430"/>
    </row>
    <row r="783" spans="2:67" ht="12.75" customHeight="1">
      <c r="B783" s="430"/>
      <c r="C783" s="430"/>
      <c r="D783" s="430"/>
      <c r="E783" s="430"/>
      <c r="F783" s="430"/>
      <c r="G783" s="430"/>
      <c r="H783" s="430"/>
      <c r="I783" s="430"/>
      <c r="J783" s="430"/>
      <c r="K783" s="430"/>
      <c r="L783" s="430"/>
      <c r="M783" s="430"/>
      <c r="N783" s="430"/>
      <c r="O783" s="430"/>
      <c r="P783" s="430"/>
      <c r="Q783" s="430"/>
      <c r="R783" s="430"/>
      <c r="S783" s="430"/>
      <c r="T783" s="430"/>
      <c r="U783" s="430"/>
      <c r="V783" s="430"/>
      <c r="W783" s="430"/>
      <c r="X783" s="430"/>
      <c r="Y783" s="430"/>
      <c r="Z783" s="430"/>
      <c r="AA783" s="430"/>
      <c r="AB783" s="430"/>
      <c r="AC783" s="430"/>
      <c r="AD783" s="430"/>
      <c r="AE783" s="430"/>
      <c r="AF783" s="430"/>
      <c r="AG783" s="430"/>
      <c r="AH783" s="430"/>
      <c r="AI783" s="430"/>
      <c r="AJ783" s="430"/>
      <c r="AK783" s="430"/>
      <c r="AL783" s="430"/>
      <c r="AM783" s="430"/>
      <c r="AN783" s="430"/>
      <c r="AO783" s="430"/>
      <c r="AP783" s="430"/>
      <c r="AQ783" s="430"/>
      <c r="AR783" s="430"/>
      <c r="AS783" s="430"/>
      <c r="AT783" s="430"/>
      <c r="AU783" s="430"/>
      <c r="AV783" s="430"/>
      <c r="AW783" s="430"/>
      <c r="AX783" s="430"/>
      <c r="AY783" s="430"/>
      <c r="AZ783" s="430"/>
      <c r="BA783" s="430"/>
      <c r="BB783" s="430"/>
      <c r="BC783" s="430"/>
      <c r="BD783" s="430"/>
      <c r="BE783" s="430"/>
      <c r="BF783" s="430"/>
      <c r="BG783" s="430"/>
      <c r="BH783" s="430"/>
      <c r="BI783" s="430"/>
      <c r="BJ783" s="430"/>
      <c r="BK783" s="430"/>
      <c r="BL783" s="430"/>
      <c r="BM783" s="430"/>
      <c r="BN783" s="430"/>
      <c r="BO783" s="430"/>
    </row>
    <row r="784" spans="2:67" ht="12.75" customHeight="1">
      <c r="B784" s="430"/>
      <c r="C784" s="430"/>
      <c r="D784" s="430"/>
      <c r="E784" s="430"/>
      <c r="F784" s="430"/>
      <c r="G784" s="430"/>
      <c r="H784" s="430"/>
      <c r="I784" s="430"/>
      <c r="J784" s="430"/>
      <c r="K784" s="430"/>
      <c r="L784" s="430"/>
      <c r="M784" s="430"/>
      <c r="N784" s="430"/>
      <c r="O784" s="430"/>
      <c r="P784" s="430"/>
      <c r="Q784" s="430"/>
      <c r="R784" s="430"/>
      <c r="S784" s="430"/>
      <c r="T784" s="430"/>
      <c r="U784" s="430"/>
      <c r="V784" s="430"/>
      <c r="W784" s="430"/>
      <c r="X784" s="430"/>
      <c r="Y784" s="430"/>
      <c r="Z784" s="430"/>
      <c r="AA784" s="430"/>
      <c r="AB784" s="430"/>
      <c r="AC784" s="430"/>
      <c r="AD784" s="430"/>
      <c r="AE784" s="430"/>
      <c r="AF784" s="430"/>
      <c r="AG784" s="430"/>
      <c r="AH784" s="430"/>
      <c r="AI784" s="430"/>
      <c r="AJ784" s="430"/>
      <c r="AK784" s="430"/>
      <c r="AL784" s="430"/>
      <c r="AM784" s="430"/>
      <c r="AN784" s="430"/>
      <c r="AO784" s="430"/>
      <c r="AP784" s="430"/>
      <c r="AQ784" s="430"/>
      <c r="AR784" s="430"/>
      <c r="AS784" s="430"/>
      <c r="AT784" s="430"/>
      <c r="AU784" s="430"/>
      <c r="AV784" s="430"/>
      <c r="AW784" s="430"/>
      <c r="AX784" s="430"/>
      <c r="AY784" s="430"/>
      <c r="AZ784" s="430"/>
      <c r="BA784" s="430"/>
      <c r="BB784" s="430"/>
      <c r="BC784" s="430"/>
      <c r="BD784" s="430"/>
      <c r="BE784" s="430"/>
      <c r="BF784" s="430"/>
      <c r="BG784" s="430"/>
      <c r="BH784" s="430"/>
      <c r="BI784" s="430"/>
      <c r="BJ784" s="430"/>
      <c r="BK784" s="430"/>
      <c r="BL784" s="430"/>
      <c r="BM784" s="430"/>
      <c r="BN784" s="430"/>
      <c r="BO784" s="430"/>
    </row>
    <row r="785" spans="2:67" ht="12.75" customHeight="1">
      <c r="B785" s="430"/>
      <c r="C785" s="430"/>
      <c r="D785" s="430"/>
      <c r="E785" s="430"/>
      <c r="F785" s="430"/>
      <c r="G785" s="430"/>
      <c r="H785" s="430"/>
      <c r="I785" s="430"/>
      <c r="J785" s="430"/>
      <c r="K785" s="430"/>
      <c r="L785" s="430"/>
      <c r="M785" s="430"/>
      <c r="N785" s="430"/>
      <c r="O785" s="430"/>
      <c r="P785" s="430"/>
      <c r="Q785" s="430"/>
      <c r="R785" s="430"/>
      <c r="S785" s="430"/>
      <c r="T785" s="430"/>
      <c r="U785" s="430"/>
      <c r="V785" s="430"/>
      <c r="W785" s="430"/>
      <c r="X785" s="430"/>
      <c r="Y785" s="430"/>
      <c r="Z785" s="430"/>
      <c r="AA785" s="430"/>
      <c r="AB785" s="430"/>
      <c r="AC785" s="430"/>
      <c r="AD785" s="430"/>
      <c r="AE785" s="430"/>
      <c r="AF785" s="430"/>
      <c r="AG785" s="430"/>
      <c r="AH785" s="430"/>
      <c r="AI785" s="430"/>
      <c r="AJ785" s="430"/>
      <c r="AK785" s="430"/>
      <c r="AL785" s="430"/>
      <c r="AM785" s="430"/>
      <c r="AN785" s="430"/>
      <c r="AO785" s="430"/>
      <c r="AP785" s="430"/>
      <c r="AQ785" s="430"/>
      <c r="AR785" s="430"/>
      <c r="AS785" s="430"/>
      <c r="AT785" s="430"/>
      <c r="AU785" s="430"/>
      <c r="AV785" s="430"/>
      <c r="AW785" s="430"/>
      <c r="AX785" s="430"/>
      <c r="AY785" s="430"/>
      <c r="AZ785" s="430"/>
      <c r="BA785" s="430"/>
      <c r="BB785" s="430"/>
      <c r="BC785" s="430"/>
      <c r="BD785" s="430"/>
      <c r="BE785" s="430"/>
      <c r="BF785" s="430"/>
      <c r="BG785" s="430"/>
      <c r="BH785" s="430"/>
      <c r="BI785" s="430"/>
      <c r="BJ785" s="430"/>
      <c r="BK785" s="430"/>
      <c r="BL785" s="430"/>
      <c r="BM785" s="430"/>
      <c r="BN785" s="430"/>
      <c r="BO785" s="430"/>
    </row>
    <row r="786" spans="2:67" ht="12.75" customHeight="1">
      <c r="B786" s="430"/>
      <c r="C786" s="430"/>
      <c r="D786" s="430"/>
      <c r="E786" s="430"/>
      <c r="F786" s="430"/>
      <c r="G786" s="430"/>
      <c r="H786" s="430"/>
      <c r="I786" s="430"/>
      <c r="J786" s="430"/>
      <c r="K786" s="430"/>
      <c r="L786" s="430"/>
      <c r="M786" s="430"/>
      <c r="N786" s="430"/>
      <c r="O786" s="430"/>
      <c r="P786" s="430"/>
      <c r="Q786" s="430"/>
      <c r="R786" s="430"/>
      <c r="S786" s="430"/>
      <c r="T786" s="430"/>
      <c r="U786" s="430"/>
      <c r="V786" s="430"/>
      <c r="W786" s="430"/>
      <c r="X786" s="430"/>
      <c r="Y786" s="430"/>
      <c r="Z786" s="430"/>
      <c r="AA786" s="430"/>
      <c r="AB786" s="430"/>
      <c r="AC786" s="430"/>
      <c r="AD786" s="430"/>
      <c r="AE786" s="430"/>
      <c r="AF786" s="430"/>
      <c r="AG786" s="430"/>
      <c r="AH786" s="430"/>
      <c r="AI786" s="430"/>
      <c r="AJ786" s="430"/>
      <c r="AK786" s="430"/>
      <c r="AL786" s="430"/>
      <c r="AM786" s="430"/>
      <c r="AN786" s="430"/>
      <c r="AO786" s="430"/>
      <c r="AP786" s="430"/>
      <c r="AQ786" s="430"/>
      <c r="AR786" s="430"/>
      <c r="AS786" s="430"/>
      <c r="AT786" s="430"/>
      <c r="AU786" s="430"/>
      <c r="AV786" s="430"/>
      <c r="AW786" s="430"/>
      <c r="AX786" s="430"/>
      <c r="AY786" s="430"/>
      <c r="AZ786" s="430"/>
      <c r="BA786" s="430"/>
      <c r="BB786" s="430"/>
      <c r="BC786" s="430"/>
      <c r="BD786" s="430"/>
      <c r="BE786" s="430"/>
      <c r="BF786" s="430"/>
      <c r="BG786" s="430"/>
      <c r="BH786" s="430"/>
      <c r="BI786" s="430"/>
      <c r="BJ786" s="430"/>
      <c r="BK786" s="430"/>
      <c r="BL786" s="430"/>
      <c r="BM786" s="430"/>
      <c r="BN786" s="430"/>
      <c r="BO786" s="430"/>
    </row>
    <row r="787" spans="2:67" ht="12.75" customHeight="1">
      <c r="B787" s="430"/>
      <c r="C787" s="430"/>
      <c r="D787" s="430"/>
      <c r="E787" s="430"/>
      <c r="F787" s="430"/>
      <c r="G787" s="430"/>
      <c r="H787" s="430"/>
      <c r="I787" s="430"/>
      <c r="J787" s="430"/>
      <c r="K787" s="430"/>
      <c r="L787" s="430"/>
      <c r="M787" s="430"/>
      <c r="N787" s="430"/>
      <c r="O787" s="430"/>
      <c r="P787" s="430"/>
      <c r="Q787" s="430"/>
      <c r="R787" s="430"/>
      <c r="S787" s="430"/>
      <c r="T787" s="430"/>
      <c r="U787" s="430"/>
      <c r="V787" s="430"/>
      <c r="W787" s="430"/>
      <c r="X787" s="430"/>
      <c r="Y787" s="430"/>
      <c r="Z787" s="430"/>
      <c r="AA787" s="430"/>
      <c r="AB787" s="430"/>
      <c r="AC787" s="430"/>
      <c r="AD787" s="430"/>
      <c r="AE787" s="430"/>
      <c r="AF787" s="430"/>
      <c r="AG787" s="430"/>
      <c r="AH787" s="430"/>
      <c r="AI787" s="430"/>
      <c r="AJ787" s="430"/>
      <c r="AK787" s="430"/>
      <c r="AL787" s="430"/>
      <c r="AM787" s="430"/>
      <c r="AN787" s="430"/>
      <c r="AO787" s="430"/>
      <c r="AP787" s="430"/>
      <c r="AQ787" s="430"/>
      <c r="AR787" s="430"/>
      <c r="AS787" s="430"/>
      <c r="AT787" s="430"/>
      <c r="AU787" s="430"/>
      <c r="AV787" s="430"/>
      <c r="AW787" s="430"/>
      <c r="AX787" s="430"/>
      <c r="AY787" s="430"/>
      <c r="AZ787" s="430"/>
      <c r="BA787" s="430"/>
      <c r="BB787" s="430"/>
      <c r="BC787" s="430"/>
      <c r="BD787" s="430"/>
      <c r="BE787" s="430"/>
      <c r="BF787" s="430"/>
      <c r="BG787" s="430"/>
      <c r="BH787" s="430"/>
      <c r="BI787" s="430"/>
      <c r="BJ787" s="430"/>
      <c r="BK787" s="430"/>
      <c r="BL787" s="430"/>
      <c r="BM787" s="430"/>
      <c r="BN787" s="430"/>
      <c r="BO787" s="430"/>
    </row>
    <row r="788" spans="2:67" ht="12.75" customHeight="1">
      <c r="B788" s="430"/>
      <c r="C788" s="430"/>
      <c r="D788" s="430"/>
      <c r="E788" s="430"/>
      <c r="F788" s="430"/>
      <c r="G788" s="430"/>
      <c r="H788" s="430"/>
      <c r="I788" s="430"/>
      <c r="J788" s="430"/>
      <c r="K788" s="430"/>
      <c r="L788" s="430"/>
      <c r="M788" s="430"/>
      <c r="N788" s="430"/>
      <c r="O788" s="430"/>
      <c r="P788" s="430"/>
      <c r="Q788" s="430"/>
      <c r="R788" s="430"/>
      <c r="S788" s="430"/>
      <c r="T788" s="430"/>
      <c r="U788" s="430"/>
      <c r="V788" s="430"/>
      <c r="W788" s="430"/>
      <c r="X788" s="430"/>
      <c r="Y788" s="430"/>
      <c r="Z788" s="430"/>
      <c r="AA788" s="430"/>
      <c r="AB788" s="430"/>
      <c r="AC788" s="430"/>
      <c r="AD788" s="430"/>
      <c r="AE788" s="430"/>
      <c r="AF788" s="430"/>
      <c r="AG788" s="430"/>
      <c r="AH788" s="430"/>
      <c r="AI788" s="430"/>
      <c r="AJ788" s="430"/>
      <c r="AK788" s="430"/>
      <c r="AL788" s="430"/>
      <c r="AM788" s="430"/>
      <c r="AN788" s="430"/>
      <c r="AO788" s="430"/>
      <c r="AP788" s="430"/>
      <c r="AQ788" s="430"/>
      <c r="AR788" s="430"/>
      <c r="AS788" s="430"/>
      <c r="AT788" s="430"/>
      <c r="AU788" s="430"/>
      <c r="AV788" s="430"/>
      <c r="AW788" s="430"/>
      <c r="AX788" s="430"/>
      <c r="AY788" s="430"/>
      <c r="AZ788" s="430"/>
      <c r="BA788" s="430"/>
      <c r="BB788" s="430"/>
      <c r="BC788" s="430"/>
      <c r="BD788" s="430"/>
      <c r="BE788" s="430"/>
      <c r="BF788" s="430"/>
      <c r="BG788" s="430"/>
      <c r="BH788" s="430"/>
      <c r="BI788" s="430"/>
      <c r="BJ788" s="430"/>
      <c r="BK788" s="430"/>
      <c r="BL788" s="430"/>
      <c r="BM788" s="430"/>
      <c r="BN788" s="430"/>
      <c r="BO788" s="430"/>
    </row>
    <row r="789" spans="2:67" ht="12.75" customHeight="1">
      <c r="B789" s="430"/>
      <c r="C789" s="430"/>
      <c r="D789" s="430"/>
      <c r="E789" s="430"/>
      <c r="F789" s="430"/>
      <c r="G789" s="430"/>
      <c r="H789" s="430"/>
      <c r="I789" s="430"/>
      <c r="J789" s="430"/>
      <c r="K789" s="430"/>
      <c r="L789" s="430"/>
      <c r="M789" s="430"/>
      <c r="N789" s="430"/>
      <c r="O789" s="430"/>
      <c r="P789" s="430"/>
      <c r="Q789" s="430"/>
      <c r="R789" s="430"/>
      <c r="S789" s="430"/>
      <c r="T789" s="430"/>
      <c r="U789" s="430"/>
      <c r="V789" s="430"/>
      <c r="W789" s="430"/>
      <c r="X789" s="430"/>
      <c r="Y789" s="430"/>
      <c r="Z789" s="430"/>
      <c r="AA789" s="430"/>
      <c r="AB789" s="430"/>
      <c r="AC789" s="430"/>
      <c r="AD789" s="430"/>
      <c r="AE789" s="430"/>
      <c r="AF789" s="430"/>
      <c r="AG789" s="430"/>
      <c r="AH789" s="430"/>
      <c r="AI789" s="430"/>
      <c r="AJ789" s="430"/>
      <c r="AK789" s="430"/>
      <c r="AL789" s="430"/>
      <c r="AM789" s="430"/>
      <c r="AN789" s="430"/>
      <c r="AO789" s="430"/>
      <c r="AP789" s="430"/>
      <c r="AQ789" s="430"/>
      <c r="AR789" s="430"/>
      <c r="AS789" s="430"/>
      <c r="AT789" s="430"/>
      <c r="AU789" s="430"/>
      <c r="AV789" s="430"/>
      <c r="AW789" s="430"/>
      <c r="AX789" s="430"/>
      <c r="AY789" s="430"/>
      <c r="AZ789" s="430"/>
      <c r="BA789" s="430"/>
      <c r="BB789" s="430"/>
      <c r="BC789" s="430"/>
      <c r="BD789" s="430"/>
      <c r="BE789" s="430"/>
      <c r="BF789" s="430"/>
      <c r="BG789" s="430"/>
      <c r="BH789" s="430"/>
      <c r="BI789" s="430"/>
      <c r="BJ789" s="430"/>
      <c r="BK789" s="430"/>
      <c r="BL789" s="430"/>
      <c r="BM789" s="430"/>
      <c r="BN789" s="430"/>
      <c r="BO789" s="430"/>
    </row>
    <row r="790" spans="2:67" ht="12.75" customHeight="1">
      <c r="B790" s="430"/>
      <c r="C790" s="430"/>
      <c r="D790" s="430"/>
      <c r="E790" s="430"/>
      <c r="F790" s="430"/>
      <c r="G790" s="430"/>
      <c r="H790" s="430"/>
      <c r="I790" s="430"/>
      <c r="J790" s="430"/>
      <c r="K790" s="430"/>
      <c r="L790" s="430"/>
      <c r="M790" s="430"/>
      <c r="N790" s="430"/>
      <c r="O790" s="430"/>
      <c r="P790" s="430"/>
      <c r="Q790" s="430"/>
      <c r="R790" s="430"/>
      <c r="S790" s="430"/>
      <c r="T790" s="430"/>
      <c r="U790" s="430"/>
      <c r="V790" s="430"/>
      <c r="W790" s="430"/>
      <c r="X790" s="430"/>
      <c r="Y790" s="430"/>
      <c r="Z790" s="430"/>
      <c r="AA790" s="430"/>
      <c r="AB790" s="430"/>
      <c r="AC790" s="430"/>
      <c r="AD790" s="430"/>
      <c r="AE790" s="430"/>
      <c r="AF790" s="430"/>
      <c r="AG790" s="430"/>
      <c r="AH790" s="430"/>
      <c r="AI790" s="430"/>
      <c r="AJ790" s="430"/>
      <c r="AK790" s="430"/>
      <c r="AL790" s="430"/>
      <c r="AM790" s="430"/>
      <c r="AN790" s="430"/>
      <c r="AO790" s="430"/>
      <c r="AP790" s="430"/>
      <c r="AQ790" s="430"/>
      <c r="AR790" s="430"/>
      <c r="AS790" s="430"/>
      <c r="AT790" s="430"/>
      <c r="AU790" s="430"/>
      <c r="AV790" s="430"/>
      <c r="AW790" s="430"/>
      <c r="AX790" s="430"/>
      <c r="AY790" s="430"/>
      <c r="AZ790" s="430"/>
      <c r="BA790" s="430"/>
      <c r="BB790" s="430"/>
      <c r="BC790" s="430"/>
      <c r="BD790" s="430"/>
      <c r="BE790" s="430"/>
      <c r="BF790" s="430"/>
      <c r="BG790" s="430"/>
      <c r="BH790" s="430"/>
      <c r="BI790" s="430"/>
      <c r="BJ790" s="430"/>
      <c r="BK790" s="430"/>
      <c r="BL790" s="430"/>
      <c r="BM790" s="430"/>
      <c r="BN790" s="430"/>
      <c r="BO790" s="430"/>
    </row>
    <row r="791" spans="2:67" ht="12.75" customHeight="1">
      <c r="B791" s="430"/>
      <c r="C791" s="430"/>
      <c r="D791" s="430"/>
      <c r="E791" s="430"/>
      <c r="F791" s="430"/>
      <c r="G791" s="430"/>
      <c r="H791" s="430"/>
      <c r="I791" s="430"/>
      <c r="J791" s="430"/>
      <c r="K791" s="430"/>
      <c r="L791" s="430"/>
      <c r="M791" s="430"/>
      <c r="N791" s="430"/>
      <c r="O791" s="430"/>
      <c r="P791" s="430"/>
      <c r="Q791" s="430"/>
      <c r="R791" s="430"/>
      <c r="S791" s="430"/>
      <c r="T791" s="430"/>
      <c r="U791" s="430"/>
      <c r="V791" s="430"/>
      <c r="W791" s="430"/>
      <c r="X791" s="430"/>
      <c r="Y791" s="430"/>
      <c r="Z791" s="430"/>
      <c r="AA791" s="430"/>
      <c r="AB791" s="430"/>
      <c r="AC791" s="430"/>
      <c r="AD791" s="430"/>
      <c r="AE791" s="430"/>
      <c r="AF791" s="430"/>
      <c r="AG791" s="430"/>
      <c r="AH791" s="430"/>
      <c r="AI791" s="430"/>
      <c r="AJ791" s="430"/>
      <c r="AK791" s="430"/>
      <c r="AL791" s="430"/>
      <c r="AM791" s="430"/>
      <c r="AN791" s="430"/>
      <c r="AO791" s="430"/>
      <c r="AP791" s="430"/>
      <c r="AQ791" s="430"/>
      <c r="AR791" s="430"/>
      <c r="AS791" s="430"/>
      <c r="AT791" s="430"/>
      <c r="AU791" s="430"/>
      <c r="AV791" s="430"/>
      <c r="AW791" s="430"/>
      <c r="AX791" s="430"/>
      <c r="AY791" s="430"/>
      <c r="AZ791" s="430"/>
      <c r="BA791" s="430"/>
      <c r="BB791" s="430"/>
      <c r="BC791" s="430"/>
      <c r="BD791" s="430"/>
      <c r="BE791" s="430"/>
      <c r="BF791" s="430"/>
      <c r="BG791" s="430"/>
      <c r="BH791" s="430"/>
      <c r="BI791" s="430"/>
      <c r="BJ791" s="430"/>
      <c r="BK791" s="430"/>
      <c r="BL791" s="430"/>
      <c r="BM791" s="430"/>
      <c r="BN791" s="430"/>
      <c r="BO791" s="430"/>
    </row>
    <row r="792" spans="2:67" ht="12.75" customHeight="1">
      <c r="B792" s="430"/>
      <c r="C792" s="430"/>
      <c r="D792" s="430"/>
      <c r="E792" s="430"/>
      <c r="F792" s="430"/>
      <c r="G792" s="430"/>
      <c r="H792" s="430"/>
      <c r="I792" s="430"/>
      <c r="J792" s="430"/>
      <c r="K792" s="430"/>
      <c r="L792" s="430"/>
      <c r="M792" s="430"/>
      <c r="N792" s="430"/>
      <c r="O792" s="430"/>
      <c r="P792" s="430"/>
      <c r="Q792" s="430"/>
      <c r="R792" s="430"/>
      <c r="S792" s="430"/>
      <c r="T792" s="430"/>
      <c r="U792" s="430"/>
      <c r="V792" s="430"/>
      <c r="W792" s="430"/>
      <c r="X792" s="430"/>
      <c r="Y792" s="430"/>
      <c r="Z792" s="430"/>
      <c r="AA792" s="430"/>
      <c r="AB792" s="430"/>
      <c r="AC792" s="430"/>
      <c r="AD792" s="430"/>
      <c r="AE792" s="430"/>
      <c r="AF792" s="430"/>
      <c r="AG792" s="430"/>
      <c r="AH792" s="430"/>
      <c r="AI792" s="430"/>
      <c r="AJ792" s="430"/>
      <c r="AK792" s="430"/>
      <c r="AL792" s="430"/>
      <c r="AM792" s="430"/>
      <c r="AN792" s="430"/>
      <c r="AO792" s="430"/>
      <c r="AP792" s="430"/>
      <c r="AQ792" s="430"/>
      <c r="AR792" s="430"/>
      <c r="AS792" s="430"/>
      <c r="AT792" s="430"/>
      <c r="AU792" s="430"/>
      <c r="AV792" s="430"/>
      <c r="AW792" s="430"/>
      <c r="AX792" s="430"/>
      <c r="AY792" s="430"/>
      <c r="AZ792" s="430"/>
      <c r="BA792" s="430"/>
      <c r="BB792" s="430"/>
      <c r="BC792" s="430"/>
      <c r="BD792" s="430"/>
      <c r="BE792" s="430"/>
      <c r="BF792" s="430"/>
      <c r="BG792" s="430"/>
      <c r="BH792" s="430"/>
      <c r="BI792" s="430"/>
      <c r="BJ792" s="430"/>
      <c r="BK792" s="430"/>
      <c r="BL792" s="430"/>
      <c r="BM792" s="430"/>
      <c r="BN792" s="430"/>
      <c r="BO792" s="430"/>
    </row>
    <row r="793" spans="2:67" ht="12.75" customHeight="1">
      <c r="B793" s="430"/>
      <c r="C793" s="430"/>
      <c r="D793" s="430"/>
      <c r="E793" s="430"/>
      <c r="F793" s="430"/>
      <c r="G793" s="430"/>
      <c r="H793" s="430"/>
      <c r="I793" s="430"/>
      <c r="J793" s="430"/>
      <c r="K793" s="430"/>
      <c r="L793" s="430"/>
      <c r="M793" s="430"/>
      <c r="N793" s="430"/>
      <c r="O793" s="430"/>
      <c r="P793" s="430"/>
      <c r="Q793" s="430"/>
      <c r="R793" s="430"/>
      <c r="S793" s="430"/>
      <c r="T793" s="430"/>
      <c r="U793" s="430"/>
      <c r="V793" s="430"/>
      <c r="W793" s="430"/>
      <c r="X793" s="430"/>
      <c r="Y793" s="430"/>
      <c r="Z793" s="430"/>
      <c r="AA793" s="430"/>
      <c r="AB793" s="430"/>
      <c r="AC793" s="430"/>
      <c r="AD793" s="430"/>
      <c r="AE793" s="430"/>
      <c r="AF793" s="430"/>
      <c r="AG793" s="430"/>
      <c r="AH793" s="430"/>
      <c r="AI793" s="430"/>
      <c r="AJ793" s="430"/>
      <c r="AK793" s="430"/>
      <c r="AL793" s="430"/>
      <c r="AM793" s="430"/>
      <c r="AN793" s="430"/>
      <c r="AO793" s="430"/>
      <c r="AP793" s="430"/>
      <c r="AQ793" s="430"/>
      <c r="AR793" s="430"/>
      <c r="AS793" s="430"/>
      <c r="AT793" s="430"/>
      <c r="AU793" s="430"/>
      <c r="AV793" s="430"/>
      <c r="AW793" s="430"/>
      <c r="AX793" s="430"/>
      <c r="AY793" s="430"/>
      <c r="AZ793" s="430"/>
      <c r="BA793" s="430"/>
      <c r="BB793" s="430"/>
      <c r="BC793" s="430"/>
      <c r="BD793" s="430"/>
      <c r="BE793" s="430"/>
      <c r="BF793" s="430"/>
      <c r="BG793" s="430"/>
      <c r="BH793" s="430"/>
      <c r="BI793" s="430"/>
      <c r="BJ793" s="430"/>
      <c r="BK793" s="430"/>
      <c r="BL793" s="430"/>
      <c r="BM793" s="430"/>
      <c r="BN793" s="430"/>
      <c r="BO793" s="430"/>
    </row>
    <row r="794" spans="2:67" ht="12.75" customHeight="1">
      <c r="B794" s="430"/>
      <c r="C794" s="430"/>
      <c r="D794" s="430"/>
      <c r="E794" s="430"/>
      <c r="F794" s="430"/>
      <c r="G794" s="430"/>
      <c r="H794" s="430"/>
      <c r="I794" s="430"/>
      <c r="J794" s="430"/>
      <c r="K794" s="430"/>
      <c r="L794" s="430"/>
      <c r="M794" s="430"/>
      <c r="N794" s="430"/>
      <c r="O794" s="430"/>
      <c r="P794" s="430"/>
      <c r="Q794" s="430"/>
      <c r="R794" s="430"/>
      <c r="S794" s="430"/>
      <c r="T794" s="430"/>
      <c r="U794" s="430"/>
      <c r="V794" s="430"/>
      <c r="W794" s="430"/>
      <c r="X794" s="430"/>
      <c r="Y794" s="430"/>
      <c r="Z794" s="430"/>
      <c r="AA794" s="430"/>
      <c r="AB794" s="430"/>
      <c r="AC794" s="430"/>
      <c r="AD794" s="430"/>
      <c r="AE794" s="430"/>
      <c r="AF794" s="430"/>
      <c r="AG794" s="430"/>
      <c r="AH794" s="430"/>
      <c r="AI794" s="430"/>
      <c r="AJ794" s="430"/>
      <c r="AK794" s="430"/>
      <c r="AL794" s="430"/>
      <c r="AM794" s="430"/>
      <c r="AN794" s="430"/>
      <c r="AO794" s="430"/>
      <c r="AP794" s="430"/>
      <c r="AQ794" s="430"/>
      <c r="AR794" s="430"/>
      <c r="AS794" s="430"/>
      <c r="AT794" s="430"/>
      <c r="AU794" s="430"/>
      <c r="AV794" s="430"/>
      <c r="AW794" s="430"/>
      <c r="AX794" s="430"/>
      <c r="AY794" s="430"/>
      <c r="AZ794" s="430"/>
      <c r="BA794" s="430"/>
      <c r="BB794" s="430"/>
      <c r="BC794" s="430"/>
      <c r="BD794" s="430"/>
      <c r="BE794" s="430"/>
      <c r="BF794" s="430"/>
      <c r="BG794" s="430"/>
      <c r="BH794" s="430"/>
      <c r="BI794" s="430"/>
      <c r="BJ794" s="430"/>
      <c r="BK794" s="430"/>
      <c r="BL794" s="430"/>
      <c r="BM794" s="430"/>
      <c r="BN794" s="430"/>
      <c r="BO794" s="430"/>
    </row>
    <row r="795" spans="2:67" ht="12.75" customHeight="1">
      <c r="B795" s="430"/>
      <c r="C795" s="430"/>
      <c r="D795" s="430"/>
      <c r="E795" s="430"/>
      <c r="F795" s="430"/>
      <c r="G795" s="430"/>
      <c r="H795" s="430"/>
      <c r="I795" s="430"/>
      <c r="J795" s="430"/>
      <c r="K795" s="430"/>
      <c r="L795" s="430"/>
      <c r="M795" s="430"/>
      <c r="N795" s="430"/>
      <c r="O795" s="430"/>
      <c r="P795" s="430"/>
      <c r="Q795" s="430"/>
      <c r="R795" s="430"/>
      <c r="S795" s="430"/>
      <c r="T795" s="430"/>
      <c r="U795" s="430"/>
      <c r="V795" s="430"/>
      <c r="W795" s="430"/>
      <c r="X795" s="430"/>
      <c r="Y795" s="430"/>
      <c r="Z795" s="430"/>
      <c r="AA795" s="430"/>
      <c r="AB795" s="430"/>
      <c r="AC795" s="430"/>
      <c r="AD795" s="430"/>
      <c r="AE795" s="430"/>
      <c r="AF795" s="430"/>
      <c r="AG795" s="430"/>
      <c r="AH795" s="430"/>
      <c r="AI795" s="430"/>
      <c r="AJ795" s="430"/>
      <c r="AK795" s="430"/>
      <c r="AL795" s="430"/>
      <c r="AM795" s="430"/>
      <c r="AN795" s="430"/>
      <c r="AO795" s="430"/>
      <c r="AP795" s="430"/>
      <c r="AQ795" s="430"/>
      <c r="AR795" s="430"/>
      <c r="AS795" s="430"/>
      <c r="AT795" s="430"/>
      <c r="AU795" s="430"/>
      <c r="AV795" s="430"/>
      <c r="AW795" s="430"/>
      <c r="AX795" s="430"/>
      <c r="AY795" s="430"/>
      <c r="AZ795" s="430"/>
      <c r="BA795" s="430"/>
      <c r="BB795" s="430"/>
      <c r="BC795" s="430"/>
      <c r="BD795" s="430"/>
      <c r="BE795" s="430"/>
      <c r="BF795" s="430"/>
      <c r="BG795" s="430"/>
      <c r="BH795" s="430"/>
      <c r="BI795" s="430"/>
      <c r="BJ795" s="430"/>
      <c r="BK795" s="430"/>
      <c r="BL795" s="430"/>
      <c r="BM795" s="430"/>
      <c r="BN795" s="430"/>
      <c r="BO795" s="430"/>
    </row>
    <row r="796" spans="2:67" ht="12.75" customHeight="1">
      <c r="B796" s="430"/>
      <c r="C796" s="430"/>
      <c r="D796" s="430"/>
      <c r="E796" s="430"/>
      <c r="F796" s="430"/>
      <c r="G796" s="430"/>
      <c r="H796" s="430"/>
      <c r="I796" s="430"/>
      <c r="J796" s="430"/>
      <c r="K796" s="430"/>
      <c r="L796" s="430"/>
      <c r="M796" s="430"/>
      <c r="N796" s="430"/>
      <c r="O796" s="430"/>
      <c r="P796" s="430"/>
      <c r="Q796" s="430"/>
      <c r="R796" s="430"/>
      <c r="S796" s="430"/>
      <c r="T796" s="430"/>
      <c r="U796" s="430"/>
      <c r="V796" s="430"/>
      <c r="W796" s="430"/>
      <c r="X796" s="430"/>
      <c r="Y796" s="430"/>
      <c r="Z796" s="430"/>
      <c r="AA796" s="430"/>
      <c r="AB796" s="430"/>
      <c r="AC796" s="430"/>
      <c r="AD796" s="430"/>
      <c r="AE796" s="430"/>
      <c r="AF796" s="430"/>
      <c r="AG796" s="430"/>
      <c r="AH796" s="430"/>
      <c r="AI796" s="430"/>
      <c r="AJ796" s="430"/>
      <c r="AK796" s="430"/>
      <c r="AL796" s="430"/>
      <c r="AM796" s="430"/>
      <c r="AN796" s="430"/>
      <c r="AO796" s="430"/>
      <c r="AP796" s="430"/>
      <c r="AQ796" s="430"/>
      <c r="AR796" s="430"/>
      <c r="AS796" s="430"/>
      <c r="AT796" s="430"/>
      <c r="AU796" s="430"/>
      <c r="AV796" s="430"/>
      <c r="AW796" s="430"/>
      <c r="AX796" s="430"/>
      <c r="AY796" s="430"/>
      <c r="AZ796" s="430"/>
      <c r="BA796" s="430"/>
      <c r="BB796" s="430"/>
      <c r="BC796" s="430"/>
      <c r="BD796" s="430"/>
      <c r="BE796" s="430"/>
      <c r="BF796" s="430"/>
      <c r="BG796" s="430"/>
      <c r="BH796" s="430"/>
      <c r="BI796" s="430"/>
      <c r="BJ796" s="430"/>
      <c r="BK796" s="430"/>
      <c r="BL796" s="430"/>
      <c r="BM796" s="430"/>
      <c r="BN796" s="430"/>
      <c r="BO796" s="430"/>
    </row>
    <row r="797" spans="2:67" ht="12.75" customHeight="1">
      <c r="B797" s="430"/>
      <c r="C797" s="430"/>
      <c r="D797" s="430"/>
      <c r="E797" s="430"/>
      <c r="F797" s="430"/>
      <c r="G797" s="430"/>
      <c r="H797" s="430"/>
      <c r="I797" s="430"/>
      <c r="J797" s="430"/>
      <c r="K797" s="430"/>
      <c r="L797" s="430"/>
      <c r="M797" s="430"/>
      <c r="N797" s="430"/>
      <c r="O797" s="430"/>
      <c r="P797" s="430"/>
      <c r="Q797" s="430"/>
      <c r="R797" s="430"/>
      <c r="S797" s="430"/>
      <c r="T797" s="430"/>
      <c r="U797" s="430"/>
      <c r="V797" s="430"/>
      <c r="W797" s="430"/>
      <c r="X797" s="430"/>
      <c r="Y797" s="430"/>
      <c r="Z797" s="430"/>
      <c r="AA797" s="430"/>
      <c r="AB797" s="430"/>
      <c r="AC797" s="430"/>
      <c r="AD797" s="430"/>
      <c r="AE797" s="430"/>
      <c r="AF797" s="430"/>
      <c r="AG797" s="430"/>
      <c r="AH797" s="430"/>
      <c r="AI797" s="430"/>
      <c r="AJ797" s="430"/>
      <c r="AK797" s="430"/>
      <c r="AL797" s="430"/>
      <c r="AM797" s="430"/>
      <c r="AN797" s="430"/>
      <c r="AO797" s="430"/>
      <c r="AP797" s="430"/>
      <c r="AQ797" s="430"/>
      <c r="AR797" s="430"/>
      <c r="AS797" s="430"/>
      <c r="AT797" s="430"/>
      <c r="AU797" s="430"/>
      <c r="AV797" s="430"/>
      <c r="AW797" s="430"/>
      <c r="AX797" s="430"/>
      <c r="AY797" s="430"/>
      <c r="AZ797" s="430"/>
      <c r="BA797" s="430"/>
      <c r="BB797" s="430"/>
      <c r="BC797" s="430"/>
      <c r="BD797" s="430"/>
      <c r="BE797" s="430"/>
      <c r="BF797" s="430"/>
      <c r="BG797" s="430"/>
      <c r="BH797" s="430"/>
      <c r="BI797" s="430"/>
      <c r="BJ797" s="430"/>
      <c r="BK797" s="430"/>
      <c r="BL797" s="430"/>
      <c r="BM797" s="430"/>
      <c r="BN797" s="430"/>
      <c r="BO797" s="430"/>
    </row>
    <row r="798" spans="2:67" ht="12.75" customHeight="1">
      <c r="B798" s="430"/>
      <c r="C798" s="430"/>
      <c r="D798" s="430"/>
      <c r="E798" s="430"/>
      <c r="F798" s="430"/>
      <c r="G798" s="430"/>
      <c r="H798" s="430"/>
      <c r="I798" s="430"/>
      <c r="J798" s="430"/>
      <c r="K798" s="430"/>
      <c r="L798" s="430"/>
      <c r="M798" s="430"/>
      <c r="N798" s="430"/>
      <c r="O798" s="430"/>
      <c r="P798" s="430"/>
      <c r="Q798" s="430"/>
      <c r="R798" s="430"/>
      <c r="S798" s="430"/>
      <c r="T798" s="430"/>
      <c r="U798" s="430"/>
      <c r="V798" s="430"/>
      <c r="W798" s="430"/>
      <c r="X798" s="430"/>
      <c r="Y798" s="430"/>
      <c r="Z798" s="430"/>
      <c r="AA798" s="430"/>
      <c r="AB798" s="430"/>
      <c r="AC798" s="430"/>
      <c r="AD798" s="430"/>
      <c r="AE798" s="430"/>
      <c r="AF798" s="430"/>
      <c r="AG798" s="430"/>
      <c r="AH798" s="430"/>
      <c r="AI798" s="430"/>
      <c r="AJ798" s="430"/>
      <c r="AK798" s="430"/>
      <c r="AL798" s="430"/>
      <c r="AM798" s="430"/>
      <c r="AN798" s="430"/>
      <c r="AO798" s="430"/>
      <c r="AP798" s="430"/>
      <c r="AQ798" s="430"/>
      <c r="AR798" s="430"/>
      <c r="AS798" s="430"/>
      <c r="AT798" s="430"/>
      <c r="AU798" s="430"/>
      <c r="AV798" s="430"/>
      <c r="AW798" s="430"/>
      <c r="AX798" s="430"/>
      <c r="AY798" s="430"/>
      <c r="AZ798" s="430"/>
      <c r="BA798" s="430"/>
      <c r="BB798" s="430"/>
      <c r="BC798" s="430"/>
      <c r="BD798" s="430"/>
      <c r="BE798" s="430"/>
      <c r="BF798" s="430"/>
      <c r="BG798" s="430"/>
      <c r="BH798" s="430"/>
      <c r="BI798" s="430"/>
      <c r="BJ798" s="430"/>
      <c r="BK798" s="430"/>
      <c r="BL798" s="430"/>
      <c r="BM798" s="430"/>
      <c r="BN798" s="430"/>
      <c r="BO798" s="430"/>
    </row>
    <row r="799" spans="2:67" ht="12.75" customHeight="1">
      <c r="B799" s="430"/>
      <c r="C799" s="430"/>
      <c r="D799" s="430"/>
      <c r="E799" s="430"/>
      <c r="F799" s="430"/>
      <c r="G799" s="430"/>
      <c r="H799" s="430"/>
      <c r="I799" s="430"/>
      <c r="J799" s="430"/>
      <c r="K799" s="430"/>
      <c r="L799" s="430"/>
      <c r="M799" s="430"/>
      <c r="N799" s="430"/>
      <c r="O799" s="430"/>
      <c r="P799" s="430"/>
      <c r="Q799" s="430"/>
      <c r="R799" s="430"/>
      <c r="S799" s="430"/>
      <c r="T799" s="430"/>
      <c r="U799" s="430"/>
      <c r="V799" s="430"/>
      <c r="W799" s="430"/>
      <c r="X799" s="430"/>
      <c r="Y799" s="430"/>
      <c r="Z799" s="430"/>
      <c r="AA799" s="430"/>
      <c r="AB799" s="430"/>
      <c r="AC799" s="430"/>
      <c r="AD799" s="430"/>
      <c r="AE799" s="430"/>
      <c r="AF799" s="430"/>
      <c r="AG799" s="430"/>
      <c r="AH799" s="430"/>
      <c r="AI799" s="430"/>
      <c r="AJ799" s="430"/>
      <c r="AK799" s="430"/>
      <c r="AL799" s="430"/>
      <c r="AM799" s="430"/>
      <c r="AN799" s="430"/>
      <c r="AO799" s="430"/>
      <c r="AP799" s="430"/>
      <c r="AQ799" s="430"/>
      <c r="AR799" s="430"/>
      <c r="AS799" s="430"/>
      <c r="AT799" s="430"/>
      <c r="AU799" s="430"/>
      <c r="AV799" s="430"/>
      <c r="AW799" s="430"/>
      <c r="AX799" s="430"/>
      <c r="AY799" s="430"/>
      <c r="AZ799" s="430"/>
      <c r="BA799" s="430"/>
      <c r="BB799" s="430"/>
      <c r="BC799" s="430"/>
      <c r="BD799" s="430"/>
      <c r="BE799" s="430"/>
      <c r="BF799" s="430"/>
      <c r="BG799" s="430"/>
      <c r="BH799" s="430"/>
      <c r="BI799" s="430"/>
      <c r="BJ799" s="430"/>
      <c r="BK799" s="430"/>
      <c r="BL799" s="430"/>
      <c r="BM799" s="430"/>
      <c r="BN799" s="430"/>
      <c r="BO799" s="430"/>
    </row>
    <row r="800" spans="2:67" ht="12.75" customHeight="1">
      <c r="B800" s="430"/>
      <c r="C800" s="430"/>
      <c r="D800" s="430"/>
      <c r="E800" s="430"/>
      <c r="F800" s="430"/>
      <c r="G800" s="430"/>
      <c r="H800" s="430"/>
      <c r="I800" s="430"/>
      <c r="J800" s="430"/>
      <c r="K800" s="430"/>
      <c r="L800" s="430"/>
      <c r="M800" s="430"/>
      <c r="N800" s="430"/>
      <c r="O800" s="430"/>
      <c r="P800" s="430"/>
      <c r="Q800" s="430"/>
      <c r="R800" s="430"/>
      <c r="S800" s="430"/>
      <c r="T800" s="430"/>
      <c r="U800" s="430"/>
      <c r="V800" s="430"/>
      <c r="W800" s="430"/>
      <c r="X800" s="430"/>
      <c r="Y800" s="430"/>
      <c r="Z800" s="430"/>
      <c r="AA800" s="430"/>
      <c r="AB800" s="430"/>
      <c r="AC800" s="430"/>
      <c r="AD800" s="430"/>
      <c r="AE800" s="430"/>
      <c r="AF800" s="430"/>
      <c r="AG800" s="430"/>
      <c r="AH800" s="430"/>
      <c r="AI800" s="430"/>
      <c r="AJ800" s="430"/>
      <c r="AK800" s="430"/>
      <c r="AL800" s="430"/>
      <c r="AM800" s="430"/>
      <c r="AN800" s="430"/>
      <c r="AO800" s="430"/>
      <c r="AP800" s="430"/>
      <c r="AQ800" s="430"/>
      <c r="AR800" s="430"/>
      <c r="AS800" s="430"/>
      <c r="AT800" s="430"/>
      <c r="AU800" s="430"/>
      <c r="AV800" s="430"/>
      <c r="AW800" s="430"/>
      <c r="AX800" s="430"/>
      <c r="AY800" s="430"/>
      <c r="AZ800" s="430"/>
      <c r="BA800" s="430"/>
      <c r="BB800" s="430"/>
      <c r="BC800" s="430"/>
      <c r="BD800" s="430"/>
      <c r="BE800" s="430"/>
      <c r="BF800" s="430"/>
      <c r="BG800" s="430"/>
      <c r="BH800" s="430"/>
      <c r="BI800" s="430"/>
      <c r="BJ800" s="430"/>
      <c r="BK800" s="430"/>
      <c r="BL800" s="430"/>
      <c r="BM800" s="430"/>
      <c r="BN800" s="430"/>
      <c r="BO800" s="430"/>
    </row>
    <row r="801" spans="2:67" ht="12.75" customHeight="1">
      <c r="B801" s="430"/>
      <c r="C801" s="430"/>
      <c r="D801" s="430"/>
      <c r="E801" s="430"/>
      <c r="F801" s="430"/>
      <c r="G801" s="430"/>
      <c r="H801" s="430"/>
      <c r="I801" s="430"/>
      <c r="J801" s="430"/>
      <c r="K801" s="430"/>
      <c r="L801" s="430"/>
      <c r="M801" s="430"/>
      <c r="N801" s="430"/>
      <c r="O801" s="430"/>
      <c r="P801" s="430"/>
      <c r="Q801" s="430"/>
      <c r="R801" s="430"/>
      <c r="S801" s="430"/>
      <c r="T801" s="430"/>
      <c r="U801" s="430"/>
      <c r="V801" s="430"/>
      <c r="W801" s="430"/>
      <c r="X801" s="430"/>
      <c r="Y801" s="430"/>
      <c r="Z801" s="430"/>
      <c r="AA801" s="430"/>
      <c r="AB801" s="430"/>
      <c r="AC801" s="430"/>
      <c r="AD801" s="430"/>
      <c r="AE801" s="430"/>
      <c r="AF801" s="430"/>
      <c r="AG801" s="430"/>
      <c r="AH801" s="430"/>
      <c r="AI801" s="430"/>
      <c r="AJ801" s="430"/>
      <c r="AK801" s="430"/>
      <c r="AL801" s="430"/>
      <c r="AM801" s="430"/>
      <c r="AN801" s="430"/>
      <c r="AO801" s="430"/>
      <c r="AP801" s="430"/>
      <c r="AQ801" s="430"/>
      <c r="AR801" s="430"/>
      <c r="AS801" s="430"/>
      <c r="AT801" s="430"/>
      <c r="AU801" s="430"/>
      <c r="AV801" s="430"/>
      <c r="AW801" s="430"/>
      <c r="AX801" s="430"/>
      <c r="AY801" s="430"/>
      <c r="AZ801" s="430"/>
      <c r="BA801" s="430"/>
      <c r="BB801" s="430"/>
      <c r="BC801" s="430"/>
      <c r="BD801" s="430"/>
      <c r="BE801" s="430"/>
      <c r="BF801" s="430"/>
      <c r="BG801" s="430"/>
      <c r="BH801" s="430"/>
      <c r="BI801" s="430"/>
      <c r="BJ801" s="430"/>
      <c r="BK801" s="430"/>
      <c r="BL801" s="430"/>
      <c r="BM801" s="430"/>
      <c r="BN801" s="430"/>
      <c r="BO801" s="430"/>
    </row>
    <row r="802" spans="2:67" ht="12.75" customHeight="1">
      <c r="B802" s="430"/>
      <c r="C802" s="430"/>
      <c r="D802" s="430"/>
      <c r="E802" s="430"/>
      <c r="F802" s="430"/>
      <c r="G802" s="430"/>
      <c r="H802" s="430"/>
      <c r="I802" s="430"/>
      <c r="J802" s="430"/>
      <c r="K802" s="430"/>
      <c r="L802" s="430"/>
      <c r="M802" s="430"/>
      <c r="N802" s="430"/>
      <c r="O802" s="430"/>
      <c r="P802" s="430"/>
      <c r="Q802" s="430"/>
      <c r="R802" s="430"/>
      <c r="S802" s="430"/>
      <c r="T802" s="430"/>
      <c r="U802" s="430"/>
      <c r="V802" s="430"/>
      <c r="W802" s="430"/>
      <c r="X802" s="430"/>
      <c r="Y802" s="430"/>
      <c r="Z802" s="430"/>
      <c r="AA802" s="430"/>
      <c r="AB802" s="430"/>
      <c r="AC802" s="430"/>
      <c r="AD802" s="430"/>
      <c r="AE802" s="430"/>
      <c r="AF802" s="430"/>
      <c r="AG802" s="430"/>
      <c r="AH802" s="430"/>
      <c r="AI802" s="430"/>
      <c r="AJ802" s="430"/>
      <c r="AK802" s="430"/>
      <c r="AL802" s="430"/>
      <c r="AM802" s="430"/>
      <c r="AN802" s="430"/>
      <c r="AO802" s="430"/>
      <c r="AP802" s="430"/>
      <c r="AQ802" s="430"/>
      <c r="AR802" s="430"/>
      <c r="AS802" s="430"/>
      <c r="AT802" s="430"/>
      <c r="AU802" s="430"/>
      <c r="AV802" s="430"/>
      <c r="AW802" s="430"/>
      <c r="AX802" s="430"/>
      <c r="AY802" s="430"/>
      <c r="AZ802" s="430"/>
      <c r="BA802" s="430"/>
      <c r="BB802" s="430"/>
      <c r="BC802" s="430"/>
      <c r="BD802" s="430"/>
      <c r="BE802" s="430"/>
      <c r="BF802" s="430"/>
      <c r="BG802" s="430"/>
      <c r="BH802" s="430"/>
      <c r="BI802" s="430"/>
      <c r="BJ802" s="430"/>
      <c r="BK802" s="430"/>
      <c r="BL802" s="430"/>
      <c r="BM802" s="430"/>
      <c r="BN802" s="430"/>
      <c r="BO802" s="430"/>
    </row>
    <row r="803" spans="2:67" ht="12.75" customHeight="1">
      <c r="B803" s="430"/>
      <c r="C803" s="430"/>
      <c r="D803" s="430"/>
      <c r="E803" s="430"/>
      <c r="F803" s="430"/>
      <c r="G803" s="430"/>
      <c r="H803" s="430"/>
      <c r="I803" s="430"/>
      <c r="J803" s="430"/>
      <c r="K803" s="430"/>
      <c r="L803" s="430"/>
      <c r="M803" s="430"/>
      <c r="N803" s="430"/>
      <c r="O803" s="430"/>
      <c r="P803" s="430"/>
      <c r="Q803" s="430"/>
      <c r="R803" s="430"/>
      <c r="S803" s="430"/>
      <c r="T803" s="430"/>
      <c r="U803" s="430"/>
      <c r="V803" s="430"/>
      <c r="W803" s="430"/>
      <c r="X803" s="430"/>
      <c r="Y803" s="430"/>
      <c r="Z803" s="430"/>
      <c r="AA803" s="430"/>
      <c r="AB803" s="430"/>
      <c r="AC803" s="430"/>
      <c r="AD803" s="430"/>
      <c r="AE803" s="430"/>
      <c r="AF803" s="430"/>
      <c r="AG803" s="430"/>
      <c r="AH803" s="430"/>
      <c r="AI803" s="430"/>
      <c r="AJ803" s="430"/>
      <c r="AK803" s="430"/>
      <c r="AL803" s="430"/>
      <c r="AM803" s="430"/>
      <c r="AN803" s="430"/>
      <c r="AO803" s="430"/>
      <c r="AP803" s="430"/>
      <c r="AQ803" s="430"/>
      <c r="AR803" s="430"/>
      <c r="AS803" s="430"/>
      <c r="AT803" s="430"/>
      <c r="AU803" s="430"/>
      <c r="AV803" s="430"/>
      <c r="AW803" s="430"/>
      <c r="AX803" s="430"/>
      <c r="AY803" s="430"/>
      <c r="AZ803" s="430"/>
      <c r="BA803" s="430"/>
      <c r="BB803" s="430"/>
      <c r="BC803" s="430"/>
      <c r="BD803" s="430"/>
      <c r="BE803" s="430"/>
      <c r="BF803" s="430"/>
      <c r="BG803" s="430"/>
      <c r="BH803" s="430"/>
      <c r="BI803" s="430"/>
      <c r="BJ803" s="430"/>
      <c r="BK803" s="430"/>
      <c r="BL803" s="430"/>
      <c r="BM803" s="430"/>
      <c r="BN803" s="430"/>
      <c r="BO803" s="430"/>
    </row>
    <row r="804" spans="2:67" ht="12.75" customHeight="1">
      <c r="B804" s="430"/>
      <c r="C804" s="430"/>
      <c r="D804" s="430"/>
      <c r="E804" s="430"/>
      <c r="F804" s="430"/>
      <c r="G804" s="430"/>
      <c r="H804" s="430"/>
      <c r="I804" s="430"/>
      <c r="J804" s="430"/>
      <c r="K804" s="430"/>
      <c r="L804" s="430"/>
      <c r="M804" s="430"/>
      <c r="N804" s="430"/>
      <c r="O804" s="430"/>
      <c r="P804" s="430"/>
      <c r="Q804" s="430"/>
      <c r="R804" s="430"/>
      <c r="S804" s="430"/>
      <c r="T804" s="430"/>
      <c r="U804" s="430"/>
      <c r="V804" s="430"/>
      <c r="W804" s="430"/>
      <c r="X804" s="430"/>
      <c r="Y804" s="430"/>
      <c r="Z804" s="430"/>
      <c r="AA804" s="430"/>
      <c r="AB804" s="430"/>
      <c r="AC804" s="430"/>
      <c r="AD804" s="430"/>
      <c r="AE804" s="430"/>
      <c r="AF804" s="430"/>
      <c r="AG804" s="430"/>
      <c r="AH804" s="430"/>
      <c r="AI804" s="430"/>
      <c r="AJ804" s="430"/>
      <c r="AK804" s="430"/>
      <c r="AL804" s="430"/>
      <c r="AM804" s="430"/>
      <c r="AN804" s="430"/>
      <c r="AO804" s="430"/>
      <c r="AP804" s="430"/>
      <c r="AQ804" s="430"/>
      <c r="AR804" s="430"/>
      <c r="AS804" s="430"/>
      <c r="AT804" s="430"/>
      <c r="AU804" s="430"/>
      <c r="AV804" s="430"/>
      <c r="AW804" s="430"/>
      <c r="AX804" s="430"/>
      <c r="AY804" s="430"/>
      <c r="AZ804" s="430"/>
      <c r="BA804" s="430"/>
      <c r="BB804" s="430"/>
      <c r="BC804" s="430"/>
      <c r="BD804" s="430"/>
      <c r="BE804" s="430"/>
      <c r="BF804" s="430"/>
      <c r="BG804" s="430"/>
      <c r="BH804" s="430"/>
      <c r="BI804" s="430"/>
      <c r="BJ804" s="430"/>
      <c r="BK804" s="430"/>
      <c r="BL804" s="430"/>
      <c r="BM804" s="430"/>
      <c r="BN804" s="430"/>
      <c r="BO804" s="430"/>
    </row>
    <row r="805" spans="2:67" ht="12.75" customHeight="1">
      <c r="B805" s="430"/>
      <c r="C805" s="430"/>
      <c r="D805" s="430"/>
      <c r="E805" s="430"/>
      <c r="F805" s="430"/>
      <c r="G805" s="430"/>
      <c r="H805" s="430"/>
      <c r="I805" s="430"/>
      <c r="J805" s="430"/>
      <c r="K805" s="430"/>
      <c r="L805" s="430"/>
      <c r="M805" s="430"/>
      <c r="N805" s="430"/>
      <c r="O805" s="430"/>
      <c r="P805" s="430"/>
      <c r="Q805" s="430"/>
      <c r="R805" s="430"/>
      <c r="S805" s="430"/>
      <c r="T805" s="430"/>
      <c r="U805" s="430"/>
      <c r="V805" s="430"/>
      <c r="W805" s="430"/>
      <c r="X805" s="430"/>
      <c r="Y805" s="430"/>
      <c r="Z805" s="430"/>
      <c r="AA805" s="430"/>
      <c r="AB805" s="430"/>
      <c r="AC805" s="430"/>
      <c r="AD805" s="430"/>
      <c r="AE805" s="430"/>
      <c r="AF805" s="430"/>
      <c r="AG805" s="430"/>
      <c r="AH805" s="430"/>
      <c r="AI805" s="430"/>
      <c r="AJ805" s="430"/>
      <c r="AK805" s="430"/>
      <c r="AL805" s="430"/>
      <c r="AM805" s="430"/>
      <c r="AN805" s="430"/>
      <c r="AO805" s="430"/>
      <c r="AP805" s="430"/>
      <c r="AQ805" s="430"/>
      <c r="AR805" s="430"/>
      <c r="AS805" s="430"/>
      <c r="AT805" s="430"/>
      <c r="AU805" s="430"/>
      <c r="AV805" s="430"/>
      <c r="AW805" s="430"/>
      <c r="AX805" s="430"/>
      <c r="AY805" s="430"/>
      <c r="AZ805" s="430"/>
      <c r="BA805" s="430"/>
      <c r="BB805" s="430"/>
      <c r="BC805" s="430"/>
      <c r="BD805" s="430"/>
      <c r="BE805" s="430"/>
      <c r="BF805" s="430"/>
      <c r="BG805" s="430"/>
      <c r="BH805" s="430"/>
      <c r="BI805" s="430"/>
      <c r="BJ805" s="430"/>
      <c r="BK805" s="430"/>
      <c r="BL805" s="430"/>
      <c r="BM805" s="430"/>
      <c r="BN805" s="430"/>
      <c r="BO805" s="430"/>
    </row>
    <row r="806" spans="2:67" ht="12.75" customHeight="1">
      <c r="B806" s="430"/>
      <c r="C806" s="430"/>
      <c r="D806" s="430"/>
      <c r="E806" s="430"/>
      <c r="F806" s="430"/>
      <c r="G806" s="430"/>
      <c r="H806" s="430"/>
      <c r="I806" s="430"/>
      <c r="J806" s="430"/>
      <c r="K806" s="430"/>
      <c r="L806" s="430"/>
      <c r="M806" s="430"/>
      <c r="N806" s="430"/>
      <c r="O806" s="430"/>
      <c r="P806" s="430"/>
      <c r="Q806" s="430"/>
      <c r="R806" s="430"/>
      <c r="S806" s="430"/>
      <c r="T806" s="430"/>
      <c r="U806" s="430"/>
      <c r="V806" s="430"/>
      <c r="W806" s="430"/>
      <c r="X806" s="430"/>
      <c r="Y806" s="430"/>
      <c r="Z806" s="430"/>
      <c r="AA806" s="430"/>
      <c r="AB806" s="430"/>
      <c r="AC806" s="430"/>
      <c r="AD806" s="430"/>
      <c r="AE806" s="430"/>
      <c r="AF806" s="430"/>
      <c r="AG806" s="430"/>
      <c r="AH806" s="430"/>
      <c r="AI806" s="430"/>
      <c r="AJ806" s="430"/>
      <c r="AK806" s="430"/>
      <c r="AL806" s="430"/>
      <c r="AM806" s="430"/>
      <c r="AN806" s="430"/>
      <c r="AO806" s="430"/>
      <c r="AP806" s="430"/>
      <c r="AQ806" s="430"/>
      <c r="AR806" s="430"/>
      <c r="AS806" s="430"/>
      <c r="AT806" s="430"/>
      <c r="AU806" s="430"/>
      <c r="AV806" s="430"/>
      <c r="AW806" s="430"/>
      <c r="AX806" s="430"/>
      <c r="AY806" s="430"/>
      <c r="AZ806" s="430"/>
      <c r="BA806" s="430"/>
      <c r="BB806" s="430"/>
      <c r="BC806" s="430"/>
      <c r="BD806" s="430"/>
      <c r="BE806" s="430"/>
      <c r="BF806" s="430"/>
      <c r="BG806" s="430"/>
      <c r="BH806" s="430"/>
      <c r="BI806" s="430"/>
      <c r="BJ806" s="430"/>
      <c r="BK806" s="430"/>
      <c r="BL806" s="430"/>
      <c r="BM806" s="430"/>
      <c r="BN806" s="430"/>
      <c r="BO806" s="430"/>
    </row>
    <row r="807" spans="2:67" ht="12.75" customHeight="1">
      <c r="B807" s="430"/>
      <c r="C807" s="430"/>
      <c r="D807" s="430"/>
      <c r="E807" s="430"/>
      <c r="F807" s="430"/>
      <c r="G807" s="430"/>
      <c r="H807" s="430"/>
      <c r="I807" s="430"/>
      <c r="J807" s="430"/>
      <c r="K807" s="430"/>
      <c r="L807" s="430"/>
      <c r="M807" s="430"/>
      <c r="N807" s="430"/>
      <c r="O807" s="430"/>
      <c r="P807" s="430"/>
      <c r="Q807" s="430"/>
      <c r="R807" s="430"/>
      <c r="S807" s="430"/>
      <c r="T807" s="430"/>
      <c r="U807" s="430"/>
      <c r="V807" s="430"/>
      <c r="W807" s="430"/>
      <c r="X807" s="430"/>
      <c r="Y807" s="430"/>
      <c r="Z807" s="430"/>
      <c r="AA807" s="430"/>
      <c r="AB807" s="430"/>
      <c r="AC807" s="430"/>
      <c r="AD807" s="430"/>
      <c r="AE807" s="430"/>
      <c r="AF807" s="430"/>
      <c r="AG807" s="430"/>
      <c r="AH807" s="430"/>
      <c r="AI807" s="430"/>
      <c r="AJ807" s="430"/>
      <c r="AK807" s="430"/>
      <c r="AL807" s="430"/>
      <c r="AM807" s="430"/>
      <c r="AN807" s="430"/>
      <c r="AO807" s="430"/>
      <c r="AP807" s="430"/>
      <c r="AQ807" s="430"/>
      <c r="AR807" s="430"/>
      <c r="AS807" s="430"/>
      <c r="AT807" s="430"/>
      <c r="AU807" s="430"/>
      <c r="AV807" s="430"/>
      <c r="AW807" s="430"/>
      <c r="AX807" s="430"/>
      <c r="AY807" s="430"/>
      <c r="AZ807" s="430"/>
      <c r="BA807" s="430"/>
      <c r="BB807" s="430"/>
      <c r="BC807" s="430"/>
      <c r="BD807" s="430"/>
      <c r="BE807" s="430"/>
      <c r="BF807" s="430"/>
      <c r="BG807" s="430"/>
      <c r="BH807" s="430"/>
      <c r="BI807" s="430"/>
      <c r="BJ807" s="430"/>
      <c r="BK807" s="430"/>
      <c r="BL807" s="430"/>
      <c r="BM807" s="430"/>
      <c r="BN807" s="430"/>
      <c r="BO807" s="430"/>
    </row>
    <row r="808" spans="2:67" ht="12.75" customHeight="1">
      <c r="B808" s="430"/>
      <c r="C808" s="430"/>
      <c r="D808" s="430"/>
      <c r="E808" s="430"/>
      <c r="F808" s="430"/>
      <c r="G808" s="430"/>
      <c r="H808" s="430"/>
      <c r="I808" s="430"/>
      <c r="J808" s="430"/>
      <c r="K808" s="430"/>
      <c r="L808" s="430"/>
      <c r="M808" s="430"/>
      <c r="N808" s="430"/>
      <c r="O808" s="430"/>
      <c r="P808" s="430"/>
      <c r="Q808" s="430"/>
      <c r="R808" s="430"/>
      <c r="S808" s="430"/>
      <c r="T808" s="430"/>
      <c r="U808" s="430"/>
      <c r="V808" s="430"/>
      <c r="W808" s="430"/>
      <c r="X808" s="430"/>
      <c r="Y808" s="430"/>
      <c r="Z808" s="430"/>
      <c r="AA808" s="430"/>
      <c r="AB808" s="430"/>
      <c r="AC808" s="430"/>
      <c r="AD808" s="430"/>
      <c r="AE808" s="430"/>
      <c r="AF808" s="430"/>
      <c r="AG808" s="430"/>
      <c r="AH808" s="430"/>
      <c r="AI808" s="430"/>
      <c r="AJ808" s="430"/>
      <c r="AK808" s="430"/>
      <c r="AL808" s="430"/>
      <c r="AM808" s="430"/>
      <c r="AN808" s="430"/>
      <c r="AO808" s="430"/>
      <c r="AP808" s="430"/>
      <c r="AQ808" s="430"/>
      <c r="AR808" s="430"/>
      <c r="AS808" s="430"/>
      <c r="AT808" s="430"/>
      <c r="AU808" s="430"/>
      <c r="AV808" s="430"/>
      <c r="AW808" s="430"/>
      <c r="AX808" s="430"/>
      <c r="AY808" s="430"/>
      <c r="AZ808" s="430"/>
      <c r="BA808" s="430"/>
      <c r="BB808" s="430"/>
      <c r="BC808" s="430"/>
      <c r="BD808" s="430"/>
      <c r="BE808" s="430"/>
      <c r="BF808" s="430"/>
      <c r="BG808" s="430"/>
      <c r="BH808" s="430"/>
      <c r="BI808" s="430"/>
      <c r="BJ808" s="430"/>
      <c r="BK808" s="430"/>
      <c r="BL808" s="430"/>
      <c r="BM808" s="430"/>
      <c r="BN808" s="430"/>
      <c r="BO808" s="430"/>
    </row>
    <row r="809" spans="2:67" ht="12.75" customHeight="1">
      <c r="B809" s="430"/>
      <c r="C809" s="430"/>
      <c r="D809" s="430"/>
      <c r="E809" s="430"/>
      <c r="F809" s="430"/>
      <c r="G809" s="430"/>
      <c r="H809" s="430"/>
      <c r="I809" s="430"/>
      <c r="J809" s="430"/>
      <c r="K809" s="430"/>
      <c r="L809" s="430"/>
      <c r="M809" s="430"/>
      <c r="N809" s="430"/>
      <c r="O809" s="430"/>
      <c r="P809" s="430"/>
      <c r="Q809" s="430"/>
      <c r="R809" s="430"/>
      <c r="S809" s="430"/>
      <c r="T809" s="430"/>
      <c r="U809" s="430"/>
      <c r="V809" s="430"/>
      <c r="W809" s="430"/>
      <c r="X809" s="430"/>
      <c r="Y809" s="430"/>
      <c r="Z809" s="430"/>
      <c r="AA809" s="430"/>
      <c r="AB809" s="430"/>
      <c r="AC809" s="430"/>
      <c r="AD809" s="430"/>
      <c r="AE809" s="430"/>
      <c r="AF809" s="430"/>
      <c r="AG809" s="430"/>
      <c r="AH809" s="430"/>
      <c r="AI809" s="430"/>
      <c r="AJ809" s="430"/>
      <c r="AK809" s="430"/>
      <c r="AL809" s="430"/>
      <c r="AM809" s="430"/>
      <c r="AN809" s="430"/>
      <c r="AO809" s="430"/>
      <c r="AP809" s="430"/>
      <c r="AQ809" s="430"/>
      <c r="AR809" s="430"/>
      <c r="AS809" s="430"/>
      <c r="AT809" s="430"/>
      <c r="AU809" s="430"/>
      <c r="AV809" s="430"/>
      <c r="AW809" s="430"/>
      <c r="AX809" s="430"/>
      <c r="AY809" s="430"/>
      <c r="AZ809" s="430"/>
      <c r="BA809" s="430"/>
      <c r="BB809" s="430"/>
      <c r="BC809" s="430"/>
      <c r="BD809" s="430"/>
      <c r="BE809" s="430"/>
      <c r="BF809" s="430"/>
      <c r="BG809" s="430"/>
      <c r="BH809" s="430"/>
      <c r="BI809" s="430"/>
      <c r="BJ809" s="430"/>
      <c r="BK809" s="430"/>
      <c r="BL809" s="430"/>
      <c r="BM809" s="430"/>
      <c r="BN809" s="430"/>
      <c r="BO809" s="430"/>
    </row>
    <row r="810" spans="2:67" ht="12.75" customHeight="1">
      <c r="B810" s="430"/>
      <c r="C810" s="430"/>
      <c r="D810" s="430"/>
      <c r="E810" s="430"/>
      <c r="F810" s="430"/>
      <c r="G810" s="430"/>
      <c r="H810" s="430"/>
      <c r="I810" s="430"/>
      <c r="J810" s="430"/>
      <c r="K810" s="430"/>
      <c r="L810" s="430"/>
      <c r="M810" s="430"/>
      <c r="N810" s="430"/>
      <c r="O810" s="430"/>
      <c r="P810" s="430"/>
      <c r="Q810" s="430"/>
      <c r="R810" s="430"/>
      <c r="S810" s="430"/>
      <c r="T810" s="430"/>
      <c r="U810" s="430"/>
      <c r="V810" s="430"/>
      <c r="W810" s="430"/>
      <c r="X810" s="430"/>
      <c r="Y810" s="430"/>
      <c r="Z810" s="430"/>
      <c r="AA810" s="430"/>
      <c r="AB810" s="430"/>
      <c r="AC810" s="430"/>
      <c r="AD810" s="430"/>
      <c r="AE810" s="430"/>
      <c r="AF810" s="430"/>
      <c r="AG810" s="430"/>
      <c r="AH810" s="430"/>
      <c r="AI810" s="430"/>
      <c r="AJ810" s="430"/>
      <c r="AK810" s="430"/>
      <c r="AL810" s="430"/>
      <c r="AM810" s="430"/>
      <c r="AN810" s="430"/>
      <c r="AO810" s="430"/>
      <c r="AP810" s="430"/>
      <c r="AQ810" s="430"/>
      <c r="AR810" s="430"/>
      <c r="AS810" s="430"/>
      <c r="AT810" s="430"/>
      <c r="AU810" s="430"/>
      <c r="AV810" s="430"/>
      <c r="AW810" s="430"/>
      <c r="AX810" s="430"/>
      <c r="AY810" s="430"/>
      <c r="AZ810" s="430"/>
      <c r="BA810" s="430"/>
      <c r="BB810" s="430"/>
      <c r="BC810" s="430"/>
      <c r="BD810" s="430"/>
      <c r="BE810" s="430"/>
      <c r="BF810" s="430"/>
      <c r="BG810" s="430"/>
      <c r="BH810" s="430"/>
      <c r="BI810" s="430"/>
      <c r="BJ810" s="430"/>
      <c r="BK810" s="430"/>
      <c r="BL810" s="430"/>
      <c r="BM810" s="430"/>
      <c r="BN810" s="430"/>
      <c r="BO810" s="430"/>
    </row>
    <row r="811" spans="2:67" ht="12.75" customHeight="1">
      <c r="B811" s="430"/>
      <c r="C811" s="430"/>
      <c r="D811" s="430"/>
      <c r="E811" s="430"/>
      <c r="F811" s="430"/>
      <c r="G811" s="430"/>
      <c r="H811" s="430"/>
      <c r="I811" s="430"/>
      <c r="J811" s="430"/>
      <c r="K811" s="430"/>
      <c r="L811" s="430"/>
      <c r="M811" s="430"/>
      <c r="N811" s="430"/>
      <c r="O811" s="430"/>
      <c r="P811" s="430"/>
      <c r="Q811" s="430"/>
      <c r="R811" s="430"/>
      <c r="S811" s="430"/>
      <c r="T811" s="430"/>
      <c r="U811" s="430"/>
      <c r="V811" s="430"/>
      <c r="W811" s="430"/>
      <c r="X811" s="430"/>
      <c r="Y811" s="430"/>
      <c r="Z811" s="430"/>
      <c r="AA811" s="430"/>
      <c r="AB811" s="430"/>
      <c r="AC811" s="430"/>
      <c r="AD811" s="430"/>
      <c r="AE811" s="430"/>
      <c r="AF811" s="430"/>
      <c r="AG811" s="430"/>
      <c r="AH811" s="430"/>
      <c r="AI811" s="430"/>
      <c r="AJ811" s="430"/>
      <c r="AK811" s="430"/>
      <c r="AL811" s="430"/>
      <c r="AM811" s="430"/>
      <c r="AN811" s="430"/>
      <c r="AO811" s="430"/>
      <c r="AP811" s="430"/>
      <c r="AQ811" s="430"/>
      <c r="AR811" s="430"/>
      <c r="AS811" s="430"/>
      <c r="AT811" s="430"/>
      <c r="AU811" s="430"/>
      <c r="AV811" s="430"/>
      <c r="AW811" s="430"/>
      <c r="AX811" s="430"/>
      <c r="AY811" s="430"/>
      <c r="AZ811" s="430"/>
      <c r="BA811" s="430"/>
      <c r="BB811" s="430"/>
      <c r="BC811" s="430"/>
      <c r="BD811" s="430"/>
      <c r="BE811" s="430"/>
      <c r="BF811" s="430"/>
      <c r="BG811" s="430"/>
      <c r="BH811" s="430"/>
      <c r="BI811" s="430"/>
      <c r="BJ811" s="430"/>
      <c r="BK811" s="430"/>
      <c r="BL811" s="430"/>
      <c r="BM811" s="430"/>
      <c r="BN811" s="430"/>
      <c r="BO811" s="430"/>
    </row>
    <row r="812" spans="2:67" ht="12.75" customHeight="1">
      <c r="B812" s="430"/>
      <c r="C812" s="430"/>
      <c r="D812" s="430"/>
      <c r="E812" s="430"/>
      <c r="F812" s="430"/>
      <c r="G812" s="430"/>
      <c r="H812" s="430"/>
      <c r="I812" s="430"/>
      <c r="J812" s="430"/>
      <c r="K812" s="430"/>
      <c r="L812" s="430"/>
      <c r="M812" s="430"/>
      <c r="N812" s="430"/>
      <c r="O812" s="430"/>
      <c r="P812" s="430"/>
      <c r="Q812" s="430"/>
      <c r="R812" s="430"/>
      <c r="S812" s="430"/>
      <c r="T812" s="430"/>
      <c r="U812" s="430"/>
      <c r="V812" s="430"/>
      <c r="W812" s="430"/>
      <c r="X812" s="430"/>
      <c r="Y812" s="430"/>
      <c r="Z812" s="430"/>
      <c r="AA812" s="430"/>
      <c r="AB812" s="430"/>
      <c r="AC812" s="430"/>
      <c r="AD812" s="430"/>
      <c r="AE812" s="430"/>
      <c r="AF812" s="430"/>
      <c r="AG812" s="430"/>
      <c r="AH812" s="430"/>
      <c r="AI812" s="430"/>
      <c r="AJ812" s="430"/>
      <c r="AK812" s="430"/>
      <c r="AL812" s="430"/>
      <c r="AM812" s="430"/>
      <c r="AN812" s="430"/>
      <c r="AO812" s="430"/>
      <c r="AP812" s="430"/>
      <c r="AQ812" s="430"/>
      <c r="AR812" s="430"/>
      <c r="AS812" s="430"/>
      <c r="AT812" s="430"/>
      <c r="AU812" s="430"/>
      <c r="AV812" s="430"/>
      <c r="AW812" s="430"/>
      <c r="AX812" s="430"/>
      <c r="AY812" s="430"/>
      <c r="AZ812" s="430"/>
      <c r="BA812" s="430"/>
      <c r="BB812" s="430"/>
      <c r="BC812" s="430"/>
      <c r="BD812" s="430"/>
      <c r="BE812" s="430"/>
      <c r="BF812" s="430"/>
      <c r="BG812" s="430"/>
      <c r="BH812" s="430"/>
      <c r="BI812" s="430"/>
      <c r="BJ812" s="430"/>
      <c r="BK812" s="430"/>
      <c r="BL812" s="430"/>
      <c r="BM812" s="430"/>
      <c r="BN812" s="430"/>
      <c r="BO812" s="430"/>
    </row>
    <row r="813" spans="2:67" ht="12.75" customHeight="1">
      <c r="B813" s="430"/>
      <c r="C813" s="430"/>
      <c r="D813" s="430"/>
      <c r="E813" s="430"/>
      <c r="F813" s="430"/>
      <c r="G813" s="430"/>
      <c r="H813" s="430"/>
      <c r="I813" s="430"/>
      <c r="J813" s="430"/>
      <c r="K813" s="430"/>
      <c r="L813" s="430"/>
      <c r="M813" s="430"/>
      <c r="N813" s="430"/>
      <c r="O813" s="430"/>
      <c r="P813" s="430"/>
      <c r="Q813" s="430"/>
      <c r="R813" s="430"/>
      <c r="S813" s="430"/>
      <c r="T813" s="430"/>
      <c r="U813" s="430"/>
      <c r="V813" s="430"/>
      <c r="W813" s="430"/>
      <c r="X813" s="430"/>
      <c r="Y813" s="430"/>
      <c r="Z813" s="430"/>
      <c r="AA813" s="430"/>
      <c r="AB813" s="430"/>
      <c r="AC813" s="430"/>
      <c r="AD813" s="430"/>
      <c r="AE813" s="430"/>
      <c r="AF813" s="430"/>
      <c r="AG813" s="430"/>
      <c r="AH813" s="430"/>
      <c r="AI813" s="430"/>
      <c r="AJ813" s="430"/>
      <c r="AK813" s="430"/>
      <c r="AL813" s="430"/>
      <c r="AM813" s="430"/>
      <c r="AN813" s="430"/>
      <c r="AO813" s="430"/>
      <c r="AP813" s="430"/>
      <c r="AQ813" s="430"/>
      <c r="AR813" s="430"/>
      <c r="AS813" s="430"/>
      <c r="AT813" s="430"/>
      <c r="AU813" s="430"/>
      <c r="AV813" s="430"/>
      <c r="AW813" s="430"/>
      <c r="AX813" s="430"/>
      <c r="AY813" s="430"/>
      <c r="AZ813" s="430"/>
      <c r="BA813" s="430"/>
      <c r="BB813" s="430"/>
      <c r="BC813" s="430"/>
      <c r="BD813" s="430"/>
      <c r="BE813" s="430"/>
      <c r="BF813" s="430"/>
      <c r="BG813" s="430"/>
      <c r="BH813" s="430"/>
      <c r="BI813" s="430"/>
      <c r="BJ813" s="430"/>
      <c r="BK813" s="430"/>
      <c r="BL813" s="430"/>
      <c r="BM813" s="430"/>
      <c r="BN813" s="430"/>
      <c r="BO813" s="430"/>
    </row>
    <row r="814" spans="2:67" ht="12.75" customHeight="1">
      <c r="B814" s="430"/>
      <c r="C814" s="430"/>
      <c r="D814" s="430"/>
      <c r="E814" s="430"/>
      <c r="F814" s="430"/>
      <c r="G814" s="430"/>
      <c r="H814" s="430"/>
      <c r="I814" s="430"/>
      <c r="J814" s="430"/>
      <c r="K814" s="430"/>
      <c r="L814" s="430"/>
      <c r="M814" s="430"/>
      <c r="N814" s="430"/>
      <c r="O814" s="430"/>
      <c r="P814" s="430"/>
      <c r="Q814" s="430"/>
      <c r="R814" s="430"/>
      <c r="S814" s="430"/>
      <c r="T814" s="430"/>
      <c r="U814" s="430"/>
      <c r="V814" s="430"/>
      <c r="W814" s="430"/>
      <c r="X814" s="430"/>
      <c r="Y814" s="430"/>
      <c r="Z814" s="430"/>
      <c r="AA814" s="430"/>
      <c r="AB814" s="430"/>
      <c r="AC814" s="430"/>
      <c r="AD814" s="430"/>
      <c r="AE814" s="430"/>
      <c r="AF814" s="430"/>
      <c r="AG814" s="430"/>
      <c r="AH814" s="430"/>
      <c r="AI814" s="430"/>
      <c r="AJ814" s="430"/>
      <c r="AK814" s="430"/>
      <c r="AL814" s="430"/>
      <c r="AM814" s="430"/>
      <c r="AN814" s="430"/>
      <c r="AO814" s="430"/>
      <c r="AP814" s="430"/>
      <c r="AQ814" s="430"/>
      <c r="AR814" s="430"/>
      <c r="AS814" s="430"/>
      <c r="AT814" s="430"/>
      <c r="AU814" s="430"/>
      <c r="AV814" s="430"/>
      <c r="AW814" s="430"/>
      <c r="AX814" s="430"/>
      <c r="AY814" s="430"/>
      <c r="AZ814" s="430"/>
      <c r="BA814" s="430"/>
      <c r="BB814" s="430"/>
      <c r="BC814" s="430"/>
      <c r="BD814" s="430"/>
      <c r="BE814" s="430"/>
      <c r="BF814" s="430"/>
      <c r="BG814" s="430"/>
      <c r="BH814" s="430"/>
      <c r="BI814" s="430"/>
      <c r="BJ814" s="430"/>
      <c r="BK814" s="430"/>
      <c r="BL814" s="430"/>
      <c r="BM814" s="430"/>
      <c r="BN814" s="430"/>
      <c r="BO814" s="430"/>
    </row>
    <row r="815" spans="2:67" ht="12.75" customHeight="1">
      <c r="B815" s="430"/>
      <c r="C815" s="430"/>
      <c r="D815" s="430"/>
      <c r="E815" s="430"/>
      <c r="F815" s="430"/>
      <c r="G815" s="430"/>
      <c r="H815" s="430"/>
      <c r="I815" s="430"/>
      <c r="J815" s="430"/>
      <c r="K815" s="430"/>
      <c r="L815" s="430"/>
      <c r="M815" s="430"/>
      <c r="N815" s="430"/>
      <c r="O815" s="430"/>
      <c r="P815" s="430"/>
      <c r="Q815" s="430"/>
      <c r="R815" s="430"/>
      <c r="S815" s="430"/>
      <c r="T815" s="430"/>
      <c r="U815" s="430"/>
      <c r="V815" s="430"/>
      <c r="W815" s="430"/>
      <c r="X815" s="430"/>
      <c r="Y815" s="430"/>
      <c r="Z815" s="430"/>
      <c r="AA815" s="430"/>
      <c r="AB815" s="430"/>
      <c r="AC815" s="430"/>
      <c r="AD815" s="430"/>
      <c r="AE815" s="430"/>
      <c r="AF815" s="430"/>
      <c r="AG815" s="430"/>
      <c r="AH815" s="430"/>
      <c r="AI815" s="430"/>
      <c r="AJ815" s="430"/>
      <c r="AK815" s="430"/>
      <c r="AL815" s="430"/>
      <c r="AM815" s="430"/>
      <c r="AN815" s="430"/>
      <c r="AO815" s="430"/>
      <c r="AP815" s="430"/>
      <c r="AQ815" s="430"/>
      <c r="AR815" s="430"/>
      <c r="AS815" s="430"/>
      <c r="AT815" s="430"/>
      <c r="AU815" s="430"/>
      <c r="AV815" s="430"/>
      <c r="AW815" s="430"/>
      <c r="AX815" s="430"/>
      <c r="AY815" s="430"/>
      <c r="AZ815" s="430"/>
      <c r="BA815" s="430"/>
      <c r="BB815" s="430"/>
      <c r="BC815" s="430"/>
      <c r="BD815" s="430"/>
      <c r="BE815" s="430"/>
      <c r="BF815" s="430"/>
      <c r="BG815" s="430"/>
      <c r="BH815" s="430"/>
      <c r="BI815" s="430"/>
      <c r="BJ815" s="430"/>
      <c r="BK815" s="430"/>
      <c r="BL815" s="430"/>
      <c r="BM815" s="430"/>
      <c r="BN815" s="430"/>
      <c r="BO815" s="430"/>
    </row>
    <row r="816" spans="2:67" ht="12.75" customHeight="1">
      <c r="B816" s="430"/>
      <c r="C816" s="430"/>
      <c r="D816" s="430"/>
      <c r="E816" s="430"/>
      <c r="F816" s="430"/>
      <c r="G816" s="430"/>
      <c r="H816" s="430"/>
      <c r="I816" s="430"/>
      <c r="J816" s="430"/>
      <c r="K816" s="430"/>
      <c r="L816" s="430"/>
      <c r="M816" s="430"/>
      <c r="N816" s="430"/>
      <c r="O816" s="430"/>
      <c r="P816" s="430"/>
      <c r="Q816" s="430"/>
      <c r="R816" s="430"/>
      <c r="S816" s="430"/>
      <c r="T816" s="430"/>
      <c r="U816" s="430"/>
      <c r="V816" s="430"/>
      <c r="W816" s="430"/>
      <c r="X816" s="430"/>
      <c r="Y816" s="430"/>
      <c r="Z816" s="430"/>
      <c r="AA816" s="430"/>
      <c r="AB816" s="430"/>
      <c r="AC816" s="430"/>
      <c r="AD816" s="430"/>
      <c r="AE816" s="430"/>
      <c r="AF816" s="430"/>
      <c r="AG816" s="430"/>
      <c r="AH816" s="430"/>
      <c r="AI816" s="430"/>
      <c r="AJ816" s="430"/>
      <c r="AK816" s="430"/>
      <c r="AL816" s="430"/>
      <c r="AM816" s="430"/>
      <c r="AN816" s="430"/>
      <c r="AO816" s="430"/>
      <c r="AP816" s="430"/>
      <c r="AQ816" s="430"/>
      <c r="AR816" s="430"/>
      <c r="AS816" s="430"/>
      <c r="AT816" s="430"/>
      <c r="AU816" s="430"/>
      <c r="AV816" s="430"/>
      <c r="AW816" s="430"/>
      <c r="AX816" s="430"/>
      <c r="AY816" s="430"/>
      <c r="AZ816" s="430"/>
      <c r="BA816" s="430"/>
      <c r="BB816" s="430"/>
      <c r="BC816" s="430"/>
      <c r="BD816" s="430"/>
      <c r="BE816" s="430"/>
      <c r="BF816" s="430"/>
      <c r="BG816" s="430"/>
      <c r="BH816" s="430"/>
      <c r="BI816" s="430"/>
      <c r="BJ816" s="430"/>
      <c r="BK816" s="430"/>
      <c r="BL816" s="430"/>
      <c r="BM816" s="430"/>
      <c r="BN816" s="430"/>
      <c r="BO816" s="430"/>
    </row>
    <row r="817" spans="2:67" ht="12.75" customHeight="1">
      <c r="B817" s="430"/>
      <c r="C817" s="430"/>
      <c r="D817" s="430"/>
      <c r="E817" s="430"/>
      <c r="F817" s="430"/>
      <c r="G817" s="430"/>
      <c r="H817" s="430"/>
      <c r="I817" s="430"/>
      <c r="J817" s="430"/>
      <c r="K817" s="430"/>
      <c r="L817" s="430"/>
      <c r="M817" s="430"/>
      <c r="N817" s="430"/>
      <c r="O817" s="430"/>
      <c r="P817" s="430"/>
      <c r="Q817" s="430"/>
      <c r="R817" s="430"/>
      <c r="S817" s="430"/>
      <c r="T817" s="430"/>
      <c r="U817" s="430"/>
      <c r="V817" s="430"/>
      <c r="W817" s="430"/>
      <c r="X817" s="430"/>
      <c r="Y817" s="430"/>
      <c r="Z817" s="430"/>
      <c r="AA817" s="430"/>
      <c r="AB817" s="430"/>
      <c r="AC817" s="430"/>
      <c r="AD817" s="430"/>
      <c r="AE817" s="430"/>
      <c r="AF817" s="430"/>
      <c r="AG817" s="430"/>
      <c r="AH817" s="430"/>
      <c r="AI817" s="430"/>
      <c r="AJ817" s="430"/>
      <c r="AK817" s="430"/>
      <c r="AL817" s="430"/>
      <c r="AM817" s="430"/>
      <c r="AN817" s="430"/>
      <c r="AO817" s="430"/>
      <c r="AP817" s="430"/>
      <c r="AQ817" s="430"/>
      <c r="AR817" s="430"/>
      <c r="AS817" s="430"/>
      <c r="AT817" s="430"/>
      <c r="AU817" s="430"/>
      <c r="AV817" s="430"/>
      <c r="AW817" s="430"/>
      <c r="AX817" s="430"/>
      <c r="AY817" s="430"/>
      <c r="AZ817" s="430"/>
      <c r="BA817" s="430"/>
      <c r="BB817" s="430"/>
      <c r="BC817" s="430"/>
      <c r="BD817" s="430"/>
      <c r="BE817" s="430"/>
      <c r="BF817" s="430"/>
      <c r="BG817" s="430"/>
      <c r="BH817" s="430"/>
      <c r="BI817" s="430"/>
      <c r="BJ817" s="430"/>
      <c r="BK817" s="430"/>
      <c r="BL817" s="430"/>
      <c r="BM817" s="430"/>
      <c r="BN817" s="430"/>
      <c r="BO817" s="430"/>
    </row>
    <row r="818" spans="2:67" ht="12.75" customHeight="1">
      <c r="B818" s="430"/>
      <c r="C818" s="430"/>
      <c r="D818" s="430"/>
      <c r="E818" s="430"/>
      <c r="F818" s="430"/>
      <c r="G818" s="430"/>
      <c r="H818" s="430"/>
      <c r="I818" s="430"/>
      <c r="J818" s="430"/>
      <c r="K818" s="430"/>
      <c r="L818" s="430"/>
      <c r="M818" s="430"/>
      <c r="N818" s="430"/>
      <c r="O818" s="430"/>
      <c r="P818" s="430"/>
      <c r="Q818" s="430"/>
      <c r="R818" s="430"/>
      <c r="S818" s="430"/>
      <c r="T818" s="430"/>
      <c r="U818" s="430"/>
      <c r="V818" s="430"/>
      <c r="W818" s="430"/>
      <c r="X818" s="430"/>
      <c r="Y818" s="430"/>
      <c r="Z818" s="430"/>
      <c r="AA818" s="430"/>
      <c r="AB818" s="430"/>
      <c r="AC818" s="430"/>
      <c r="AD818" s="430"/>
      <c r="AE818" s="430"/>
      <c r="AF818" s="430"/>
      <c r="AG818" s="430"/>
      <c r="AH818" s="430"/>
      <c r="AI818" s="430"/>
      <c r="AJ818" s="430"/>
      <c r="AK818" s="430"/>
      <c r="AL818" s="430"/>
      <c r="AM818" s="430"/>
      <c r="AN818" s="430"/>
      <c r="AO818" s="430"/>
      <c r="AP818" s="430"/>
      <c r="AQ818" s="430"/>
      <c r="AR818" s="430"/>
      <c r="AS818" s="430"/>
      <c r="AT818" s="430"/>
      <c r="AU818" s="430"/>
      <c r="AV818" s="430"/>
      <c r="AW818" s="430"/>
      <c r="AX818" s="430"/>
      <c r="AY818" s="430"/>
      <c r="AZ818" s="430"/>
      <c r="BA818" s="430"/>
      <c r="BB818" s="430"/>
      <c r="BC818" s="430"/>
      <c r="BD818" s="430"/>
      <c r="BE818" s="430"/>
      <c r="BF818" s="430"/>
      <c r="BG818" s="430"/>
      <c r="BH818" s="430"/>
      <c r="BI818" s="430"/>
      <c r="BJ818" s="430"/>
      <c r="BK818" s="430"/>
      <c r="BL818" s="430"/>
      <c r="BM818" s="430"/>
      <c r="BN818" s="430"/>
      <c r="BO818" s="430"/>
    </row>
    <row r="819" spans="2:67" ht="12.75" customHeight="1">
      <c r="B819" s="430"/>
      <c r="C819" s="430"/>
      <c r="D819" s="430"/>
      <c r="E819" s="430"/>
      <c r="F819" s="430"/>
      <c r="G819" s="430"/>
      <c r="H819" s="430"/>
      <c r="I819" s="430"/>
      <c r="J819" s="430"/>
      <c r="K819" s="430"/>
      <c r="L819" s="430"/>
      <c r="M819" s="430"/>
      <c r="N819" s="430"/>
      <c r="O819" s="430"/>
      <c r="P819" s="430"/>
      <c r="Q819" s="430"/>
      <c r="R819" s="430"/>
      <c r="S819" s="430"/>
      <c r="T819" s="430"/>
      <c r="U819" s="430"/>
      <c r="V819" s="430"/>
      <c r="W819" s="430"/>
      <c r="X819" s="430"/>
      <c r="Y819" s="430"/>
      <c r="Z819" s="430"/>
      <c r="AA819" s="430"/>
      <c r="AB819" s="430"/>
      <c r="AC819" s="430"/>
      <c r="AD819" s="430"/>
      <c r="AE819" s="430"/>
      <c r="AF819" s="430"/>
      <c r="AG819" s="430"/>
      <c r="AH819" s="430"/>
      <c r="AI819" s="430"/>
      <c r="AJ819" s="430"/>
      <c r="AK819" s="430"/>
      <c r="AL819" s="430"/>
      <c r="AM819" s="430"/>
      <c r="AN819" s="430"/>
      <c r="AO819" s="430"/>
      <c r="AP819" s="430"/>
      <c r="AQ819" s="430"/>
      <c r="AR819" s="430"/>
      <c r="AS819" s="430"/>
      <c r="AT819" s="430"/>
      <c r="AU819" s="430"/>
      <c r="AV819" s="430"/>
      <c r="AW819" s="430"/>
      <c r="AX819" s="430"/>
      <c r="AY819" s="430"/>
      <c r="AZ819" s="430"/>
      <c r="BA819" s="430"/>
      <c r="BB819" s="430"/>
      <c r="BC819" s="430"/>
      <c r="BD819" s="430"/>
      <c r="BE819" s="430"/>
      <c r="BF819" s="430"/>
      <c r="BG819" s="430"/>
      <c r="BH819" s="430"/>
      <c r="BI819" s="430"/>
      <c r="BJ819" s="430"/>
      <c r="BK819" s="430"/>
      <c r="BL819" s="430"/>
      <c r="BM819" s="430"/>
      <c r="BN819" s="430"/>
      <c r="BO819" s="430"/>
    </row>
    <row r="820" spans="2:67" ht="12.75" customHeight="1">
      <c r="B820" s="430"/>
      <c r="C820" s="430"/>
      <c r="D820" s="430"/>
      <c r="E820" s="430"/>
      <c r="F820" s="430"/>
      <c r="G820" s="430"/>
      <c r="H820" s="430"/>
      <c r="I820" s="430"/>
      <c r="J820" s="430"/>
      <c r="K820" s="430"/>
      <c r="L820" s="430"/>
      <c r="M820" s="430"/>
      <c r="N820" s="430"/>
      <c r="O820" s="430"/>
      <c r="P820" s="430"/>
      <c r="Q820" s="430"/>
      <c r="R820" s="430"/>
      <c r="S820" s="430"/>
      <c r="T820" s="430"/>
      <c r="U820" s="430"/>
      <c r="V820" s="430"/>
      <c r="W820" s="430"/>
      <c r="X820" s="430"/>
      <c r="Y820" s="430"/>
      <c r="Z820" s="430"/>
      <c r="AA820" s="430"/>
      <c r="AB820" s="430"/>
      <c r="AC820" s="430"/>
      <c r="AD820" s="430"/>
      <c r="AE820" s="430"/>
      <c r="AF820" s="430"/>
      <c r="AG820" s="430"/>
      <c r="AH820" s="430"/>
      <c r="AI820" s="430"/>
      <c r="AJ820" s="430"/>
      <c r="AK820" s="430"/>
      <c r="AL820" s="430"/>
      <c r="AM820" s="430"/>
      <c r="AN820" s="430"/>
      <c r="AO820" s="430"/>
      <c r="AP820" s="430"/>
      <c r="AQ820" s="430"/>
      <c r="AR820" s="430"/>
      <c r="AS820" s="430"/>
      <c r="AT820" s="430"/>
      <c r="AU820" s="430"/>
      <c r="AV820" s="430"/>
      <c r="AW820" s="430"/>
      <c r="AX820" s="430"/>
      <c r="AY820" s="430"/>
      <c r="AZ820" s="430"/>
      <c r="BA820" s="430"/>
      <c r="BB820" s="430"/>
      <c r="BC820" s="430"/>
      <c r="BD820" s="430"/>
      <c r="BE820" s="430"/>
      <c r="BF820" s="430"/>
      <c r="BG820" s="430"/>
      <c r="BH820" s="430"/>
      <c r="BI820" s="430"/>
      <c r="BJ820" s="430"/>
      <c r="BK820" s="430"/>
      <c r="BL820" s="430"/>
      <c r="BM820" s="430"/>
      <c r="BN820" s="430"/>
      <c r="BO820" s="430"/>
    </row>
    <row r="821" spans="2:67" ht="12.75" customHeight="1">
      <c r="B821" s="430"/>
      <c r="C821" s="430"/>
      <c r="D821" s="430"/>
      <c r="E821" s="430"/>
      <c r="F821" s="430"/>
      <c r="G821" s="430"/>
      <c r="H821" s="430"/>
      <c r="I821" s="430"/>
      <c r="J821" s="430"/>
      <c r="K821" s="430"/>
      <c r="L821" s="430"/>
      <c r="M821" s="430"/>
      <c r="N821" s="430"/>
      <c r="O821" s="430"/>
      <c r="P821" s="430"/>
      <c r="Q821" s="430"/>
      <c r="R821" s="430"/>
      <c r="S821" s="430"/>
      <c r="T821" s="430"/>
      <c r="U821" s="430"/>
      <c r="V821" s="430"/>
      <c r="W821" s="430"/>
      <c r="X821" s="430"/>
      <c r="Y821" s="430"/>
      <c r="Z821" s="430"/>
      <c r="AA821" s="430"/>
      <c r="AB821" s="430"/>
      <c r="AC821" s="430"/>
      <c r="AD821" s="430"/>
      <c r="AE821" s="430"/>
      <c r="AF821" s="430"/>
      <c r="AG821" s="430"/>
      <c r="AH821" s="430"/>
      <c r="AI821" s="430"/>
      <c r="AJ821" s="430"/>
      <c r="AK821" s="430"/>
      <c r="AL821" s="430"/>
      <c r="AM821" s="430"/>
      <c r="AN821" s="430"/>
      <c r="AO821" s="430"/>
      <c r="AP821" s="430"/>
      <c r="AQ821" s="430"/>
      <c r="AR821" s="430"/>
      <c r="AS821" s="430"/>
      <c r="AT821" s="430"/>
      <c r="AU821" s="430"/>
      <c r="AV821" s="430"/>
      <c r="AW821" s="430"/>
      <c r="AX821" s="430"/>
      <c r="AY821" s="430"/>
      <c r="AZ821" s="430"/>
      <c r="BA821" s="430"/>
      <c r="BB821" s="430"/>
      <c r="BC821" s="430"/>
      <c r="BD821" s="430"/>
      <c r="BE821" s="430"/>
      <c r="BF821" s="430"/>
      <c r="BG821" s="430"/>
      <c r="BH821" s="430"/>
      <c r="BI821" s="430"/>
      <c r="BJ821" s="430"/>
      <c r="BK821" s="430"/>
      <c r="BL821" s="430"/>
      <c r="BM821" s="430"/>
      <c r="BN821" s="430"/>
      <c r="BO821" s="430"/>
    </row>
    <row r="822" spans="2:67" ht="12.75" customHeight="1">
      <c r="B822" s="430"/>
      <c r="C822" s="430"/>
      <c r="D822" s="430"/>
      <c r="E822" s="430"/>
      <c r="F822" s="430"/>
      <c r="G822" s="430"/>
      <c r="H822" s="430"/>
      <c r="I822" s="430"/>
      <c r="J822" s="430"/>
      <c r="K822" s="430"/>
      <c r="L822" s="430"/>
      <c r="M822" s="430"/>
      <c r="N822" s="430"/>
      <c r="O822" s="430"/>
      <c r="P822" s="430"/>
      <c r="Q822" s="430"/>
      <c r="R822" s="430"/>
      <c r="S822" s="430"/>
      <c r="T822" s="430"/>
      <c r="U822" s="430"/>
      <c r="V822" s="430"/>
      <c r="W822" s="430"/>
      <c r="X822" s="430"/>
      <c r="Y822" s="430"/>
      <c r="Z822" s="430"/>
      <c r="AA822" s="430"/>
      <c r="AB822" s="430"/>
      <c r="AC822" s="430"/>
      <c r="AD822" s="430"/>
      <c r="AE822" s="430"/>
      <c r="AF822" s="430"/>
      <c r="AG822" s="430"/>
      <c r="AH822" s="430"/>
      <c r="AI822" s="430"/>
      <c r="AJ822" s="430"/>
      <c r="AK822" s="430"/>
      <c r="AL822" s="430"/>
      <c r="AM822" s="430"/>
      <c r="AN822" s="430"/>
      <c r="AO822" s="430"/>
      <c r="AP822" s="430"/>
      <c r="AQ822" s="430"/>
      <c r="AR822" s="430"/>
      <c r="AS822" s="430"/>
      <c r="AT822" s="430"/>
      <c r="AU822" s="430"/>
      <c r="AV822" s="430"/>
      <c r="AW822" s="430"/>
      <c r="AX822" s="430"/>
      <c r="AY822" s="430"/>
      <c r="AZ822" s="430"/>
      <c r="BA822" s="430"/>
      <c r="BB822" s="430"/>
      <c r="BC822" s="430"/>
      <c r="BD822" s="430"/>
      <c r="BE822" s="430"/>
      <c r="BF822" s="430"/>
      <c r="BG822" s="430"/>
      <c r="BH822" s="430"/>
      <c r="BI822" s="430"/>
      <c r="BJ822" s="430"/>
      <c r="BK822" s="430"/>
      <c r="BL822" s="430"/>
      <c r="BM822" s="430"/>
      <c r="BN822" s="430"/>
      <c r="BO822" s="430"/>
    </row>
    <row r="823" spans="2:67" ht="12.75" customHeight="1">
      <c r="B823" s="430"/>
      <c r="C823" s="430"/>
      <c r="D823" s="430"/>
      <c r="E823" s="430"/>
      <c r="F823" s="430"/>
      <c r="G823" s="430"/>
      <c r="H823" s="430"/>
      <c r="I823" s="430"/>
      <c r="J823" s="430"/>
      <c r="K823" s="430"/>
      <c r="L823" s="430"/>
      <c r="M823" s="430"/>
      <c r="N823" s="430"/>
      <c r="O823" s="430"/>
      <c r="P823" s="430"/>
      <c r="Q823" s="430"/>
      <c r="R823" s="430"/>
      <c r="S823" s="430"/>
      <c r="T823" s="430"/>
      <c r="U823" s="430"/>
      <c r="V823" s="430"/>
      <c r="W823" s="430"/>
      <c r="X823" s="430"/>
      <c r="Y823" s="430"/>
      <c r="Z823" s="430"/>
      <c r="AA823" s="430"/>
      <c r="AB823" s="430"/>
      <c r="AC823" s="430"/>
      <c r="AD823" s="430"/>
      <c r="AE823" s="430"/>
      <c r="AF823" s="430"/>
      <c r="AG823" s="430"/>
      <c r="AH823" s="430"/>
      <c r="AI823" s="430"/>
      <c r="AJ823" s="430"/>
      <c r="AK823" s="430"/>
      <c r="AL823" s="430"/>
      <c r="AM823" s="430"/>
      <c r="AN823" s="430"/>
      <c r="AO823" s="430"/>
      <c r="AP823" s="430"/>
      <c r="AQ823" s="430"/>
      <c r="AR823" s="430"/>
      <c r="AS823" s="430"/>
      <c r="AT823" s="430"/>
      <c r="AU823" s="430"/>
      <c r="AV823" s="430"/>
      <c r="AW823" s="430"/>
      <c r="AX823" s="430"/>
      <c r="AY823" s="430"/>
      <c r="AZ823" s="430"/>
      <c r="BA823" s="430"/>
      <c r="BB823" s="430"/>
      <c r="BC823" s="430"/>
      <c r="BD823" s="430"/>
      <c r="BE823" s="430"/>
      <c r="BF823" s="430"/>
      <c r="BG823" s="430"/>
      <c r="BH823" s="430"/>
      <c r="BI823" s="430"/>
      <c r="BJ823" s="430"/>
      <c r="BK823" s="430"/>
      <c r="BL823" s="430"/>
      <c r="BM823" s="430"/>
      <c r="BN823" s="430"/>
      <c r="BO823" s="430"/>
    </row>
    <row r="824" spans="2:67" ht="12.75" customHeight="1">
      <c r="B824" s="430"/>
      <c r="C824" s="430"/>
      <c r="D824" s="430"/>
      <c r="E824" s="430"/>
      <c r="F824" s="430"/>
      <c r="G824" s="430"/>
      <c r="H824" s="430"/>
      <c r="I824" s="430"/>
      <c r="J824" s="430"/>
      <c r="K824" s="430"/>
      <c r="L824" s="430"/>
      <c r="M824" s="430"/>
      <c r="N824" s="430"/>
      <c r="O824" s="430"/>
      <c r="P824" s="430"/>
      <c r="Q824" s="430"/>
      <c r="R824" s="430"/>
      <c r="S824" s="430"/>
      <c r="T824" s="430"/>
      <c r="U824" s="430"/>
      <c r="V824" s="430"/>
      <c r="W824" s="430"/>
      <c r="X824" s="430"/>
      <c r="Y824" s="430"/>
      <c r="Z824" s="430"/>
      <c r="AA824" s="430"/>
      <c r="AB824" s="430"/>
      <c r="AC824" s="430"/>
      <c r="AD824" s="430"/>
      <c r="AE824" s="430"/>
      <c r="AF824" s="430"/>
      <c r="AG824" s="430"/>
      <c r="AH824" s="430"/>
      <c r="AI824" s="430"/>
      <c r="AJ824" s="430"/>
      <c r="AK824" s="430"/>
      <c r="AL824" s="430"/>
      <c r="AM824" s="430"/>
      <c r="AN824" s="430"/>
      <c r="AO824" s="430"/>
      <c r="AP824" s="430"/>
      <c r="AQ824" s="430"/>
      <c r="AR824" s="430"/>
      <c r="AS824" s="430"/>
      <c r="AT824" s="430"/>
      <c r="AU824" s="430"/>
      <c r="AV824" s="430"/>
      <c r="AW824" s="430"/>
      <c r="AX824" s="430"/>
      <c r="AY824" s="430"/>
      <c r="AZ824" s="430"/>
      <c r="BA824" s="430"/>
      <c r="BB824" s="430"/>
      <c r="BC824" s="430"/>
      <c r="BD824" s="430"/>
      <c r="BE824" s="430"/>
      <c r="BF824" s="430"/>
      <c r="BG824" s="430"/>
      <c r="BH824" s="430"/>
      <c r="BI824" s="430"/>
      <c r="BJ824" s="430"/>
      <c r="BK824" s="430"/>
      <c r="BL824" s="430"/>
      <c r="BM824" s="430"/>
      <c r="BN824" s="430"/>
      <c r="BO824" s="430"/>
    </row>
    <row r="825" spans="2:67" ht="12.75" customHeight="1">
      <c r="B825" s="430"/>
      <c r="C825" s="430"/>
      <c r="D825" s="430"/>
      <c r="E825" s="430"/>
      <c r="F825" s="430"/>
      <c r="G825" s="430"/>
      <c r="H825" s="430"/>
      <c r="I825" s="430"/>
      <c r="J825" s="430"/>
      <c r="K825" s="430"/>
      <c r="L825" s="430"/>
      <c r="M825" s="430"/>
      <c r="N825" s="430"/>
      <c r="O825" s="430"/>
      <c r="P825" s="430"/>
      <c r="Q825" s="430"/>
      <c r="R825" s="430"/>
      <c r="S825" s="430"/>
      <c r="T825" s="430"/>
      <c r="U825" s="430"/>
      <c r="V825" s="430"/>
      <c r="W825" s="430"/>
      <c r="X825" s="430"/>
      <c r="Y825" s="430"/>
      <c r="Z825" s="430"/>
      <c r="AA825" s="430"/>
      <c r="AB825" s="430"/>
      <c r="AC825" s="430"/>
      <c r="AD825" s="430"/>
      <c r="AE825" s="430"/>
      <c r="AF825" s="430"/>
      <c r="AG825" s="430"/>
      <c r="AH825" s="430"/>
      <c r="AI825" s="430"/>
      <c r="AJ825" s="430"/>
      <c r="AK825" s="430"/>
      <c r="AL825" s="430"/>
      <c r="AM825" s="430"/>
      <c r="AN825" s="430"/>
      <c r="AO825" s="430"/>
      <c r="AP825" s="430"/>
      <c r="AQ825" s="430"/>
      <c r="AR825" s="430"/>
      <c r="AS825" s="430"/>
      <c r="AT825" s="430"/>
      <c r="AU825" s="430"/>
      <c r="AV825" s="430"/>
      <c r="AW825" s="430"/>
      <c r="AX825" s="430"/>
      <c r="AY825" s="430"/>
      <c r="AZ825" s="430"/>
      <c r="BA825" s="430"/>
      <c r="BB825" s="430"/>
      <c r="BC825" s="430"/>
      <c r="BD825" s="430"/>
      <c r="BE825" s="430"/>
      <c r="BF825" s="430"/>
      <c r="BG825" s="430"/>
      <c r="BH825" s="430"/>
      <c r="BI825" s="430"/>
      <c r="BJ825" s="430"/>
      <c r="BK825" s="430"/>
      <c r="BL825" s="430"/>
      <c r="BM825" s="430"/>
      <c r="BN825" s="430"/>
      <c r="BO825" s="430"/>
    </row>
    <row r="826" spans="2:67" ht="12.75" customHeight="1">
      <c r="B826" s="430"/>
      <c r="C826" s="430"/>
      <c r="D826" s="430"/>
      <c r="E826" s="430"/>
      <c r="F826" s="430"/>
      <c r="G826" s="430"/>
      <c r="H826" s="430"/>
      <c r="I826" s="430"/>
      <c r="J826" s="430"/>
      <c r="K826" s="430"/>
      <c r="L826" s="430"/>
      <c r="M826" s="430"/>
      <c r="N826" s="430"/>
      <c r="O826" s="430"/>
      <c r="P826" s="430"/>
      <c r="Q826" s="430"/>
      <c r="R826" s="430"/>
      <c r="S826" s="430"/>
      <c r="T826" s="430"/>
      <c r="U826" s="430"/>
      <c r="V826" s="430"/>
      <c r="W826" s="430"/>
      <c r="X826" s="430"/>
      <c r="Y826" s="430"/>
      <c r="Z826" s="430"/>
      <c r="AA826" s="430"/>
      <c r="AB826" s="430"/>
      <c r="AC826" s="430"/>
      <c r="AD826" s="430"/>
      <c r="AE826" s="430"/>
      <c r="AF826" s="430"/>
      <c r="AG826" s="430"/>
      <c r="AH826" s="430"/>
      <c r="AI826" s="430"/>
      <c r="AJ826" s="430"/>
      <c r="AK826" s="430"/>
      <c r="AL826" s="430"/>
      <c r="AM826" s="430"/>
      <c r="AN826" s="430"/>
      <c r="AO826" s="430"/>
      <c r="AP826" s="430"/>
      <c r="AQ826" s="430"/>
      <c r="AR826" s="430"/>
      <c r="AS826" s="430"/>
      <c r="AT826" s="430"/>
      <c r="AU826" s="430"/>
      <c r="AV826" s="430"/>
      <c r="AW826" s="430"/>
      <c r="AX826" s="430"/>
      <c r="AY826" s="430"/>
      <c r="AZ826" s="430"/>
      <c r="BA826" s="430"/>
      <c r="BB826" s="430"/>
      <c r="BC826" s="430"/>
      <c r="BD826" s="430"/>
      <c r="BE826" s="430"/>
      <c r="BF826" s="430"/>
      <c r="BG826" s="430"/>
      <c r="BH826" s="430"/>
      <c r="BI826" s="430"/>
      <c r="BJ826" s="430"/>
      <c r="BK826" s="430"/>
      <c r="BL826" s="430"/>
      <c r="BM826" s="430"/>
      <c r="BN826" s="430"/>
      <c r="BO826" s="430"/>
    </row>
    <row r="827" spans="2:67" ht="12.75" customHeight="1">
      <c r="B827" s="430"/>
      <c r="C827" s="430"/>
      <c r="D827" s="430"/>
      <c r="E827" s="430"/>
      <c r="F827" s="430"/>
      <c r="G827" s="430"/>
      <c r="H827" s="430"/>
      <c r="I827" s="430"/>
      <c r="J827" s="430"/>
      <c r="K827" s="430"/>
      <c r="L827" s="430"/>
      <c r="M827" s="430"/>
      <c r="N827" s="430"/>
      <c r="O827" s="430"/>
      <c r="P827" s="430"/>
      <c r="Q827" s="430"/>
      <c r="R827" s="430"/>
      <c r="S827" s="430"/>
      <c r="T827" s="430"/>
      <c r="U827" s="430"/>
      <c r="V827" s="430"/>
      <c r="W827" s="430"/>
      <c r="X827" s="430"/>
      <c r="Y827" s="430"/>
      <c r="Z827" s="430"/>
      <c r="AA827" s="430"/>
      <c r="AB827" s="430"/>
      <c r="AC827" s="430"/>
      <c r="AD827" s="430"/>
      <c r="AE827" s="430"/>
      <c r="AF827" s="430"/>
      <c r="AG827" s="430"/>
      <c r="AH827" s="430"/>
      <c r="AI827" s="430"/>
      <c r="AJ827" s="430"/>
      <c r="AK827" s="430"/>
      <c r="AL827" s="430"/>
      <c r="AM827" s="430"/>
      <c r="AN827" s="430"/>
      <c r="AO827" s="430"/>
      <c r="AP827" s="430"/>
      <c r="AQ827" s="430"/>
      <c r="AR827" s="430"/>
      <c r="AS827" s="430"/>
      <c r="AT827" s="430"/>
      <c r="AU827" s="430"/>
      <c r="AV827" s="430"/>
      <c r="AW827" s="430"/>
      <c r="AX827" s="430"/>
      <c r="AY827" s="430"/>
      <c r="AZ827" s="430"/>
      <c r="BA827" s="430"/>
      <c r="BB827" s="430"/>
      <c r="BC827" s="430"/>
      <c r="BD827" s="430"/>
      <c r="BE827" s="430"/>
      <c r="BF827" s="430"/>
      <c r="BG827" s="430"/>
      <c r="BH827" s="430"/>
      <c r="BI827" s="430"/>
      <c r="BJ827" s="430"/>
      <c r="BK827" s="430"/>
      <c r="BL827" s="430"/>
      <c r="BM827" s="430"/>
      <c r="BN827" s="430"/>
      <c r="BO827" s="430"/>
    </row>
    <row r="828" spans="2:67" ht="12.75" customHeight="1">
      <c r="B828" s="430"/>
      <c r="C828" s="430"/>
      <c r="D828" s="430"/>
      <c r="E828" s="430"/>
      <c r="F828" s="430"/>
      <c r="G828" s="430"/>
      <c r="H828" s="430"/>
      <c r="I828" s="430"/>
      <c r="J828" s="430"/>
      <c r="K828" s="430"/>
      <c r="L828" s="430"/>
      <c r="M828" s="430"/>
      <c r="N828" s="430"/>
      <c r="O828" s="430"/>
      <c r="P828" s="430"/>
      <c r="Q828" s="430"/>
      <c r="R828" s="430"/>
      <c r="S828" s="430"/>
      <c r="T828" s="430"/>
      <c r="U828" s="430"/>
      <c r="V828" s="430"/>
      <c r="W828" s="430"/>
      <c r="X828" s="430"/>
      <c r="Y828" s="430"/>
      <c r="Z828" s="430"/>
      <c r="AA828" s="430"/>
      <c r="AB828" s="430"/>
      <c r="AC828" s="430"/>
      <c r="AD828" s="430"/>
      <c r="AE828" s="430"/>
      <c r="AF828" s="430"/>
      <c r="AG828" s="430"/>
      <c r="AH828" s="430"/>
      <c r="AI828" s="430"/>
      <c r="AJ828" s="430"/>
      <c r="AK828" s="430"/>
      <c r="AL828" s="430"/>
      <c r="AM828" s="430"/>
      <c r="AN828" s="430"/>
      <c r="AO828" s="430"/>
      <c r="AP828" s="430"/>
      <c r="AQ828" s="430"/>
      <c r="AR828" s="430"/>
      <c r="AS828" s="430"/>
      <c r="AT828" s="430"/>
      <c r="AU828" s="430"/>
      <c r="AV828" s="430"/>
      <c r="AW828" s="430"/>
      <c r="AX828" s="430"/>
      <c r="AY828" s="430"/>
      <c r="AZ828" s="430"/>
      <c r="BA828" s="430"/>
      <c r="BB828" s="430"/>
      <c r="BC828" s="430"/>
      <c r="BD828" s="430"/>
      <c r="BE828" s="430"/>
      <c r="BF828" s="430"/>
      <c r="BG828" s="430"/>
      <c r="BH828" s="430"/>
      <c r="BI828" s="430"/>
      <c r="BJ828" s="430"/>
      <c r="BK828" s="430"/>
      <c r="BL828" s="430"/>
      <c r="BM828" s="430"/>
      <c r="BN828" s="430"/>
      <c r="BO828" s="430"/>
    </row>
    <row r="829" spans="2:67" ht="12.75" customHeight="1">
      <c r="B829" s="430"/>
      <c r="C829" s="430"/>
      <c r="D829" s="430"/>
      <c r="E829" s="430"/>
      <c r="F829" s="430"/>
      <c r="G829" s="430"/>
      <c r="H829" s="430"/>
      <c r="I829" s="430"/>
      <c r="J829" s="430"/>
      <c r="K829" s="430"/>
      <c r="L829" s="430"/>
      <c r="M829" s="430"/>
      <c r="N829" s="430"/>
      <c r="O829" s="430"/>
      <c r="P829" s="430"/>
      <c r="Q829" s="430"/>
      <c r="R829" s="430"/>
      <c r="S829" s="430"/>
      <c r="T829" s="430"/>
      <c r="U829" s="430"/>
      <c r="V829" s="430"/>
      <c r="W829" s="430"/>
      <c r="X829" s="430"/>
      <c r="Y829" s="430"/>
      <c r="Z829" s="430"/>
      <c r="AA829" s="430"/>
      <c r="AB829" s="430"/>
      <c r="AC829" s="430"/>
      <c r="AD829" s="430"/>
      <c r="AE829" s="430"/>
      <c r="AF829" s="430"/>
      <c r="AG829" s="430"/>
      <c r="AH829" s="430"/>
      <c r="AI829" s="430"/>
      <c r="AJ829" s="430"/>
      <c r="AK829" s="430"/>
      <c r="AL829" s="430"/>
      <c r="AM829" s="430"/>
      <c r="AN829" s="430"/>
      <c r="AO829" s="430"/>
      <c r="AP829" s="430"/>
      <c r="AQ829" s="430"/>
      <c r="AR829" s="430"/>
      <c r="AS829" s="430"/>
      <c r="AT829" s="430"/>
      <c r="AU829" s="430"/>
      <c r="AV829" s="430"/>
      <c r="AW829" s="430"/>
      <c r="AX829" s="430"/>
      <c r="AY829" s="430"/>
      <c r="AZ829" s="430"/>
      <c r="BA829" s="430"/>
      <c r="BB829" s="430"/>
      <c r="BC829" s="430"/>
      <c r="BD829" s="430"/>
      <c r="BE829" s="430"/>
      <c r="BF829" s="430"/>
      <c r="BG829" s="430"/>
      <c r="BH829" s="430"/>
      <c r="BI829" s="430"/>
      <c r="BJ829" s="430"/>
      <c r="BK829" s="430"/>
      <c r="BL829" s="430"/>
      <c r="BM829" s="430"/>
      <c r="BN829" s="430"/>
      <c r="BO829" s="430"/>
    </row>
    <row r="830" spans="2:67" ht="12.75" customHeight="1">
      <c r="B830" s="430"/>
      <c r="C830" s="430"/>
      <c r="D830" s="430"/>
      <c r="E830" s="430"/>
      <c r="F830" s="430"/>
      <c r="G830" s="430"/>
      <c r="H830" s="430"/>
      <c r="I830" s="430"/>
      <c r="J830" s="430"/>
      <c r="K830" s="430"/>
      <c r="L830" s="430"/>
      <c r="M830" s="430"/>
      <c r="N830" s="430"/>
      <c r="O830" s="430"/>
      <c r="P830" s="430"/>
      <c r="Q830" s="430"/>
      <c r="R830" s="430"/>
      <c r="S830" s="430"/>
      <c r="T830" s="430"/>
      <c r="U830" s="430"/>
      <c r="V830" s="430"/>
      <c r="W830" s="430"/>
      <c r="X830" s="430"/>
      <c r="Y830" s="430"/>
      <c r="Z830" s="430"/>
      <c r="AA830" s="430"/>
      <c r="AB830" s="430"/>
      <c r="AC830" s="430"/>
      <c r="AD830" s="430"/>
      <c r="AE830" s="430"/>
      <c r="AF830" s="430"/>
      <c r="AG830" s="430"/>
      <c r="AH830" s="430"/>
      <c r="AI830" s="430"/>
      <c r="AJ830" s="430"/>
      <c r="AK830" s="430"/>
      <c r="AL830" s="430"/>
      <c r="AM830" s="430"/>
      <c r="AN830" s="430"/>
      <c r="AO830" s="430"/>
      <c r="AP830" s="430"/>
      <c r="AQ830" s="430"/>
      <c r="AR830" s="430"/>
      <c r="AS830" s="430"/>
      <c r="AT830" s="430"/>
      <c r="AU830" s="430"/>
      <c r="AV830" s="430"/>
      <c r="AW830" s="430"/>
      <c r="AX830" s="430"/>
      <c r="AY830" s="430"/>
      <c r="AZ830" s="430"/>
      <c r="BA830" s="430"/>
      <c r="BB830" s="430"/>
      <c r="BC830" s="430"/>
      <c r="BD830" s="430"/>
      <c r="BE830" s="430"/>
      <c r="BF830" s="430"/>
      <c r="BG830" s="430"/>
      <c r="BH830" s="430"/>
      <c r="BI830" s="430"/>
      <c r="BJ830" s="430"/>
      <c r="BK830" s="430"/>
      <c r="BL830" s="430"/>
      <c r="BM830" s="430"/>
      <c r="BN830" s="430"/>
      <c r="BO830" s="430"/>
    </row>
    <row r="831" spans="2:67" ht="12.75" customHeight="1">
      <c r="B831" s="430"/>
      <c r="C831" s="430"/>
      <c r="D831" s="430"/>
      <c r="E831" s="430"/>
      <c r="F831" s="430"/>
      <c r="G831" s="430"/>
      <c r="H831" s="430"/>
      <c r="I831" s="430"/>
      <c r="J831" s="430"/>
      <c r="K831" s="430"/>
      <c r="L831" s="430"/>
      <c r="M831" s="430"/>
      <c r="N831" s="430"/>
      <c r="O831" s="430"/>
      <c r="P831" s="430"/>
      <c r="Q831" s="430"/>
      <c r="R831" s="430"/>
      <c r="S831" s="430"/>
      <c r="T831" s="430"/>
      <c r="U831" s="430"/>
      <c r="V831" s="430"/>
      <c r="W831" s="430"/>
      <c r="X831" s="430"/>
      <c r="Y831" s="430"/>
      <c r="Z831" s="430"/>
      <c r="AA831" s="430"/>
      <c r="AB831" s="430"/>
      <c r="AC831" s="430"/>
      <c r="AD831" s="430"/>
      <c r="AE831" s="430"/>
      <c r="AF831" s="430"/>
      <c r="AG831" s="430"/>
      <c r="AH831" s="430"/>
      <c r="AI831" s="430"/>
      <c r="AJ831" s="430"/>
      <c r="AK831" s="430"/>
      <c r="AL831" s="430"/>
      <c r="AM831" s="430"/>
      <c r="AN831" s="430"/>
      <c r="AO831" s="430"/>
      <c r="AP831" s="430"/>
      <c r="AQ831" s="430"/>
      <c r="AR831" s="430"/>
      <c r="AS831" s="430"/>
      <c r="AT831" s="430"/>
      <c r="AU831" s="430"/>
      <c r="AV831" s="430"/>
      <c r="AW831" s="430"/>
      <c r="AX831" s="430"/>
      <c r="AY831" s="430"/>
      <c r="AZ831" s="430"/>
      <c r="BA831" s="430"/>
      <c r="BB831" s="430"/>
      <c r="BC831" s="430"/>
      <c r="BD831" s="430"/>
      <c r="BE831" s="430"/>
      <c r="BF831" s="430"/>
      <c r="BG831" s="430"/>
      <c r="BH831" s="430"/>
      <c r="BI831" s="430"/>
      <c r="BJ831" s="430"/>
      <c r="BK831" s="430"/>
      <c r="BL831" s="430"/>
      <c r="BM831" s="430"/>
      <c r="BN831" s="430"/>
      <c r="BO831" s="430"/>
    </row>
    <row r="832" spans="2:67" ht="12.75" customHeight="1">
      <c r="B832" s="430"/>
      <c r="C832" s="430"/>
      <c r="D832" s="430"/>
      <c r="E832" s="430"/>
      <c r="F832" s="430"/>
      <c r="G832" s="430"/>
      <c r="H832" s="430"/>
      <c r="I832" s="430"/>
      <c r="J832" s="430"/>
      <c r="K832" s="430"/>
      <c r="L832" s="430"/>
      <c r="M832" s="430"/>
      <c r="N832" s="430"/>
      <c r="O832" s="430"/>
      <c r="P832" s="430"/>
      <c r="Q832" s="430"/>
      <c r="R832" s="430"/>
      <c r="S832" s="430"/>
      <c r="T832" s="430"/>
      <c r="U832" s="430"/>
      <c r="V832" s="430"/>
      <c r="W832" s="430"/>
      <c r="X832" s="430"/>
      <c r="Y832" s="430"/>
      <c r="Z832" s="430"/>
      <c r="AA832" s="430"/>
      <c r="AB832" s="430"/>
      <c r="AC832" s="430"/>
      <c r="AD832" s="430"/>
      <c r="AE832" s="430"/>
      <c r="AF832" s="430"/>
      <c r="AG832" s="430"/>
      <c r="AH832" s="430"/>
      <c r="AI832" s="430"/>
      <c r="AJ832" s="430"/>
      <c r="AK832" s="430"/>
      <c r="AL832" s="430"/>
      <c r="AM832" s="430"/>
      <c r="AN832" s="430"/>
      <c r="AO832" s="430"/>
      <c r="AP832" s="430"/>
      <c r="AQ832" s="430"/>
      <c r="AR832" s="430"/>
      <c r="AS832" s="430"/>
      <c r="AT832" s="430"/>
      <c r="AU832" s="430"/>
      <c r="AV832" s="430"/>
      <c r="AW832" s="430"/>
      <c r="AX832" s="430"/>
      <c r="AY832" s="430"/>
      <c r="AZ832" s="430"/>
      <c r="BA832" s="430"/>
      <c r="BB832" s="430"/>
      <c r="BC832" s="430"/>
      <c r="BD832" s="430"/>
      <c r="BE832" s="430"/>
      <c r="BF832" s="430"/>
      <c r="BG832" s="430"/>
      <c r="BH832" s="430"/>
      <c r="BI832" s="430"/>
      <c r="BJ832" s="430"/>
      <c r="BK832" s="430"/>
      <c r="BL832" s="430"/>
      <c r="BM832" s="430"/>
      <c r="BN832" s="430"/>
      <c r="BO832" s="430"/>
    </row>
    <row r="833" spans="2:67" ht="12.75" customHeight="1">
      <c r="B833" s="430"/>
      <c r="C833" s="430"/>
      <c r="D833" s="430"/>
      <c r="E833" s="430"/>
      <c r="F833" s="430"/>
      <c r="G833" s="430"/>
      <c r="H833" s="430"/>
      <c r="I833" s="430"/>
      <c r="J833" s="430"/>
      <c r="K833" s="430"/>
      <c r="L833" s="430"/>
      <c r="M833" s="430"/>
      <c r="N833" s="430"/>
      <c r="O833" s="430"/>
      <c r="P833" s="430"/>
      <c r="Q833" s="430"/>
      <c r="R833" s="430"/>
      <c r="S833" s="430"/>
      <c r="T833" s="430"/>
      <c r="U833" s="430"/>
      <c r="V833" s="430"/>
      <c r="W833" s="430"/>
      <c r="X833" s="430"/>
      <c r="Y833" s="430"/>
      <c r="Z833" s="430"/>
      <c r="AA833" s="430"/>
      <c r="AB833" s="430"/>
      <c r="AC833" s="430"/>
      <c r="AD833" s="430"/>
      <c r="AE833" s="430"/>
      <c r="AF833" s="430"/>
      <c r="AG833" s="430"/>
      <c r="AH833" s="430"/>
      <c r="AI833" s="430"/>
      <c r="AJ833" s="430"/>
      <c r="AK833" s="430"/>
      <c r="AL833" s="430"/>
      <c r="AM833" s="430"/>
      <c r="AN833" s="430"/>
      <c r="AO833" s="430"/>
      <c r="AP833" s="430"/>
      <c r="AQ833" s="430"/>
      <c r="AR833" s="430"/>
      <c r="AS833" s="430"/>
      <c r="AT833" s="430"/>
      <c r="AU833" s="430"/>
      <c r="AV833" s="430"/>
      <c r="AW833" s="430"/>
      <c r="AX833" s="430"/>
      <c r="AY833" s="430"/>
      <c r="AZ833" s="430"/>
      <c r="BA833" s="430"/>
      <c r="BB833" s="430"/>
      <c r="BC833" s="430"/>
      <c r="BD833" s="430"/>
      <c r="BE833" s="430"/>
      <c r="BF833" s="430"/>
      <c r="BG833" s="430"/>
      <c r="BH833" s="430"/>
      <c r="BI833" s="430"/>
      <c r="BJ833" s="430"/>
      <c r="BK833" s="430"/>
      <c r="BL833" s="430"/>
      <c r="BM833" s="430"/>
      <c r="BN833" s="430"/>
      <c r="BO833" s="430"/>
    </row>
    <row r="834" spans="2:67" ht="12.75" customHeight="1">
      <c r="B834" s="430"/>
      <c r="C834" s="430"/>
      <c r="D834" s="430"/>
      <c r="E834" s="430"/>
      <c r="F834" s="430"/>
      <c r="G834" s="430"/>
      <c r="H834" s="430"/>
      <c r="I834" s="430"/>
      <c r="J834" s="430"/>
      <c r="K834" s="430"/>
      <c r="L834" s="430"/>
      <c r="M834" s="430"/>
      <c r="N834" s="430"/>
      <c r="O834" s="430"/>
      <c r="P834" s="430"/>
      <c r="Q834" s="430"/>
      <c r="R834" s="430"/>
      <c r="S834" s="430"/>
      <c r="T834" s="430"/>
      <c r="U834" s="430"/>
      <c r="V834" s="430"/>
      <c r="W834" s="430"/>
      <c r="X834" s="430"/>
      <c r="Y834" s="430"/>
      <c r="Z834" s="430"/>
      <c r="AA834" s="430"/>
      <c r="AB834" s="430"/>
      <c r="AC834" s="430"/>
      <c r="AD834" s="430"/>
      <c r="AE834" s="430"/>
      <c r="AF834" s="430"/>
      <c r="AG834" s="430"/>
      <c r="AH834" s="430"/>
      <c r="AI834" s="430"/>
      <c r="AJ834" s="430"/>
      <c r="AK834" s="430"/>
      <c r="AL834" s="430"/>
      <c r="AM834" s="430"/>
      <c r="AN834" s="430"/>
      <c r="AO834" s="430"/>
      <c r="AP834" s="430"/>
      <c r="AQ834" s="430"/>
      <c r="AR834" s="430"/>
      <c r="AS834" s="430"/>
      <c r="AT834" s="430"/>
      <c r="AU834" s="430"/>
      <c r="AV834" s="430"/>
      <c r="AW834" s="430"/>
      <c r="AX834" s="430"/>
      <c r="AY834" s="430"/>
      <c r="AZ834" s="430"/>
      <c r="BA834" s="430"/>
      <c r="BB834" s="430"/>
      <c r="BC834" s="430"/>
      <c r="BD834" s="430"/>
      <c r="BE834" s="430"/>
      <c r="BF834" s="430"/>
      <c r="BG834" s="430"/>
      <c r="BH834" s="430"/>
      <c r="BI834" s="430"/>
      <c r="BJ834" s="430"/>
      <c r="BK834" s="430"/>
      <c r="BL834" s="430"/>
      <c r="BM834" s="430"/>
      <c r="BN834" s="430"/>
      <c r="BO834" s="430"/>
    </row>
    <row r="835" spans="2:67" ht="12.75" customHeight="1">
      <c r="B835" s="430"/>
      <c r="C835" s="430"/>
      <c r="D835" s="430"/>
      <c r="E835" s="430"/>
      <c r="F835" s="430"/>
      <c r="G835" s="430"/>
      <c r="H835" s="430"/>
      <c r="I835" s="430"/>
      <c r="J835" s="430"/>
      <c r="K835" s="430"/>
      <c r="L835" s="430"/>
      <c r="M835" s="430"/>
      <c r="N835" s="430"/>
      <c r="O835" s="430"/>
      <c r="P835" s="430"/>
      <c r="Q835" s="430"/>
      <c r="R835" s="430"/>
      <c r="S835" s="430"/>
      <c r="T835" s="430"/>
      <c r="U835" s="430"/>
      <c r="V835" s="430"/>
      <c r="W835" s="430"/>
      <c r="X835" s="430"/>
      <c r="Y835" s="430"/>
      <c r="Z835" s="430"/>
      <c r="AA835" s="430"/>
      <c r="AB835" s="430"/>
      <c r="AC835" s="430"/>
      <c r="AD835" s="430"/>
      <c r="AE835" s="430"/>
      <c r="AF835" s="430"/>
      <c r="AG835" s="430"/>
      <c r="AH835" s="430"/>
      <c r="AI835" s="430"/>
      <c r="AJ835" s="430"/>
      <c r="AK835" s="430"/>
      <c r="AL835" s="430"/>
      <c r="AM835" s="430"/>
      <c r="AN835" s="430"/>
      <c r="AO835" s="430"/>
      <c r="AP835" s="430"/>
      <c r="AQ835" s="430"/>
      <c r="AR835" s="430"/>
      <c r="AS835" s="430"/>
      <c r="AT835" s="430"/>
      <c r="AU835" s="430"/>
      <c r="AV835" s="430"/>
      <c r="AW835" s="430"/>
      <c r="AX835" s="430"/>
      <c r="AY835" s="430"/>
      <c r="AZ835" s="430"/>
      <c r="BA835" s="430"/>
      <c r="BB835" s="430"/>
      <c r="BC835" s="430"/>
      <c r="BD835" s="430"/>
      <c r="BE835" s="430"/>
      <c r="BF835" s="430"/>
      <c r="BG835" s="430"/>
      <c r="BH835" s="430"/>
      <c r="BI835" s="430"/>
      <c r="BJ835" s="430"/>
      <c r="BK835" s="430"/>
      <c r="BL835" s="430"/>
      <c r="BM835" s="430"/>
      <c r="BN835" s="430"/>
      <c r="BO835" s="430"/>
    </row>
    <row r="836" spans="2:67" ht="12.75" customHeight="1">
      <c r="B836" s="430"/>
      <c r="C836" s="430"/>
      <c r="D836" s="430"/>
      <c r="E836" s="430"/>
      <c r="F836" s="430"/>
      <c r="G836" s="430"/>
      <c r="H836" s="430"/>
      <c r="I836" s="430"/>
      <c r="J836" s="430"/>
      <c r="K836" s="430"/>
      <c r="L836" s="430"/>
      <c r="M836" s="430"/>
      <c r="N836" s="430"/>
      <c r="O836" s="430"/>
      <c r="P836" s="430"/>
      <c r="Q836" s="430"/>
      <c r="R836" s="430"/>
      <c r="S836" s="430"/>
      <c r="T836" s="430"/>
      <c r="U836" s="430"/>
      <c r="V836" s="430"/>
      <c r="W836" s="430"/>
      <c r="X836" s="430"/>
      <c r="Y836" s="430"/>
      <c r="Z836" s="430"/>
      <c r="AA836" s="430"/>
      <c r="AB836" s="430"/>
      <c r="AC836" s="430"/>
      <c r="AD836" s="430"/>
      <c r="AE836" s="430"/>
      <c r="AF836" s="430"/>
      <c r="AG836" s="430"/>
      <c r="AH836" s="430"/>
      <c r="AI836" s="430"/>
      <c r="AJ836" s="430"/>
      <c r="AK836" s="430"/>
      <c r="AL836" s="430"/>
      <c r="AM836" s="430"/>
      <c r="AN836" s="430"/>
      <c r="AO836" s="430"/>
      <c r="AP836" s="430"/>
      <c r="AQ836" s="430"/>
      <c r="AR836" s="430"/>
      <c r="AS836" s="430"/>
      <c r="AT836" s="430"/>
      <c r="AU836" s="430"/>
      <c r="AV836" s="430"/>
      <c r="AW836" s="430"/>
      <c r="AX836" s="430"/>
      <c r="AY836" s="430"/>
      <c r="AZ836" s="430"/>
      <c r="BA836" s="430"/>
      <c r="BB836" s="430"/>
      <c r="BC836" s="430"/>
      <c r="BD836" s="430"/>
      <c r="BE836" s="430"/>
      <c r="BF836" s="430"/>
      <c r="BG836" s="430"/>
      <c r="BH836" s="430"/>
      <c r="BI836" s="430"/>
      <c r="BJ836" s="430"/>
      <c r="BK836" s="430"/>
      <c r="BL836" s="430"/>
      <c r="BM836" s="430"/>
      <c r="BN836" s="430"/>
      <c r="BO836" s="430"/>
    </row>
    <row r="837" spans="2:67" ht="12.75" customHeight="1">
      <c r="B837" s="430"/>
      <c r="C837" s="430"/>
      <c r="D837" s="430"/>
      <c r="E837" s="430"/>
      <c r="F837" s="430"/>
      <c r="G837" s="430"/>
      <c r="H837" s="430"/>
      <c r="I837" s="430"/>
      <c r="J837" s="430"/>
      <c r="K837" s="430"/>
      <c r="L837" s="430"/>
      <c r="M837" s="430"/>
      <c r="N837" s="430"/>
      <c r="O837" s="430"/>
      <c r="P837" s="430"/>
      <c r="Q837" s="430"/>
      <c r="R837" s="430"/>
      <c r="S837" s="430"/>
      <c r="T837" s="430"/>
      <c r="U837" s="430"/>
      <c r="V837" s="430"/>
      <c r="W837" s="430"/>
      <c r="X837" s="430"/>
      <c r="Y837" s="430"/>
      <c r="Z837" s="430"/>
      <c r="AA837" s="430"/>
      <c r="AB837" s="430"/>
      <c r="AC837" s="430"/>
      <c r="AD837" s="430"/>
      <c r="AE837" s="430"/>
      <c r="AF837" s="430"/>
      <c r="AG837" s="430"/>
      <c r="AH837" s="430"/>
      <c r="AI837" s="430"/>
      <c r="AJ837" s="430"/>
      <c r="AK837" s="430"/>
      <c r="AL837" s="430"/>
      <c r="AM837" s="430"/>
      <c r="AN837" s="430"/>
      <c r="AO837" s="430"/>
      <c r="AP837" s="430"/>
      <c r="AQ837" s="430"/>
      <c r="AR837" s="430"/>
      <c r="AS837" s="430"/>
      <c r="AT837" s="430"/>
      <c r="AU837" s="430"/>
      <c r="AV837" s="430"/>
      <c r="AW837" s="430"/>
      <c r="AX837" s="430"/>
      <c r="AY837" s="430"/>
      <c r="AZ837" s="430"/>
      <c r="BA837" s="430"/>
      <c r="BB837" s="430"/>
      <c r="BC837" s="430"/>
      <c r="BD837" s="430"/>
      <c r="BE837" s="430"/>
      <c r="BF837" s="430"/>
      <c r="BG837" s="430"/>
      <c r="BH837" s="430"/>
      <c r="BI837" s="430"/>
      <c r="BJ837" s="430"/>
      <c r="BK837" s="430"/>
      <c r="BL837" s="430"/>
      <c r="BM837" s="430"/>
      <c r="BN837" s="430"/>
      <c r="BO837" s="430"/>
    </row>
    <row r="838" spans="2:67" ht="12.75" customHeight="1">
      <c r="B838" s="430"/>
      <c r="C838" s="430"/>
      <c r="D838" s="430"/>
      <c r="E838" s="430"/>
      <c r="F838" s="430"/>
      <c r="G838" s="430"/>
      <c r="H838" s="430"/>
      <c r="I838" s="430"/>
      <c r="J838" s="430"/>
      <c r="K838" s="430"/>
      <c r="L838" s="430"/>
      <c r="M838" s="430"/>
      <c r="N838" s="430"/>
      <c r="O838" s="430"/>
      <c r="P838" s="430"/>
      <c r="Q838" s="430"/>
      <c r="R838" s="430"/>
      <c r="S838" s="430"/>
      <c r="T838" s="430"/>
      <c r="U838" s="430"/>
      <c r="V838" s="430"/>
      <c r="W838" s="430"/>
      <c r="X838" s="430"/>
      <c r="Y838" s="430"/>
      <c r="Z838" s="430"/>
      <c r="AA838" s="430"/>
      <c r="AB838" s="430"/>
      <c r="AC838" s="430"/>
      <c r="AD838" s="430"/>
      <c r="AE838" s="430"/>
      <c r="AF838" s="430"/>
      <c r="AG838" s="430"/>
      <c r="AH838" s="430"/>
      <c r="AI838" s="430"/>
      <c r="AJ838" s="430"/>
      <c r="AK838" s="430"/>
      <c r="AL838" s="430"/>
      <c r="AM838" s="430"/>
      <c r="AN838" s="430"/>
      <c r="AO838" s="430"/>
      <c r="AP838" s="430"/>
      <c r="AQ838" s="430"/>
      <c r="AR838" s="430"/>
      <c r="AS838" s="430"/>
      <c r="AT838" s="430"/>
      <c r="AU838" s="430"/>
      <c r="AV838" s="430"/>
      <c r="AW838" s="430"/>
      <c r="AX838" s="430"/>
      <c r="AY838" s="430"/>
      <c r="AZ838" s="430"/>
      <c r="BA838" s="430"/>
      <c r="BB838" s="430"/>
      <c r="BC838" s="430"/>
      <c r="BD838" s="430"/>
      <c r="BE838" s="430"/>
      <c r="BF838" s="430"/>
      <c r="BG838" s="430"/>
      <c r="BH838" s="430"/>
      <c r="BI838" s="430"/>
      <c r="BJ838" s="430"/>
      <c r="BK838" s="430"/>
      <c r="BL838" s="430"/>
      <c r="BM838" s="430"/>
      <c r="BN838" s="430"/>
      <c r="BO838" s="430"/>
    </row>
    <row r="839" spans="2:67" ht="12.75" customHeight="1">
      <c r="B839" s="430"/>
      <c r="C839" s="430"/>
      <c r="D839" s="430"/>
      <c r="E839" s="430"/>
      <c r="F839" s="430"/>
      <c r="G839" s="430"/>
      <c r="H839" s="430"/>
      <c r="I839" s="430"/>
      <c r="J839" s="430"/>
      <c r="K839" s="430"/>
      <c r="L839" s="430"/>
      <c r="M839" s="430"/>
      <c r="N839" s="430"/>
      <c r="O839" s="430"/>
      <c r="P839" s="430"/>
      <c r="Q839" s="430"/>
      <c r="R839" s="430"/>
      <c r="S839" s="430"/>
      <c r="T839" s="430"/>
      <c r="U839" s="430"/>
      <c r="V839" s="430"/>
      <c r="W839" s="430"/>
      <c r="X839" s="430"/>
      <c r="Y839" s="430"/>
      <c r="Z839" s="430"/>
      <c r="AA839" s="430"/>
      <c r="AB839" s="430"/>
      <c r="AC839" s="430"/>
      <c r="AD839" s="430"/>
      <c r="AE839" s="430"/>
      <c r="AF839" s="430"/>
      <c r="AG839" s="430"/>
      <c r="AH839" s="430"/>
      <c r="AI839" s="430"/>
      <c r="AJ839" s="430"/>
      <c r="AK839" s="430"/>
      <c r="AL839" s="430"/>
      <c r="AM839" s="430"/>
      <c r="AN839" s="430"/>
      <c r="AO839" s="430"/>
      <c r="AP839" s="430"/>
      <c r="AQ839" s="430"/>
      <c r="AR839" s="430"/>
      <c r="AS839" s="430"/>
      <c r="AT839" s="430"/>
      <c r="AU839" s="430"/>
      <c r="AV839" s="430"/>
      <c r="AW839" s="430"/>
      <c r="AX839" s="430"/>
      <c r="AY839" s="430"/>
      <c r="AZ839" s="430"/>
      <c r="BA839" s="430"/>
      <c r="BB839" s="430"/>
      <c r="BC839" s="430"/>
      <c r="BD839" s="430"/>
      <c r="BE839" s="430"/>
      <c r="BF839" s="430"/>
      <c r="BG839" s="430"/>
      <c r="BH839" s="430"/>
      <c r="BI839" s="430"/>
      <c r="BJ839" s="430"/>
      <c r="BK839" s="430"/>
      <c r="BL839" s="430"/>
      <c r="BM839" s="430"/>
      <c r="BN839" s="430"/>
      <c r="BO839" s="430"/>
    </row>
    <row r="840" spans="2:67" ht="12.75" customHeight="1">
      <c r="B840" s="430"/>
      <c r="C840" s="430"/>
      <c r="D840" s="430"/>
      <c r="E840" s="430"/>
      <c r="F840" s="430"/>
      <c r="G840" s="430"/>
      <c r="H840" s="430"/>
      <c r="I840" s="430"/>
      <c r="J840" s="430"/>
      <c r="K840" s="430"/>
      <c r="L840" s="430"/>
      <c r="M840" s="430"/>
      <c r="N840" s="430"/>
      <c r="O840" s="430"/>
      <c r="P840" s="430"/>
      <c r="Q840" s="430"/>
      <c r="R840" s="430"/>
      <c r="S840" s="430"/>
      <c r="T840" s="430"/>
      <c r="U840" s="430"/>
      <c r="V840" s="430"/>
      <c r="W840" s="430"/>
      <c r="X840" s="430"/>
      <c r="Y840" s="430"/>
      <c r="Z840" s="430"/>
      <c r="AA840" s="430"/>
      <c r="AB840" s="430"/>
      <c r="AC840" s="430"/>
      <c r="AD840" s="430"/>
      <c r="AE840" s="430"/>
      <c r="AF840" s="430"/>
      <c r="AG840" s="430"/>
      <c r="AH840" s="430"/>
      <c r="AI840" s="430"/>
      <c r="AJ840" s="430"/>
      <c r="AK840" s="430"/>
      <c r="AL840" s="430"/>
      <c r="AM840" s="430"/>
      <c r="AN840" s="430"/>
      <c r="AO840" s="430"/>
      <c r="AP840" s="430"/>
      <c r="AQ840" s="430"/>
      <c r="AR840" s="430"/>
      <c r="AS840" s="430"/>
      <c r="AT840" s="430"/>
      <c r="AU840" s="430"/>
      <c r="AV840" s="430"/>
      <c r="AW840" s="430"/>
      <c r="AX840" s="430"/>
      <c r="AY840" s="430"/>
      <c r="AZ840" s="430"/>
      <c r="BA840" s="430"/>
      <c r="BB840" s="430"/>
      <c r="BC840" s="430"/>
      <c r="BD840" s="430"/>
      <c r="BE840" s="430"/>
      <c r="BF840" s="430"/>
      <c r="BG840" s="430"/>
      <c r="BH840" s="430"/>
      <c r="BI840" s="430"/>
      <c r="BJ840" s="430"/>
      <c r="BK840" s="430"/>
      <c r="BL840" s="430"/>
      <c r="BM840" s="430"/>
      <c r="BN840" s="430"/>
      <c r="BO840" s="430"/>
    </row>
    <row r="841" spans="2:67" ht="12.75" customHeight="1">
      <c r="B841" s="430"/>
      <c r="C841" s="430"/>
      <c r="D841" s="430"/>
      <c r="E841" s="430"/>
      <c r="F841" s="430"/>
      <c r="G841" s="430"/>
      <c r="H841" s="430"/>
      <c r="I841" s="430"/>
      <c r="J841" s="430"/>
      <c r="K841" s="430"/>
      <c r="L841" s="430"/>
      <c r="M841" s="430"/>
      <c r="N841" s="430"/>
      <c r="O841" s="430"/>
      <c r="P841" s="430"/>
      <c r="Q841" s="430"/>
      <c r="R841" s="430"/>
      <c r="S841" s="430"/>
      <c r="T841" s="430"/>
      <c r="U841" s="430"/>
      <c r="V841" s="430"/>
      <c r="W841" s="430"/>
      <c r="X841" s="430"/>
      <c r="Y841" s="430"/>
      <c r="Z841" s="430"/>
      <c r="AA841" s="430"/>
      <c r="AB841" s="430"/>
      <c r="AC841" s="430"/>
      <c r="AD841" s="430"/>
      <c r="AE841" s="430"/>
      <c r="AF841" s="430"/>
      <c r="AG841" s="430"/>
      <c r="AH841" s="430"/>
      <c r="AI841" s="430"/>
      <c r="AJ841" s="430"/>
      <c r="AK841" s="430"/>
      <c r="AL841" s="430"/>
      <c r="AM841" s="430"/>
      <c r="AN841" s="430"/>
      <c r="AO841" s="430"/>
      <c r="AP841" s="430"/>
      <c r="AQ841" s="430"/>
      <c r="AR841" s="430"/>
      <c r="AS841" s="430"/>
      <c r="AT841" s="430"/>
      <c r="AU841" s="430"/>
      <c r="AV841" s="430"/>
      <c r="AW841" s="430"/>
      <c r="AX841" s="430"/>
      <c r="AY841" s="430"/>
      <c r="AZ841" s="430"/>
      <c r="BA841" s="430"/>
      <c r="BB841" s="430"/>
      <c r="BC841" s="430"/>
      <c r="BD841" s="430"/>
      <c r="BE841" s="430"/>
      <c r="BF841" s="430"/>
      <c r="BG841" s="430"/>
      <c r="BH841" s="430"/>
      <c r="BI841" s="430"/>
      <c r="BJ841" s="430"/>
      <c r="BK841" s="430"/>
      <c r="BL841" s="430"/>
      <c r="BM841" s="430"/>
      <c r="BN841" s="430"/>
      <c r="BO841" s="430"/>
    </row>
    <row r="842" spans="2:67" ht="12.75" customHeight="1">
      <c r="B842" s="430"/>
      <c r="C842" s="430"/>
      <c r="D842" s="430"/>
      <c r="E842" s="430"/>
      <c r="F842" s="430"/>
      <c r="G842" s="430"/>
      <c r="H842" s="430"/>
      <c r="I842" s="430"/>
      <c r="J842" s="430"/>
      <c r="K842" s="430"/>
      <c r="L842" s="430"/>
      <c r="M842" s="430"/>
      <c r="N842" s="430"/>
      <c r="O842" s="430"/>
      <c r="P842" s="430"/>
      <c r="Q842" s="430"/>
      <c r="R842" s="430"/>
      <c r="S842" s="430"/>
      <c r="T842" s="430"/>
      <c r="U842" s="430"/>
      <c r="V842" s="430"/>
      <c r="W842" s="430"/>
      <c r="X842" s="430"/>
      <c r="Y842" s="430"/>
      <c r="Z842" s="430"/>
      <c r="AA842" s="430"/>
      <c r="AB842" s="430"/>
      <c r="AC842" s="430"/>
      <c r="AD842" s="430"/>
      <c r="AE842" s="430"/>
      <c r="AF842" s="430"/>
      <c r="AG842" s="430"/>
      <c r="AH842" s="430"/>
      <c r="AI842" s="430"/>
      <c r="AJ842" s="430"/>
      <c r="AK842" s="430"/>
      <c r="AL842" s="430"/>
      <c r="AM842" s="430"/>
      <c r="AN842" s="430"/>
      <c r="AO842" s="430"/>
      <c r="AP842" s="430"/>
      <c r="AQ842" s="430"/>
      <c r="AR842" s="430"/>
      <c r="AS842" s="430"/>
      <c r="AT842" s="430"/>
      <c r="AU842" s="430"/>
      <c r="AV842" s="430"/>
      <c r="AW842" s="430"/>
      <c r="AX842" s="430"/>
      <c r="AY842" s="430"/>
      <c r="AZ842" s="430"/>
      <c r="BA842" s="430"/>
      <c r="BB842" s="430"/>
      <c r="BC842" s="430"/>
      <c r="BD842" s="430"/>
      <c r="BE842" s="430"/>
      <c r="BF842" s="430"/>
      <c r="BG842" s="430"/>
      <c r="BH842" s="430"/>
      <c r="BI842" s="430"/>
      <c r="BJ842" s="430"/>
      <c r="BK842" s="430"/>
      <c r="BL842" s="430"/>
      <c r="BM842" s="430"/>
      <c r="BN842" s="430"/>
      <c r="BO842" s="430"/>
    </row>
    <row r="843" spans="2:67" ht="12.75" customHeight="1">
      <c r="B843" s="430"/>
      <c r="C843" s="430"/>
      <c r="D843" s="430"/>
      <c r="E843" s="430"/>
      <c r="F843" s="430"/>
      <c r="G843" s="430"/>
      <c r="H843" s="430"/>
      <c r="I843" s="430"/>
      <c r="J843" s="430"/>
      <c r="K843" s="430"/>
      <c r="L843" s="430"/>
      <c r="M843" s="430"/>
      <c r="N843" s="430"/>
      <c r="O843" s="430"/>
      <c r="P843" s="430"/>
      <c r="Q843" s="430"/>
      <c r="R843" s="430"/>
      <c r="S843" s="430"/>
      <c r="T843" s="430"/>
      <c r="U843" s="430"/>
      <c r="V843" s="430"/>
      <c r="W843" s="430"/>
      <c r="X843" s="430"/>
      <c r="Y843" s="430"/>
      <c r="Z843" s="430"/>
      <c r="AA843" s="430"/>
      <c r="AB843" s="430"/>
      <c r="AC843" s="430"/>
      <c r="AD843" s="430"/>
      <c r="AE843" s="430"/>
      <c r="AF843" s="430"/>
      <c r="AG843" s="430"/>
      <c r="AH843" s="430"/>
      <c r="AI843" s="430"/>
      <c r="AJ843" s="430"/>
      <c r="AK843" s="430"/>
      <c r="AL843" s="430"/>
      <c r="AM843" s="430"/>
      <c r="AN843" s="430"/>
      <c r="AO843" s="430"/>
      <c r="AP843" s="430"/>
      <c r="AQ843" s="430"/>
      <c r="AR843" s="430"/>
      <c r="AS843" s="430"/>
      <c r="AT843" s="430"/>
      <c r="AU843" s="430"/>
      <c r="AV843" s="430"/>
      <c r="AW843" s="430"/>
      <c r="AX843" s="430"/>
      <c r="AY843" s="430"/>
      <c r="AZ843" s="430"/>
      <c r="BA843" s="430"/>
      <c r="BB843" s="430"/>
      <c r="BC843" s="430"/>
      <c r="BD843" s="430"/>
      <c r="BE843" s="430"/>
      <c r="BF843" s="430"/>
      <c r="BG843" s="430"/>
      <c r="BH843" s="430"/>
      <c r="BI843" s="430"/>
      <c r="BJ843" s="430"/>
      <c r="BK843" s="430"/>
      <c r="BL843" s="430"/>
      <c r="BM843" s="430"/>
      <c r="BN843" s="430"/>
      <c r="BO843" s="430"/>
    </row>
    <row r="844" spans="2:67" ht="12.75" customHeight="1">
      <c r="B844" s="430"/>
      <c r="C844" s="430"/>
      <c r="D844" s="430"/>
      <c r="E844" s="430"/>
      <c r="F844" s="430"/>
      <c r="G844" s="430"/>
      <c r="H844" s="430"/>
      <c r="I844" s="430"/>
      <c r="J844" s="430"/>
      <c r="K844" s="430"/>
      <c r="L844" s="430"/>
      <c r="M844" s="430"/>
      <c r="N844" s="430"/>
      <c r="O844" s="430"/>
      <c r="P844" s="430"/>
      <c r="Q844" s="430"/>
      <c r="R844" s="430"/>
      <c r="S844" s="430"/>
      <c r="T844" s="430"/>
      <c r="U844" s="430"/>
      <c r="V844" s="430"/>
      <c r="W844" s="430"/>
      <c r="X844" s="430"/>
      <c r="Y844" s="430"/>
      <c r="Z844" s="430"/>
      <c r="AA844" s="430"/>
      <c r="AB844" s="430"/>
      <c r="AC844" s="430"/>
      <c r="AD844" s="430"/>
      <c r="AE844" s="430"/>
      <c r="AF844" s="430"/>
      <c r="AG844" s="430"/>
      <c r="AH844" s="430"/>
      <c r="AI844" s="430"/>
      <c r="AJ844" s="430"/>
      <c r="AK844" s="430"/>
      <c r="AL844" s="430"/>
      <c r="AM844" s="430"/>
      <c r="AN844" s="430"/>
      <c r="AO844" s="430"/>
      <c r="AP844" s="430"/>
      <c r="AQ844" s="430"/>
      <c r="AR844" s="430"/>
      <c r="AS844" s="430"/>
      <c r="AT844" s="430"/>
      <c r="AU844" s="430"/>
      <c r="AV844" s="430"/>
      <c r="AW844" s="430"/>
      <c r="AX844" s="430"/>
      <c r="AY844" s="430"/>
      <c r="AZ844" s="430"/>
      <c r="BA844" s="430"/>
      <c r="BB844" s="430"/>
      <c r="BC844" s="430"/>
      <c r="BD844" s="430"/>
      <c r="BE844" s="430"/>
      <c r="BF844" s="430"/>
      <c r="BG844" s="430"/>
      <c r="BH844" s="430"/>
      <c r="BI844" s="430"/>
      <c r="BJ844" s="430"/>
      <c r="BK844" s="430"/>
      <c r="BL844" s="430"/>
      <c r="BM844" s="430"/>
      <c r="BN844" s="430"/>
      <c r="BO844" s="430"/>
    </row>
    <row r="845" spans="2:67" ht="12.75" customHeight="1">
      <c r="B845" s="430"/>
      <c r="C845" s="430"/>
      <c r="D845" s="430"/>
      <c r="E845" s="430"/>
      <c r="F845" s="430"/>
      <c r="G845" s="430"/>
      <c r="H845" s="430"/>
      <c r="I845" s="430"/>
      <c r="J845" s="430"/>
      <c r="K845" s="430"/>
      <c r="L845" s="430"/>
      <c r="M845" s="430"/>
      <c r="N845" s="430"/>
      <c r="O845" s="430"/>
      <c r="P845" s="430"/>
      <c r="Q845" s="430"/>
      <c r="R845" s="430"/>
      <c r="S845" s="430"/>
      <c r="T845" s="430"/>
      <c r="U845" s="430"/>
      <c r="V845" s="430"/>
      <c r="W845" s="430"/>
      <c r="X845" s="430"/>
      <c r="Y845" s="430"/>
      <c r="Z845" s="430"/>
      <c r="AA845" s="430"/>
      <c r="AB845" s="430"/>
      <c r="AC845" s="430"/>
      <c r="AD845" s="430"/>
      <c r="AE845" s="430"/>
      <c r="AF845" s="430"/>
      <c r="AG845" s="430"/>
      <c r="AH845" s="430"/>
      <c r="AI845" s="430"/>
      <c r="AJ845" s="430"/>
      <c r="AK845" s="430"/>
      <c r="AL845" s="430"/>
      <c r="AM845" s="430"/>
      <c r="AN845" s="430"/>
      <c r="AO845" s="430"/>
      <c r="AP845" s="430"/>
      <c r="AQ845" s="430"/>
      <c r="AR845" s="430"/>
      <c r="AS845" s="430"/>
      <c r="AT845" s="430"/>
      <c r="AU845" s="430"/>
      <c r="AV845" s="430"/>
      <c r="AW845" s="430"/>
      <c r="AX845" s="430"/>
      <c r="AY845" s="430"/>
      <c r="AZ845" s="430"/>
      <c r="BA845" s="430"/>
      <c r="BB845" s="430"/>
      <c r="BC845" s="430"/>
      <c r="BD845" s="430"/>
      <c r="BE845" s="430"/>
      <c r="BF845" s="430"/>
      <c r="BG845" s="430"/>
      <c r="BH845" s="430"/>
      <c r="BI845" s="430"/>
      <c r="BJ845" s="430"/>
      <c r="BK845" s="430"/>
      <c r="BL845" s="430"/>
      <c r="BM845" s="430"/>
      <c r="BN845" s="430"/>
      <c r="BO845" s="430"/>
    </row>
    <row r="846" spans="2:67" ht="12.75" customHeight="1">
      <c r="B846" s="430"/>
      <c r="C846" s="430"/>
      <c r="D846" s="430"/>
      <c r="E846" s="430"/>
      <c r="F846" s="430"/>
      <c r="G846" s="430"/>
      <c r="H846" s="430"/>
      <c r="I846" s="430"/>
      <c r="J846" s="430"/>
      <c r="K846" s="430"/>
      <c r="L846" s="430"/>
      <c r="M846" s="430"/>
      <c r="N846" s="430"/>
      <c r="O846" s="430"/>
      <c r="P846" s="430"/>
      <c r="Q846" s="430"/>
      <c r="R846" s="430"/>
      <c r="S846" s="430"/>
      <c r="T846" s="430"/>
      <c r="U846" s="430"/>
      <c r="V846" s="430"/>
      <c r="W846" s="430"/>
      <c r="X846" s="430"/>
      <c r="Y846" s="430"/>
      <c r="Z846" s="430"/>
      <c r="AA846" s="430"/>
      <c r="AB846" s="430"/>
      <c r="AC846" s="430"/>
      <c r="AD846" s="430"/>
      <c r="AE846" s="430"/>
      <c r="AF846" s="430"/>
      <c r="AG846" s="430"/>
      <c r="AH846" s="430"/>
      <c r="AI846" s="430"/>
      <c r="AJ846" s="430"/>
      <c r="AK846" s="430"/>
      <c r="AL846" s="430"/>
      <c r="AM846" s="430"/>
      <c r="AN846" s="430"/>
      <c r="AO846" s="430"/>
      <c r="AP846" s="430"/>
      <c r="AQ846" s="430"/>
      <c r="AR846" s="430"/>
      <c r="AS846" s="430"/>
      <c r="AT846" s="430"/>
      <c r="AU846" s="430"/>
      <c r="AV846" s="430"/>
      <c r="AW846" s="430"/>
      <c r="AX846" s="430"/>
      <c r="AY846" s="430"/>
      <c r="AZ846" s="430"/>
      <c r="BA846" s="430"/>
      <c r="BB846" s="430"/>
      <c r="BC846" s="430"/>
      <c r="BD846" s="430"/>
      <c r="BE846" s="430"/>
      <c r="BF846" s="430"/>
      <c r="BG846" s="430"/>
      <c r="BH846" s="430"/>
      <c r="BI846" s="430"/>
      <c r="BJ846" s="430"/>
      <c r="BK846" s="430"/>
      <c r="BL846" s="430"/>
      <c r="BM846" s="430"/>
      <c r="BN846" s="430"/>
      <c r="BO846" s="430"/>
    </row>
    <row r="847" spans="2:67" ht="12.75" customHeight="1">
      <c r="B847" s="430"/>
      <c r="C847" s="430"/>
      <c r="D847" s="430"/>
      <c r="E847" s="430"/>
      <c r="F847" s="430"/>
      <c r="G847" s="430"/>
      <c r="H847" s="430"/>
      <c r="I847" s="430"/>
      <c r="J847" s="430"/>
      <c r="K847" s="430"/>
      <c r="L847" s="430"/>
      <c r="M847" s="430"/>
      <c r="N847" s="430"/>
      <c r="O847" s="430"/>
      <c r="P847" s="430"/>
      <c r="Q847" s="430"/>
      <c r="R847" s="430"/>
      <c r="S847" s="430"/>
      <c r="T847" s="430"/>
      <c r="U847" s="430"/>
      <c r="V847" s="430"/>
      <c r="W847" s="430"/>
      <c r="X847" s="430"/>
      <c r="Y847" s="430"/>
      <c r="Z847" s="430"/>
      <c r="AA847" s="430"/>
      <c r="AB847" s="430"/>
      <c r="AC847" s="430"/>
      <c r="AD847" s="430"/>
      <c r="AE847" s="430"/>
      <c r="AF847" s="430"/>
      <c r="AG847" s="430"/>
      <c r="AH847" s="430"/>
      <c r="AI847" s="430"/>
      <c r="AJ847" s="430"/>
      <c r="AK847" s="430"/>
      <c r="AL847" s="430"/>
      <c r="AM847" s="430"/>
      <c r="AN847" s="430"/>
      <c r="AO847" s="430"/>
      <c r="AP847" s="430"/>
      <c r="AQ847" s="430"/>
      <c r="AR847" s="430"/>
      <c r="AS847" s="430"/>
      <c r="AT847" s="430"/>
      <c r="AU847" s="430"/>
      <c r="AV847" s="430"/>
      <c r="AW847" s="430"/>
      <c r="AX847" s="430"/>
      <c r="AY847" s="430"/>
      <c r="AZ847" s="430"/>
      <c r="BA847" s="430"/>
      <c r="BB847" s="430"/>
      <c r="BC847" s="430"/>
      <c r="BD847" s="430"/>
      <c r="BE847" s="430"/>
      <c r="BF847" s="430"/>
      <c r="BG847" s="430"/>
      <c r="BH847" s="430"/>
      <c r="BI847" s="430"/>
      <c r="BJ847" s="430"/>
      <c r="BK847" s="430"/>
      <c r="BL847" s="430"/>
      <c r="BM847" s="430"/>
      <c r="BN847" s="430"/>
      <c r="BO847" s="430"/>
    </row>
    <row r="848" spans="2:67" ht="12.75" customHeight="1">
      <c r="B848" s="430"/>
      <c r="C848" s="430"/>
      <c r="D848" s="430"/>
      <c r="E848" s="430"/>
      <c r="F848" s="430"/>
      <c r="G848" s="430"/>
      <c r="H848" s="430"/>
      <c r="I848" s="430"/>
      <c r="J848" s="430"/>
      <c r="K848" s="430"/>
      <c r="L848" s="430"/>
      <c r="M848" s="430"/>
      <c r="N848" s="430"/>
      <c r="O848" s="430"/>
      <c r="P848" s="430"/>
      <c r="Q848" s="430"/>
      <c r="R848" s="430"/>
      <c r="S848" s="430"/>
      <c r="T848" s="430"/>
      <c r="U848" s="430"/>
      <c r="V848" s="430"/>
      <c r="W848" s="430"/>
      <c r="X848" s="430"/>
      <c r="Y848" s="430"/>
      <c r="Z848" s="430"/>
      <c r="AA848" s="430"/>
      <c r="AB848" s="430"/>
      <c r="AC848" s="430"/>
      <c r="AD848" s="430"/>
      <c r="AE848" s="430"/>
      <c r="AF848" s="430"/>
      <c r="AG848" s="430"/>
      <c r="AH848" s="430"/>
      <c r="AI848" s="430"/>
      <c r="AJ848" s="430"/>
      <c r="AK848" s="430"/>
      <c r="AL848" s="430"/>
      <c r="AM848" s="430"/>
      <c r="AN848" s="430"/>
      <c r="AO848" s="430"/>
      <c r="AP848" s="430"/>
      <c r="AQ848" s="430"/>
      <c r="AR848" s="430"/>
      <c r="AS848" s="430"/>
      <c r="AT848" s="430"/>
      <c r="AU848" s="430"/>
      <c r="AV848" s="430"/>
      <c r="AW848" s="430"/>
      <c r="AX848" s="430"/>
      <c r="AY848" s="430"/>
      <c r="AZ848" s="430"/>
      <c r="BA848" s="430"/>
      <c r="BB848" s="430"/>
      <c r="BC848" s="430"/>
      <c r="BD848" s="430"/>
      <c r="BE848" s="430"/>
      <c r="BF848" s="430"/>
      <c r="BG848" s="430"/>
      <c r="BH848" s="430"/>
      <c r="BI848" s="430"/>
      <c r="BJ848" s="430"/>
      <c r="BK848" s="430"/>
      <c r="BL848" s="430"/>
      <c r="BM848" s="430"/>
      <c r="BN848" s="430"/>
      <c r="BO848" s="430"/>
    </row>
    <row r="849" spans="2:67" ht="12.75" customHeight="1">
      <c r="B849" s="430"/>
      <c r="C849" s="430"/>
      <c r="D849" s="430"/>
      <c r="E849" s="430"/>
      <c r="F849" s="430"/>
      <c r="G849" s="430"/>
      <c r="H849" s="430"/>
      <c r="I849" s="430"/>
      <c r="J849" s="430"/>
      <c r="K849" s="430"/>
      <c r="L849" s="430"/>
      <c r="M849" s="430"/>
      <c r="N849" s="430"/>
      <c r="O849" s="430"/>
      <c r="P849" s="430"/>
      <c r="Q849" s="430"/>
      <c r="R849" s="430"/>
      <c r="S849" s="430"/>
      <c r="T849" s="430"/>
      <c r="U849" s="430"/>
      <c r="V849" s="430"/>
      <c r="W849" s="430"/>
      <c r="X849" s="430"/>
      <c r="Y849" s="430"/>
      <c r="Z849" s="430"/>
      <c r="AA849" s="430"/>
      <c r="AB849" s="430"/>
      <c r="AC849" s="430"/>
      <c r="AD849" s="430"/>
      <c r="AE849" s="430"/>
      <c r="AF849" s="430"/>
      <c r="AG849" s="430"/>
      <c r="AH849" s="430"/>
      <c r="AI849" s="430"/>
      <c r="AJ849" s="430"/>
      <c r="AK849" s="430"/>
      <c r="AL849" s="430"/>
      <c r="AM849" s="430"/>
      <c r="AN849" s="430"/>
      <c r="AO849" s="430"/>
      <c r="AP849" s="430"/>
      <c r="AQ849" s="430"/>
      <c r="AR849" s="430"/>
      <c r="AS849" s="430"/>
      <c r="AT849" s="430"/>
      <c r="AU849" s="430"/>
      <c r="AV849" s="430"/>
      <c r="AW849" s="430"/>
      <c r="AX849" s="430"/>
      <c r="AY849" s="430"/>
      <c r="AZ849" s="430"/>
      <c r="BA849" s="430"/>
      <c r="BB849" s="430"/>
      <c r="BC849" s="430"/>
      <c r="BD849" s="430"/>
      <c r="BE849" s="430"/>
      <c r="BF849" s="430"/>
      <c r="BG849" s="430"/>
      <c r="BH849" s="430"/>
      <c r="BI849" s="430"/>
      <c r="BJ849" s="430"/>
      <c r="BK849" s="430"/>
      <c r="BL849" s="430"/>
      <c r="BM849" s="430"/>
      <c r="BN849" s="430"/>
      <c r="BO849" s="430"/>
    </row>
    <row r="850" spans="2:67" ht="12.75" customHeight="1">
      <c r="B850" s="430"/>
      <c r="C850" s="430"/>
      <c r="D850" s="430"/>
      <c r="E850" s="430"/>
      <c r="F850" s="430"/>
      <c r="G850" s="430"/>
      <c r="H850" s="430"/>
      <c r="I850" s="430"/>
      <c r="J850" s="430"/>
      <c r="K850" s="430"/>
      <c r="L850" s="430"/>
      <c r="M850" s="430"/>
      <c r="N850" s="430"/>
      <c r="O850" s="430"/>
      <c r="P850" s="430"/>
      <c r="Q850" s="430"/>
      <c r="R850" s="430"/>
      <c r="S850" s="430"/>
      <c r="T850" s="430"/>
      <c r="U850" s="430"/>
      <c r="V850" s="430"/>
      <c r="W850" s="430"/>
      <c r="X850" s="430"/>
      <c r="Y850" s="430"/>
      <c r="Z850" s="430"/>
      <c r="AA850" s="430"/>
      <c r="AB850" s="430"/>
      <c r="AC850" s="430"/>
      <c r="AD850" s="430"/>
      <c r="AE850" s="430"/>
      <c r="AF850" s="430"/>
      <c r="AG850" s="430"/>
      <c r="AH850" s="430"/>
      <c r="AI850" s="430"/>
      <c r="AJ850" s="430"/>
      <c r="AK850" s="430"/>
      <c r="AL850" s="430"/>
      <c r="AM850" s="430"/>
      <c r="AN850" s="430"/>
      <c r="AO850" s="430"/>
      <c r="AP850" s="430"/>
      <c r="AQ850" s="430"/>
      <c r="AR850" s="430"/>
      <c r="AS850" s="430"/>
      <c r="AT850" s="430"/>
      <c r="AU850" s="430"/>
      <c r="AV850" s="430"/>
      <c r="AW850" s="430"/>
      <c r="AX850" s="430"/>
      <c r="AY850" s="430"/>
      <c r="AZ850" s="430"/>
      <c r="BA850" s="430"/>
      <c r="BB850" s="430"/>
      <c r="BC850" s="430"/>
      <c r="BD850" s="430"/>
      <c r="BE850" s="430"/>
      <c r="BF850" s="430"/>
      <c r="BG850" s="430"/>
      <c r="BH850" s="430"/>
      <c r="BI850" s="430"/>
      <c r="BJ850" s="430"/>
      <c r="BK850" s="430"/>
      <c r="BL850" s="430"/>
      <c r="BM850" s="430"/>
      <c r="BN850" s="430"/>
      <c r="BO850" s="430"/>
    </row>
    <row r="851" spans="2:67" ht="12.75" customHeight="1">
      <c r="B851" s="430"/>
      <c r="C851" s="430"/>
      <c r="D851" s="430"/>
      <c r="E851" s="430"/>
      <c r="F851" s="430"/>
      <c r="G851" s="430"/>
      <c r="H851" s="430"/>
      <c r="I851" s="430"/>
      <c r="J851" s="430"/>
      <c r="K851" s="430"/>
      <c r="L851" s="430"/>
      <c r="M851" s="430"/>
      <c r="N851" s="430"/>
      <c r="O851" s="430"/>
      <c r="P851" s="430"/>
      <c r="Q851" s="430"/>
      <c r="R851" s="430"/>
      <c r="S851" s="430"/>
      <c r="T851" s="430"/>
      <c r="U851" s="430"/>
      <c r="V851" s="430"/>
      <c r="W851" s="430"/>
      <c r="X851" s="430"/>
      <c r="Y851" s="430"/>
      <c r="Z851" s="430"/>
      <c r="AA851" s="430"/>
      <c r="AB851" s="430"/>
      <c r="AC851" s="430"/>
      <c r="AD851" s="430"/>
      <c r="AE851" s="430"/>
      <c r="AF851" s="430"/>
      <c r="AG851" s="430"/>
      <c r="AH851" s="430"/>
      <c r="AI851" s="430"/>
      <c r="AJ851" s="430"/>
      <c r="AK851" s="430"/>
      <c r="AL851" s="430"/>
      <c r="AM851" s="430"/>
      <c r="AN851" s="430"/>
      <c r="AO851" s="430"/>
      <c r="AP851" s="430"/>
      <c r="AQ851" s="430"/>
      <c r="AR851" s="430"/>
      <c r="AS851" s="430"/>
      <c r="AT851" s="430"/>
      <c r="AU851" s="430"/>
      <c r="AV851" s="430"/>
      <c r="AW851" s="430"/>
      <c r="AX851" s="430"/>
      <c r="AY851" s="430"/>
      <c r="AZ851" s="430"/>
      <c r="BA851" s="430"/>
      <c r="BB851" s="430"/>
      <c r="BC851" s="430"/>
      <c r="BD851" s="430"/>
      <c r="BE851" s="430"/>
      <c r="BF851" s="430"/>
      <c r="BG851" s="430"/>
      <c r="BH851" s="430"/>
      <c r="BI851" s="430"/>
      <c r="BJ851" s="430"/>
      <c r="BK851" s="430"/>
      <c r="BL851" s="430"/>
      <c r="BM851" s="430"/>
      <c r="BN851" s="430"/>
      <c r="BO851" s="430"/>
    </row>
    <row r="852" spans="2:67" ht="12.75" customHeight="1">
      <c r="B852" s="430"/>
      <c r="C852" s="430"/>
      <c r="D852" s="430"/>
      <c r="E852" s="430"/>
      <c r="F852" s="430"/>
      <c r="G852" s="430"/>
      <c r="H852" s="430"/>
      <c r="I852" s="430"/>
      <c r="J852" s="430"/>
      <c r="K852" s="430"/>
      <c r="L852" s="430"/>
      <c r="M852" s="430"/>
      <c r="N852" s="430"/>
      <c r="O852" s="430"/>
      <c r="P852" s="430"/>
      <c r="Q852" s="430"/>
      <c r="R852" s="430"/>
      <c r="S852" s="430"/>
      <c r="T852" s="430"/>
      <c r="U852" s="430"/>
      <c r="V852" s="430"/>
      <c r="W852" s="430"/>
      <c r="X852" s="430"/>
      <c r="Y852" s="430"/>
      <c r="Z852" s="430"/>
      <c r="AA852" s="430"/>
      <c r="AB852" s="430"/>
      <c r="AC852" s="430"/>
      <c r="AD852" s="430"/>
      <c r="AE852" s="430"/>
      <c r="AF852" s="430"/>
      <c r="AG852" s="430"/>
      <c r="AH852" s="430"/>
      <c r="AI852" s="430"/>
      <c r="AJ852" s="430"/>
      <c r="AK852" s="430"/>
      <c r="AL852" s="430"/>
      <c r="AM852" s="430"/>
      <c r="AN852" s="430"/>
      <c r="AO852" s="430"/>
      <c r="AP852" s="430"/>
      <c r="AQ852" s="430"/>
      <c r="AR852" s="430"/>
      <c r="AS852" s="430"/>
      <c r="AT852" s="430"/>
      <c r="AU852" s="430"/>
      <c r="AV852" s="430"/>
      <c r="AW852" s="430"/>
      <c r="AX852" s="430"/>
      <c r="AY852" s="430"/>
      <c r="AZ852" s="430"/>
      <c r="BA852" s="430"/>
      <c r="BB852" s="430"/>
      <c r="BC852" s="430"/>
      <c r="BD852" s="430"/>
      <c r="BE852" s="430"/>
      <c r="BF852" s="430"/>
      <c r="BG852" s="430"/>
      <c r="BH852" s="430"/>
      <c r="BI852" s="430"/>
      <c r="BJ852" s="430"/>
      <c r="BK852" s="430"/>
      <c r="BL852" s="430"/>
      <c r="BM852" s="430"/>
      <c r="BN852" s="430"/>
      <c r="BO852" s="430"/>
    </row>
    <row r="853" spans="2:67" ht="12.75" customHeight="1">
      <c r="B853" s="430"/>
      <c r="C853" s="430"/>
      <c r="D853" s="430"/>
      <c r="E853" s="430"/>
      <c r="F853" s="430"/>
      <c r="G853" s="430"/>
      <c r="H853" s="430"/>
      <c r="I853" s="430"/>
      <c r="J853" s="430"/>
      <c r="K853" s="430"/>
      <c r="L853" s="430"/>
      <c r="M853" s="430"/>
      <c r="N853" s="430"/>
      <c r="O853" s="430"/>
      <c r="P853" s="430"/>
      <c r="Q853" s="430"/>
      <c r="R853" s="430"/>
      <c r="S853" s="430"/>
      <c r="T853" s="430"/>
      <c r="U853" s="430"/>
      <c r="V853" s="430"/>
      <c r="W853" s="430"/>
      <c r="X853" s="430"/>
      <c r="Y853" s="430"/>
      <c r="Z853" s="430"/>
      <c r="AA853" s="430"/>
      <c r="AB853" s="430"/>
      <c r="AC853" s="430"/>
      <c r="AD853" s="430"/>
      <c r="AE853" s="430"/>
      <c r="AF853" s="430"/>
      <c r="AG853" s="430"/>
      <c r="AH853" s="430"/>
      <c r="AI853" s="430"/>
      <c r="AJ853" s="430"/>
      <c r="AK853" s="430"/>
      <c r="AL853" s="430"/>
      <c r="AM853" s="430"/>
      <c r="AN853" s="430"/>
      <c r="AO853" s="430"/>
      <c r="AP853" s="430"/>
      <c r="AQ853" s="430"/>
      <c r="AR853" s="430"/>
      <c r="AS853" s="430"/>
      <c r="AT853" s="430"/>
      <c r="AU853" s="430"/>
      <c r="AV853" s="430"/>
      <c r="AW853" s="430"/>
      <c r="AX853" s="430"/>
      <c r="AY853" s="430"/>
      <c r="AZ853" s="430"/>
      <c r="BA853" s="430"/>
      <c r="BB853" s="430"/>
      <c r="BC853" s="430"/>
      <c r="BD853" s="430"/>
      <c r="BE853" s="430"/>
      <c r="BF853" s="430"/>
      <c r="BG853" s="430"/>
      <c r="BH853" s="430"/>
      <c r="BI853" s="430"/>
      <c r="BJ853" s="430"/>
      <c r="BK853" s="430"/>
      <c r="BL853" s="430"/>
      <c r="BM853" s="430"/>
      <c r="BN853" s="430"/>
      <c r="BO853" s="430"/>
    </row>
    <row r="854" spans="2:67" ht="12.75" customHeight="1">
      <c r="B854" s="430"/>
      <c r="C854" s="430"/>
      <c r="D854" s="430"/>
      <c r="E854" s="430"/>
      <c r="F854" s="430"/>
      <c r="G854" s="430"/>
      <c r="H854" s="430"/>
      <c r="I854" s="430"/>
      <c r="J854" s="430"/>
      <c r="K854" s="430"/>
      <c r="L854" s="430"/>
      <c r="M854" s="430"/>
      <c r="N854" s="430"/>
      <c r="O854" s="430"/>
      <c r="P854" s="430"/>
      <c r="Q854" s="430"/>
      <c r="R854" s="430"/>
      <c r="S854" s="430"/>
      <c r="T854" s="430"/>
      <c r="U854" s="430"/>
      <c r="V854" s="430"/>
      <c r="W854" s="430"/>
      <c r="X854" s="430"/>
      <c r="Y854" s="430"/>
      <c r="Z854" s="430"/>
      <c r="AA854" s="430"/>
      <c r="AB854" s="430"/>
      <c r="AC854" s="430"/>
      <c r="AD854" s="430"/>
      <c r="AE854" s="430"/>
      <c r="AF854" s="430"/>
      <c r="AG854" s="430"/>
      <c r="AH854" s="430"/>
      <c r="AI854" s="430"/>
      <c r="AJ854" s="430"/>
      <c r="AK854" s="430"/>
      <c r="AL854" s="430"/>
      <c r="AM854" s="430"/>
      <c r="AN854" s="430"/>
      <c r="AO854" s="430"/>
      <c r="AP854" s="430"/>
      <c r="AQ854" s="430"/>
      <c r="AR854" s="430"/>
      <c r="AS854" s="430"/>
      <c r="AT854" s="430"/>
      <c r="AU854" s="430"/>
      <c r="AV854" s="430"/>
      <c r="AW854" s="430"/>
      <c r="AX854" s="430"/>
      <c r="AY854" s="430"/>
      <c r="AZ854" s="430"/>
      <c r="BA854" s="430"/>
      <c r="BB854" s="430"/>
      <c r="BC854" s="430"/>
      <c r="BD854" s="430"/>
      <c r="BE854" s="430"/>
      <c r="BF854" s="430"/>
      <c r="BG854" s="430"/>
      <c r="BH854" s="430"/>
      <c r="BI854" s="430"/>
      <c r="BJ854" s="430"/>
      <c r="BK854" s="430"/>
      <c r="BL854" s="430"/>
      <c r="BM854" s="430"/>
      <c r="BN854" s="430"/>
      <c r="BO854" s="430"/>
    </row>
    <row r="855" spans="2:67" ht="12.75" customHeight="1">
      <c r="B855" s="430"/>
      <c r="C855" s="430"/>
      <c r="D855" s="430"/>
      <c r="E855" s="430"/>
      <c r="F855" s="430"/>
      <c r="G855" s="430"/>
      <c r="H855" s="430"/>
      <c r="I855" s="430"/>
      <c r="J855" s="430"/>
      <c r="K855" s="430"/>
      <c r="L855" s="430"/>
      <c r="M855" s="430"/>
      <c r="N855" s="430"/>
      <c r="O855" s="430"/>
      <c r="P855" s="430"/>
      <c r="Q855" s="430"/>
      <c r="R855" s="430"/>
      <c r="S855" s="430"/>
      <c r="T855" s="430"/>
      <c r="U855" s="430"/>
      <c r="V855" s="430"/>
      <c r="W855" s="430"/>
      <c r="X855" s="430"/>
      <c r="Y855" s="430"/>
      <c r="Z855" s="430"/>
      <c r="AA855" s="430"/>
      <c r="AB855" s="430"/>
      <c r="AC855" s="430"/>
      <c r="AD855" s="430"/>
      <c r="AE855" s="430"/>
      <c r="AF855" s="430"/>
      <c r="AG855" s="430"/>
      <c r="AH855" s="430"/>
      <c r="AI855" s="430"/>
      <c r="AJ855" s="430"/>
      <c r="AK855" s="430"/>
      <c r="AL855" s="430"/>
      <c r="AM855" s="430"/>
      <c r="AN855" s="430"/>
      <c r="AO855" s="430"/>
      <c r="AP855" s="430"/>
      <c r="AQ855" s="430"/>
      <c r="AR855" s="430"/>
      <c r="AS855" s="430"/>
      <c r="AT855" s="430"/>
      <c r="AU855" s="430"/>
      <c r="AV855" s="430"/>
      <c r="AW855" s="430"/>
      <c r="AX855" s="430"/>
      <c r="AY855" s="430"/>
      <c r="AZ855" s="430"/>
      <c r="BA855" s="430"/>
      <c r="BB855" s="430"/>
      <c r="BC855" s="430"/>
      <c r="BD855" s="430"/>
      <c r="BE855" s="430"/>
      <c r="BF855" s="430"/>
      <c r="BG855" s="430"/>
      <c r="BH855" s="430"/>
      <c r="BI855" s="430"/>
      <c r="BJ855" s="430"/>
      <c r="BK855" s="430"/>
      <c r="BL855" s="430"/>
      <c r="BM855" s="430"/>
      <c r="BN855" s="430"/>
      <c r="BO855" s="430"/>
    </row>
    <row r="856" spans="2:67" ht="12.75" customHeight="1">
      <c r="B856" s="430"/>
      <c r="C856" s="430"/>
      <c r="D856" s="430"/>
      <c r="E856" s="430"/>
      <c r="F856" s="430"/>
      <c r="G856" s="430"/>
      <c r="H856" s="430"/>
      <c r="I856" s="430"/>
      <c r="J856" s="430"/>
      <c r="K856" s="430"/>
      <c r="L856" s="430"/>
      <c r="M856" s="430"/>
      <c r="N856" s="430"/>
      <c r="O856" s="430"/>
      <c r="P856" s="430"/>
      <c r="Q856" s="430"/>
      <c r="R856" s="430"/>
      <c r="S856" s="430"/>
      <c r="T856" s="430"/>
      <c r="U856" s="430"/>
      <c r="V856" s="430"/>
      <c r="W856" s="430"/>
      <c r="X856" s="430"/>
      <c r="Y856" s="430"/>
      <c r="Z856" s="430"/>
      <c r="AA856" s="430"/>
      <c r="AB856" s="430"/>
      <c r="AC856" s="430"/>
      <c r="AD856" s="430"/>
      <c r="AE856" s="430"/>
      <c r="AF856" s="430"/>
      <c r="AG856" s="430"/>
      <c r="AH856" s="430"/>
      <c r="AI856" s="430"/>
      <c r="AJ856" s="430"/>
      <c r="AK856" s="430"/>
      <c r="AL856" s="430"/>
      <c r="AM856" s="430"/>
      <c r="AN856" s="430"/>
      <c r="AO856" s="430"/>
      <c r="AP856" s="430"/>
      <c r="AQ856" s="430"/>
      <c r="AR856" s="430"/>
      <c r="AS856" s="430"/>
      <c r="AT856" s="430"/>
      <c r="AU856" s="430"/>
      <c r="AV856" s="430"/>
      <c r="AW856" s="430"/>
      <c r="AX856" s="430"/>
      <c r="AY856" s="430"/>
      <c r="AZ856" s="430"/>
      <c r="BA856" s="430"/>
      <c r="BB856" s="430"/>
      <c r="BC856" s="430"/>
      <c r="BD856" s="430"/>
      <c r="BE856" s="430"/>
      <c r="BF856" s="430"/>
      <c r="BG856" s="430"/>
      <c r="BH856" s="430"/>
      <c r="BI856" s="430"/>
      <c r="BJ856" s="430"/>
      <c r="BK856" s="430"/>
      <c r="BL856" s="430"/>
      <c r="BM856" s="430"/>
      <c r="BN856" s="430"/>
      <c r="BO856" s="430"/>
    </row>
    <row r="857" spans="2:67" ht="12.75" customHeight="1">
      <c r="B857" s="430"/>
      <c r="C857" s="430"/>
      <c r="D857" s="430"/>
      <c r="E857" s="430"/>
      <c r="F857" s="430"/>
      <c r="G857" s="430"/>
      <c r="H857" s="430"/>
      <c r="I857" s="430"/>
      <c r="J857" s="430"/>
      <c r="K857" s="430"/>
      <c r="L857" s="430"/>
      <c r="M857" s="430"/>
      <c r="N857" s="430"/>
      <c r="O857" s="430"/>
      <c r="P857" s="430"/>
      <c r="Q857" s="430"/>
      <c r="R857" s="430"/>
      <c r="S857" s="430"/>
      <c r="T857" s="430"/>
      <c r="U857" s="430"/>
      <c r="V857" s="430"/>
      <c r="W857" s="430"/>
      <c r="X857" s="430"/>
      <c r="Y857" s="430"/>
      <c r="Z857" s="430"/>
      <c r="AA857" s="430"/>
      <c r="AB857" s="430"/>
      <c r="AC857" s="430"/>
      <c r="AD857" s="430"/>
      <c r="AE857" s="430"/>
      <c r="AF857" s="430"/>
      <c r="AG857" s="430"/>
      <c r="AH857" s="430"/>
      <c r="AI857" s="430"/>
      <c r="AJ857" s="430"/>
      <c r="AK857" s="430"/>
      <c r="AL857" s="430"/>
      <c r="AM857" s="430"/>
      <c r="AN857" s="430"/>
      <c r="AO857" s="430"/>
      <c r="AP857" s="430"/>
      <c r="AQ857" s="430"/>
      <c r="AR857" s="430"/>
      <c r="AS857" s="430"/>
      <c r="AT857" s="430"/>
      <c r="AU857" s="430"/>
      <c r="AV857" s="430"/>
      <c r="AW857" s="430"/>
      <c r="AX857" s="430"/>
      <c r="AY857" s="430"/>
      <c r="AZ857" s="430"/>
      <c r="BA857" s="430"/>
      <c r="BB857" s="430"/>
      <c r="BC857" s="430"/>
      <c r="BD857" s="430"/>
      <c r="BE857" s="430"/>
      <c r="BF857" s="430"/>
      <c r="BG857" s="430"/>
      <c r="BH857" s="430"/>
      <c r="BI857" s="430"/>
      <c r="BJ857" s="430"/>
      <c r="BK857" s="430"/>
      <c r="BL857" s="430"/>
      <c r="BM857" s="430"/>
      <c r="BN857" s="430"/>
      <c r="BO857" s="430"/>
    </row>
    <row r="858" spans="2:67" ht="12.75" customHeight="1">
      <c r="B858" s="430"/>
      <c r="C858" s="430"/>
      <c r="D858" s="430"/>
      <c r="E858" s="430"/>
      <c r="F858" s="430"/>
      <c r="G858" s="430"/>
      <c r="H858" s="430"/>
      <c r="I858" s="430"/>
      <c r="J858" s="430"/>
      <c r="K858" s="430"/>
      <c r="L858" s="430"/>
      <c r="M858" s="430"/>
      <c r="N858" s="430"/>
      <c r="O858" s="430"/>
      <c r="P858" s="430"/>
      <c r="Q858" s="430"/>
      <c r="R858" s="430"/>
      <c r="S858" s="430"/>
      <c r="T858" s="430"/>
      <c r="U858" s="430"/>
      <c r="V858" s="430"/>
      <c r="W858" s="430"/>
      <c r="X858" s="430"/>
      <c r="Y858" s="430"/>
      <c r="Z858" s="430"/>
      <c r="AA858" s="430"/>
      <c r="AB858" s="430"/>
      <c r="AC858" s="430"/>
      <c r="AD858" s="430"/>
      <c r="AE858" s="430"/>
      <c r="AF858" s="430"/>
      <c r="AG858" s="430"/>
      <c r="AH858" s="430"/>
      <c r="AI858" s="430"/>
      <c r="AJ858" s="430"/>
      <c r="AK858" s="430"/>
      <c r="AL858" s="430"/>
      <c r="AM858" s="430"/>
      <c r="AN858" s="430"/>
      <c r="AO858" s="430"/>
      <c r="AP858" s="430"/>
      <c r="AQ858" s="430"/>
      <c r="AR858" s="430"/>
      <c r="AS858" s="430"/>
      <c r="AT858" s="430"/>
      <c r="AU858" s="430"/>
      <c r="AV858" s="430"/>
      <c r="AW858" s="430"/>
      <c r="AX858" s="430"/>
      <c r="AY858" s="430"/>
      <c r="AZ858" s="430"/>
      <c r="BA858" s="430"/>
      <c r="BB858" s="430"/>
      <c r="BC858" s="430"/>
      <c r="BD858" s="430"/>
      <c r="BE858" s="430"/>
      <c r="BF858" s="430"/>
      <c r="BG858" s="430"/>
      <c r="BH858" s="430"/>
      <c r="BI858" s="430"/>
      <c r="BJ858" s="430"/>
      <c r="BK858" s="430"/>
      <c r="BL858" s="430"/>
      <c r="BM858" s="430"/>
      <c r="BN858" s="430"/>
      <c r="BO858" s="430"/>
    </row>
    <row r="859" spans="2:67" ht="12.75" customHeight="1">
      <c r="B859" s="430"/>
      <c r="C859" s="430"/>
      <c r="D859" s="430"/>
      <c r="E859" s="430"/>
      <c r="F859" s="430"/>
      <c r="G859" s="430"/>
      <c r="H859" s="430"/>
      <c r="I859" s="430"/>
      <c r="J859" s="430"/>
      <c r="K859" s="430"/>
      <c r="L859" s="430"/>
      <c r="M859" s="430"/>
      <c r="N859" s="430"/>
      <c r="O859" s="430"/>
      <c r="P859" s="430"/>
      <c r="Q859" s="430"/>
      <c r="R859" s="430"/>
      <c r="S859" s="430"/>
      <c r="T859" s="430"/>
      <c r="U859" s="430"/>
      <c r="V859" s="430"/>
      <c r="W859" s="430"/>
      <c r="X859" s="430"/>
      <c r="Y859" s="430"/>
      <c r="Z859" s="430"/>
      <c r="AA859" s="430"/>
      <c r="AB859" s="430"/>
      <c r="AC859" s="430"/>
      <c r="AD859" s="430"/>
      <c r="AE859" s="430"/>
      <c r="AF859" s="430"/>
      <c r="AG859" s="430"/>
      <c r="AH859" s="430"/>
      <c r="AI859" s="430"/>
      <c r="AJ859" s="430"/>
      <c r="AK859" s="430"/>
      <c r="AL859" s="430"/>
      <c r="AM859" s="430"/>
      <c r="AN859" s="430"/>
      <c r="AO859" s="430"/>
      <c r="AP859" s="430"/>
      <c r="AQ859" s="430"/>
      <c r="AR859" s="430"/>
      <c r="AS859" s="430"/>
      <c r="AT859" s="430"/>
      <c r="AU859" s="430"/>
      <c r="AV859" s="430"/>
      <c r="AW859" s="430"/>
      <c r="AX859" s="430"/>
      <c r="AY859" s="430"/>
      <c r="AZ859" s="430"/>
      <c r="BA859" s="430"/>
      <c r="BB859" s="430"/>
      <c r="BC859" s="430"/>
      <c r="BD859" s="430"/>
      <c r="BE859" s="430"/>
      <c r="BF859" s="430"/>
      <c r="BG859" s="430"/>
      <c r="BH859" s="430"/>
      <c r="BI859" s="430"/>
      <c r="BJ859" s="430"/>
      <c r="BK859" s="430"/>
      <c r="BL859" s="430"/>
      <c r="BM859" s="430"/>
      <c r="BN859" s="430"/>
      <c r="BO859" s="430"/>
    </row>
    <row r="860" spans="2:67" ht="12.75" customHeight="1">
      <c r="B860" s="430"/>
      <c r="C860" s="430"/>
      <c r="D860" s="430"/>
      <c r="E860" s="430"/>
      <c r="F860" s="430"/>
      <c r="G860" s="430"/>
      <c r="H860" s="430"/>
      <c r="I860" s="430"/>
      <c r="J860" s="430"/>
      <c r="K860" s="430"/>
      <c r="L860" s="430"/>
      <c r="M860" s="430"/>
      <c r="N860" s="430"/>
      <c r="O860" s="430"/>
      <c r="P860" s="430"/>
      <c r="Q860" s="430"/>
      <c r="R860" s="430"/>
      <c r="S860" s="430"/>
      <c r="T860" s="430"/>
      <c r="U860" s="430"/>
      <c r="V860" s="430"/>
      <c r="W860" s="430"/>
      <c r="X860" s="430"/>
      <c r="Y860" s="430"/>
      <c r="Z860" s="430"/>
      <c r="AA860" s="430"/>
      <c r="AB860" s="430"/>
      <c r="AC860" s="430"/>
      <c r="AD860" s="430"/>
      <c r="AE860" s="430"/>
      <c r="AF860" s="430"/>
      <c r="AG860" s="430"/>
      <c r="AH860" s="430"/>
      <c r="AI860" s="430"/>
      <c r="AJ860" s="430"/>
      <c r="AK860" s="430"/>
      <c r="AL860" s="430"/>
      <c r="AM860" s="430"/>
      <c r="AN860" s="430"/>
      <c r="AO860" s="430"/>
      <c r="AP860" s="430"/>
      <c r="AQ860" s="430"/>
      <c r="AR860" s="430"/>
      <c r="AS860" s="430"/>
      <c r="AT860" s="430"/>
      <c r="AU860" s="430"/>
      <c r="AV860" s="430"/>
      <c r="AW860" s="430"/>
      <c r="AX860" s="430"/>
      <c r="AY860" s="430"/>
      <c r="AZ860" s="430"/>
      <c r="BA860" s="430"/>
      <c r="BB860" s="430"/>
      <c r="BC860" s="430"/>
      <c r="BD860" s="430"/>
      <c r="BE860" s="430"/>
      <c r="BF860" s="430"/>
      <c r="BG860" s="430"/>
      <c r="BH860" s="430"/>
      <c r="BI860" s="430"/>
      <c r="BJ860" s="430"/>
      <c r="BK860" s="430"/>
      <c r="BL860" s="430"/>
      <c r="BM860" s="430"/>
      <c r="BN860" s="430"/>
      <c r="BO860" s="430"/>
    </row>
    <row r="861" spans="2:67" ht="12.75" customHeight="1">
      <c r="B861" s="430"/>
      <c r="C861" s="430"/>
      <c r="D861" s="430"/>
      <c r="E861" s="430"/>
      <c r="F861" s="430"/>
      <c r="G861" s="430"/>
      <c r="H861" s="430"/>
      <c r="I861" s="430"/>
      <c r="J861" s="430"/>
      <c r="K861" s="430"/>
      <c r="L861" s="430"/>
      <c r="M861" s="430"/>
      <c r="N861" s="430"/>
      <c r="O861" s="430"/>
      <c r="P861" s="430"/>
      <c r="Q861" s="430"/>
      <c r="R861" s="430"/>
      <c r="S861" s="430"/>
      <c r="T861" s="430"/>
      <c r="U861" s="430"/>
      <c r="V861" s="430"/>
      <c r="W861" s="430"/>
      <c r="X861" s="430"/>
      <c r="Y861" s="430"/>
      <c r="Z861" s="430"/>
      <c r="AA861" s="430"/>
      <c r="AB861" s="430"/>
      <c r="AC861" s="430"/>
      <c r="AD861" s="430"/>
      <c r="AE861" s="430"/>
      <c r="AF861" s="430"/>
      <c r="AG861" s="430"/>
      <c r="AH861" s="430"/>
      <c r="AI861" s="430"/>
      <c r="AJ861" s="430"/>
      <c r="AK861" s="430"/>
      <c r="AL861" s="430"/>
      <c r="AM861" s="430"/>
      <c r="AN861" s="430"/>
      <c r="AO861" s="430"/>
      <c r="AP861" s="430"/>
      <c r="AQ861" s="430"/>
      <c r="AR861" s="430"/>
      <c r="AS861" s="430"/>
      <c r="AT861" s="430"/>
      <c r="AU861" s="430"/>
      <c r="AV861" s="430"/>
      <c r="AW861" s="430"/>
      <c r="AX861" s="430"/>
      <c r="AY861" s="430"/>
      <c r="AZ861" s="430"/>
      <c r="BA861" s="430"/>
      <c r="BB861" s="430"/>
      <c r="BC861" s="430"/>
      <c r="BD861" s="430"/>
      <c r="BE861" s="430"/>
      <c r="BF861" s="430"/>
      <c r="BG861" s="430"/>
      <c r="BH861" s="430"/>
      <c r="BI861" s="430"/>
      <c r="BJ861" s="430"/>
      <c r="BK861" s="430"/>
      <c r="BL861" s="430"/>
      <c r="BM861" s="430"/>
      <c r="BN861" s="430"/>
      <c r="BO861" s="430"/>
    </row>
    <row r="862" spans="2:67" ht="12.75" customHeight="1">
      <c r="B862" s="430"/>
      <c r="C862" s="430"/>
      <c r="D862" s="430"/>
      <c r="E862" s="430"/>
      <c r="F862" s="430"/>
      <c r="G862" s="430"/>
      <c r="H862" s="430"/>
      <c r="I862" s="430"/>
      <c r="J862" s="430"/>
      <c r="K862" s="430"/>
      <c r="L862" s="430"/>
      <c r="M862" s="430"/>
      <c r="N862" s="430"/>
      <c r="O862" s="430"/>
      <c r="P862" s="430"/>
      <c r="Q862" s="430"/>
      <c r="R862" s="430"/>
      <c r="S862" s="430"/>
      <c r="T862" s="430"/>
      <c r="U862" s="430"/>
      <c r="V862" s="430"/>
      <c r="W862" s="430"/>
      <c r="X862" s="430"/>
      <c r="Y862" s="430"/>
      <c r="Z862" s="430"/>
      <c r="AA862" s="430"/>
      <c r="AB862" s="430"/>
      <c r="AC862" s="430"/>
      <c r="AD862" s="430"/>
      <c r="AE862" s="430"/>
      <c r="AF862" s="430"/>
      <c r="AG862" s="430"/>
      <c r="AH862" s="430"/>
      <c r="AI862" s="430"/>
      <c r="AJ862" s="430"/>
      <c r="AK862" s="430"/>
      <c r="AL862" s="430"/>
      <c r="AM862" s="430"/>
      <c r="AN862" s="430"/>
      <c r="AO862" s="430"/>
      <c r="AP862" s="430"/>
      <c r="AQ862" s="430"/>
      <c r="AR862" s="430"/>
      <c r="AS862" s="430"/>
      <c r="AT862" s="430"/>
      <c r="AU862" s="430"/>
      <c r="AV862" s="430"/>
      <c r="AW862" s="430"/>
      <c r="AX862" s="430"/>
      <c r="AY862" s="430"/>
      <c r="AZ862" s="430"/>
      <c r="BA862" s="430"/>
      <c r="BB862" s="430"/>
      <c r="BC862" s="430"/>
      <c r="BD862" s="430"/>
      <c r="BE862" s="430"/>
      <c r="BF862" s="430"/>
      <c r="BG862" s="430"/>
      <c r="BH862" s="430"/>
      <c r="BI862" s="430"/>
      <c r="BJ862" s="430"/>
      <c r="BK862" s="430"/>
      <c r="BL862" s="430"/>
      <c r="BM862" s="430"/>
      <c r="BN862" s="430"/>
      <c r="BO862" s="430"/>
    </row>
    <row r="863" spans="2:67" ht="12.75" customHeight="1">
      <c r="B863" s="430"/>
      <c r="C863" s="430"/>
      <c r="D863" s="430"/>
      <c r="E863" s="430"/>
      <c r="F863" s="430"/>
      <c r="G863" s="430"/>
      <c r="H863" s="430"/>
      <c r="I863" s="430"/>
      <c r="J863" s="430"/>
      <c r="K863" s="430"/>
      <c r="L863" s="430"/>
      <c r="M863" s="430"/>
      <c r="N863" s="430"/>
      <c r="O863" s="430"/>
      <c r="P863" s="430"/>
      <c r="Q863" s="430"/>
      <c r="R863" s="430"/>
      <c r="S863" s="430"/>
      <c r="T863" s="430"/>
      <c r="U863" s="430"/>
      <c r="V863" s="430"/>
      <c r="W863" s="430"/>
      <c r="X863" s="430"/>
      <c r="Y863" s="430"/>
      <c r="Z863" s="430"/>
      <c r="AA863" s="430"/>
      <c r="AB863" s="430"/>
      <c r="AC863" s="430"/>
      <c r="AD863" s="430"/>
      <c r="AE863" s="430"/>
      <c r="AF863" s="430"/>
      <c r="AG863" s="430"/>
      <c r="AH863" s="430"/>
      <c r="AI863" s="430"/>
      <c r="AJ863" s="430"/>
      <c r="AK863" s="430"/>
      <c r="AL863" s="430"/>
      <c r="AM863" s="430"/>
      <c r="AN863" s="430"/>
      <c r="AO863" s="430"/>
      <c r="AP863" s="430"/>
      <c r="AQ863" s="430"/>
      <c r="AR863" s="430"/>
      <c r="AS863" s="430"/>
      <c r="AT863" s="430"/>
      <c r="AU863" s="430"/>
      <c r="AV863" s="430"/>
      <c r="AW863" s="430"/>
      <c r="AX863" s="430"/>
      <c r="AY863" s="430"/>
      <c r="AZ863" s="430"/>
      <c r="BA863" s="430"/>
      <c r="BB863" s="430"/>
      <c r="BC863" s="430"/>
      <c r="BD863" s="430"/>
      <c r="BE863" s="430"/>
      <c r="BF863" s="430"/>
      <c r="BG863" s="430"/>
      <c r="BH863" s="430"/>
      <c r="BI863" s="430"/>
      <c r="BJ863" s="430"/>
      <c r="BK863" s="430"/>
      <c r="BL863" s="430"/>
      <c r="BM863" s="430"/>
      <c r="BN863" s="430"/>
      <c r="BO863" s="430"/>
    </row>
    <row r="864" spans="2:67" ht="12.75" customHeight="1">
      <c r="B864" s="430"/>
      <c r="C864" s="430"/>
      <c r="D864" s="430"/>
      <c r="E864" s="430"/>
      <c r="F864" s="430"/>
      <c r="G864" s="430"/>
      <c r="H864" s="430"/>
      <c r="I864" s="430"/>
      <c r="J864" s="430"/>
      <c r="K864" s="430"/>
      <c r="L864" s="430"/>
      <c r="M864" s="430"/>
      <c r="N864" s="430"/>
      <c r="O864" s="430"/>
      <c r="P864" s="430"/>
      <c r="Q864" s="430"/>
      <c r="R864" s="430"/>
      <c r="S864" s="430"/>
      <c r="T864" s="430"/>
      <c r="U864" s="430"/>
      <c r="V864" s="430"/>
      <c r="W864" s="430"/>
      <c r="X864" s="430"/>
      <c r="Y864" s="430"/>
      <c r="Z864" s="430"/>
      <c r="AA864" s="430"/>
      <c r="AB864" s="430"/>
      <c r="AC864" s="430"/>
      <c r="AD864" s="430"/>
      <c r="AE864" s="430"/>
      <c r="AF864" s="430"/>
      <c r="AG864" s="430"/>
      <c r="AH864" s="430"/>
      <c r="AI864" s="430"/>
      <c r="AJ864" s="430"/>
      <c r="AK864" s="430"/>
      <c r="AL864" s="430"/>
      <c r="AM864" s="430"/>
      <c r="AN864" s="430"/>
      <c r="AO864" s="430"/>
      <c r="AP864" s="430"/>
      <c r="AQ864" s="430"/>
      <c r="AR864" s="430"/>
      <c r="AS864" s="430"/>
      <c r="AT864" s="430"/>
      <c r="AU864" s="430"/>
      <c r="AV864" s="430"/>
      <c r="AW864" s="430"/>
      <c r="AX864" s="430"/>
      <c r="AY864" s="430"/>
      <c r="AZ864" s="430"/>
      <c r="BA864" s="430"/>
      <c r="BB864" s="430"/>
      <c r="BC864" s="430"/>
      <c r="BD864" s="430"/>
      <c r="BE864" s="430"/>
      <c r="BF864" s="430"/>
      <c r="BG864" s="430"/>
      <c r="BH864" s="430"/>
      <c r="BI864" s="430"/>
      <c r="BJ864" s="430"/>
      <c r="BK864" s="430"/>
      <c r="BL864" s="430"/>
      <c r="BM864" s="430"/>
      <c r="BN864" s="430"/>
      <c r="BO864" s="430"/>
    </row>
    <row r="865" spans="2:67" ht="12.75" customHeight="1">
      <c r="B865" s="430"/>
      <c r="C865" s="430"/>
      <c r="D865" s="430"/>
      <c r="E865" s="430"/>
      <c r="F865" s="430"/>
      <c r="G865" s="430"/>
      <c r="H865" s="430"/>
      <c r="I865" s="430"/>
      <c r="J865" s="430"/>
      <c r="K865" s="430"/>
      <c r="L865" s="430"/>
      <c r="M865" s="430"/>
      <c r="N865" s="430"/>
      <c r="O865" s="430"/>
      <c r="P865" s="430"/>
      <c r="Q865" s="430"/>
      <c r="R865" s="430"/>
      <c r="S865" s="430"/>
      <c r="T865" s="430"/>
      <c r="U865" s="430"/>
      <c r="V865" s="430"/>
      <c r="W865" s="430"/>
      <c r="X865" s="430"/>
      <c r="Y865" s="430"/>
      <c r="Z865" s="430"/>
      <c r="AA865" s="430"/>
      <c r="AB865" s="430"/>
      <c r="AC865" s="430"/>
      <c r="AD865" s="430"/>
      <c r="AE865" s="430"/>
      <c r="AF865" s="430"/>
      <c r="AG865" s="430"/>
      <c r="AH865" s="430"/>
      <c r="AI865" s="430"/>
      <c r="AJ865" s="430"/>
      <c r="AK865" s="430"/>
      <c r="AL865" s="430"/>
      <c r="AM865" s="430"/>
      <c r="AN865" s="430"/>
      <c r="AO865" s="430"/>
      <c r="AP865" s="430"/>
      <c r="AQ865" s="430"/>
      <c r="AR865" s="430"/>
      <c r="AS865" s="430"/>
      <c r="AT865" s="430"/>
      <c r="AU865" s="430"/>
      <c r="AV865" s="430"/>
      <c r="AW865" s="430"/>
      <c r="AX865" s="430"/>
      <c r="AY865" s="430"/>
      <c r="AZ865" s="430"/>
      <c r="BA865" s="430"/>
      <c r="BB865" s="430"/>
      <c r="BC865" s="430"/>
      <c r="BD865" s="430"/>
      <c r="BE865" s="430"/>
      <c r="BF865" s="430"/>
      <c r="BG865" s="430"/>
      <c r="BH865" s="430"/>
      <c r="BI865" s="430"/>
      <c r="BJ865" s="430"/>
      <c r="BK865" s="430"/>
      <c r="BL865" s="430"/>
      <c r="BM865" s="430"/>
      <c r="BN865" s="430"/>
      <c r="BO865" s="430"/>
    </row>
    <row r="866" spans="2:67" ht="12.75" customHeight="1">
      <c r="B866" s="430"/>
      <c r="C866" s="430"/>
      <c r="D866" s="430"/>
      <c r="E866" s="430"/>
      <c r="F866" s="430"/>
      <c r="G866" s="430"/>
      <c r="H866" s="430"/>
      <c r="I866" s="430"/>
      <c r="J866" s="430"/>
      <c r="K866" s="430"/>
      <c r="L866" s="430"/>
      <c r="M866" s="430"/>
      <c r="N866" s="430"/>
      <c r="O866" s="430"/>
      <c r="P866" s="430"/>
      <c r="Q866" s="430"/>
      <c r="R866" s="430"/>
      <c r="S866" s="430"/>
      <c r="T866" s="430"/>
      <c r="U866" s="430"/>
      <c r="V866" s="430"/>
      <c r="W866" s="430"/>
      <c r="X866" s="430"/>
      <c r="Y866" s="430"/>
      <c r="Z866" s="430"/>
      <c r="AA866" s="430"/>
      <c r="AB866" s="430"/>
      <c r="AC866" s="430"/>
      <c r="AD866" s="430"/>
      <c r="AE866" s="430"/>
      <c r="AF866" s="430"/>
      <c r="AG866" s="430"/>
      <c r="AH866" s="430"/>
      <c r="AI866" s="430"/>
      <c r="AJ866" s="430"/>
      <c r="AK866" s="430"/>
      <c r="AL866" s="430"/>
      <c r="AM866" s="430"/>
      <c r="AN866" s="430"/>
      <c r="AO866" s="430"/>
      <c r="AP866" s="430"/>
      <c r="AQ866" s="430"/>
      <c r="AR866" s="430"/>
      <c r="AS866" s="430"/>
      <c r="AT866" s="430"/>
      <c r="AU866" s="430"/>
      <c r="AV866" s="430"/>
      <c r="AW866" s="430"/>
      <c r="AX866" s="430"/>
      <c r="AY866" s="430"/>
      <c r="AZ866" s="430"/>
      <c r="BA866" s="430"/>
      <c r="BB866" s="430"/>
      <c r="BC866" s="430"/>
      <c r="BD866" s="430"/>
      <c r="BE866" s="430"/>
      <c r="BF866" s="430"/>
      <c r="BG866" s="430"/>
      <c r="BH866" s="430"/>
      <c r="BI866" s="430"/>
      <c r="BJ866" s="430"/>
      <c r="BK866" s="430"/>
      <c r="BL866" s="430"/>
      <c r="BM866" s="430"/>
      <c r="BN866" s="430"/>
      <c r="BO866" s="430"/>
    </row>
    <row r="867" spans="2:67" ht="12.75" customHeight="1">
      <c r="B867" s="430"/>
      <c r="C867" s="430"/>
      <c r="D867" s="430"/>
      <c r="E867" s="430"/>
      <c r="F867" s="430"/>
      <c r="G867" s="430"/>
      <c r="H867" s="430"/>
      <c r="I867" s="430"/>
      <c r="J867" s="430"/>
      <c r="K867" s="430"/>
      <c r="L867" s="430"/>
      <c r="M867" s="430"/>
      <c r="N867" s="430"/>
      <c r="O867" s="430"/>
      <c r="P867" s="430"/>
      <c r="Q867" s="430"/>
      <c r="R867" s="430"/>
      <c r="S867" s="430"/>
      <c r="T867" s="430"/>
      <c r="U867" s="430"/>
      <c r="V867" s="430"/>
      <c r="W867" s="430"/>
      <c r="X867" s="430"/>
      <c r="Y867" s="430"/>
      <c r="Z867" s="430"/>
      <c r="AA867" s="430"/>
      <c r="AB867" s="430"/>
      <c r="AC867" s="430"/>
      <c r="AD867" s="430"/>
      <c r="AE867" s="430"/>
      <c r="AF867" s="430"/>
      <c r="AG867" s="430"/>
      <c r="AH867" s="430"/>
      <c r="AI867" s="430"/>
      <c r="AJ867" s="430"/>
      <c r="AK867" s="430"/>
      <c r="AL867" s="430"/>
      <c r="AM867" s="430"/>
      <c r="AN867" s="430"/>
      <c r="AO867" s="430"/>
      <c r="AP867" s="430"/>
      <c r="AQ867" s="430"/>
      <c r="AR867" s="430"/>
      <c r="AS867" s="430"/>
      <c r="AT867" s="430"/>
      <c r="AU867" s="430"/>
      <c r="AV867" s="430"/>
      <c r="AW867" s="430"/>
      <c r="AX867" s="430"/>
      <c r="AY867" s="430"/>
      <c r="AZ867" s="430"/>
      <c r="BA867" s="430"/>
      <c r="BB867" s="430"/>
      <c r="BC867" s="430"/>
      <c r="BD867" s="430"/>
      <c r="BE867" s="430"/>
      <c r="BF867" s="430"/>
      <c r="BG867" s="430"/>
      <c r="BH867" s="430"/>
      <c r="BI867" s="430"/>
      <c r="BJ867" s="430"/>
      <c r="BK867" s="430"/>
      <c r="BL867" s="430"/>
      <c r="BM867" s="430"/>
      <c r="BN867" s="430"/>
      <c r="BO867" s="430"/>
    </row>
    <row r="868" spans="2:67" ht="12.75" customHeight="1">
      <c r="B868" s="430"/>
      <c r="C868" s="430"/>
      <c r="D868" s="430"/>
      <c r="E868" s="430"/>
      <c r="F868" s="430"/>
      <c r="G868" s="430"/>
      <c r="H868" s="430"/>
      <c r="I868" s="430"/>
      <c r="J868" s="430"/>
      <c r="K868" s="430"/>
      <c r="L868" s="430"/>
      <c r="M868" s="430"/>
      <c r="N868" s="430"/>
      <c r="O868" s="430"/>
      <c r="P868" s="430"/>
      <c r="Q868" s="430"/>
      <c r="R868" s="430"/>
      <c r="S868" s="430"/>
      <c r="T868" s="430"/>
      <c r="U868" s="430"/>
      <c r="V868" s="430"/>
      <c r="W868" s="430"/>
      <c r="X868" s="430"/>
      <c r="Y868" s="430"/>
      <c r="Z868" s="430"/>
      <c r="AA868" s="430"/>
      <c r="AB868" s="430"/>
      <c r="AC868" s="430"/>
      <c r="AD868" s="430"/>
      <c r="AE868" s="430"/>
      <c r="AF868" s="430"/>
      <c r="AG868" s="430"/>
      <c r="AH868" s="430"/>
      <c r="AI868" s="430"/>
      <c r="AJ868" s="430"/>
      <c r="AK868" s="430"/>
      <c r="AL868" s="430"/>
      <c r="AM868" s="430"/>
      <c r="AN868" s="430"/>
      <c r="AO868" s="430"/>
      <c r="AP868" s="430"/>
      <c r="AQ868" s="430"/>
      <c r="AR868" s="430"/>
      <c r="AS868" s="430"/>
      <c r="AT868" s="430"/>
      <c r="AU868" s="430"/>
      <c r="AV868" s="430"/>
      <c r="AW868" s="430"/>
      <c r="AX868" s="430"/>
      <c r="AY868" s="430"/>
      <c r="AZ868" s="430"/>
      <c r="BA868" s="430"/>
      <c r="BB868" s="430"/>
      <c r="BC868" s="430"/>
      <c r="BD868" s="430"/>
      <c r="BE868" s="430"/>
      <c r="BF868" s="430"/>
      <c r="BG868" s="430"/>
      <c r="BH868" s="430"/>
      <c r="BI868" s="430"/>
      <c r="BJ868" s="430"/>
      <c r="BK868" s="430"/>
      <c r="BL868" s="430"/>
      <c r="BM868" s="430"/>
      <c r="BN868" s="430"/>
      <c r="BO868" s="430"/>
    </row>
    <row r="869" spans="2:67" ht="12.75" customHeight="1">
      <c r="B869" s="430"/>
      <c r="C869" s="430"/>
      <c r="D869" s="430"/>
      <c r="E869" s="430"/>
      <c r="F869" s="430"/>
      <c r="G869" s="430"/>
      <c r="H869" s="430"/>
      <c r="I869" s="430"/>
      <c r="J869" s="430"/>
      <c r="K869" s="430"/>
      <c r="L869" s="430"/>
      <c r="M869" s="430"/>
      <c r="N869" s="430"/>
      <c r="O869" s="430"/>
      <c r="P869" s="430"/>
      <c r="Q869" s="430"/>
      <c r="R869" s="430"/>
      <c r="S869" s="430"/>
      <c r="T869" s="430"/>
      <c r="U869" s="430"/>
      <c r="V869" s="430"/>
      <c r="W869" s="430"/>
      <c r="X869" s="430"/>
      <c r="Y869" s="430"/>
      <c r="Z869" s="430"/>
      <c r="AA869" s="430"/>
      <c r="AB869" s="430"/>
      <c r="AC869" s="430"/>
      <c r="AD869" s="430"/>
      <c r="AE869" s="430"/>
      <c r="AF869" s="430"/>
      <c r="AG869" s="430"/>
      <c r="AH869" s="430"/>
      <c r="AI869" s="430"/>
      <c r="AJ869" s="430"/>
      <c r="AK869" s="430"/>
      <c r="AL869" s="430"/>
      <c r="AM869" s="430"/>
      <c r="AN869" s="430"/>
      <c r="AO869" s="430"/>
      <c r="AP869" s="430"/>
      <c r="AQ869" s="430"/>
      <c r="AR869" s="430"/>
      <c r="AS869" s="430"/>
      <c r="AT869" s="430"/>
      <c r="AU869" s="430"/>
      <c r="AV869" s="430"/>
      <c r="AW869" s="430"/>
      <c r="AX869" s="430"/>
      <c r="AY869" s="430"/>
      <c r="AZ869" s="430"/>
      <c r="BA869" s="430"/>
      <c r="BB869" s="430"/>
      <c r="BC869" s="430"/>
      <c r="BD869" s="430"/>
      <c r="BE869" s="430"/>
      <c r="BF869" s="430"/>
      <c r="BG869" s="430"/>
      <c r="BH869" s="430"/>
      <c r="BI869" s="430"/>
      <c r="BJ869" s="430"/>
      <c r="BK869" s="430"/>
      <c r="BL869" s="430"/>
      <c r="BM869" s="430"/>
      <c r="BN869" s="430"/>
      <c r="BO869" s="430"/>
    </row>
    <row r="870" spans="2:67" ht="12.75" customHeight="1">
      <c r="B870" s="430"/>
      <c r="C870" s="430"/>
      <c r="D870" s="430"/>
      <c r="E870" s="430"/>
      <c r="F870" s="430"/>
      <c r="G870" s="430"/>
      <c r="H870" s="430"/>
      <c r="I870" s="430"/>
      <c r="J870" s="430"/>
      <c r="K870" s="430"/>
      <c r="L870" s="430"/>
      <c r="M870" s="430"/>
      <c r="N870" s="430"/>
      <c r="O870" s="430"/>
      <c r="P870" s="430"/>
      <c r="Q870" s="430"/>
      <c r="R870" s="430"/>
      <c r="S870" s="430"/>
      <c r="T870" s="430"/>
      <c r="U870" s="430"/>
      <c r="V870" s="430"/>
      <c r="W870" s="430"/>
      <c r="X870" s="430"/>
      <c r="Y870" s="430"/>
      <c r="Z870" s="430"/>
      <c r="AA870" s="430"/>
      <c r="AB870" s="430"/>
      <c r="AC870" s="430"/>
      <c r="AD870" s="430"/>
      <c r="AE870" s="430"/>
      <c r="AF870" s="430"/>
      <c r="AG870" s="430"/>
      <c r="AH870" s="430"/>
      <c r="AI870" s="430"/>
      <c r="AJ870" s="430"/>
      <c r="AK870" s="430"/>
      <c r="AL870" s="430"/>
      <c r="AM870" s="430"/>
      <c r="AN870" s="430"/>
      <c r="AO870" s="430"/>
      <c r="AP870" s="430"/>
      <c r="AQ870" s="430"/>
      <c r="AR870" s="430"/>
      <c r="AS870" s="430"/>
      <c r="AT870" s="430"/>
      <c r="AU870" s="430"/>
      <c r="AV870" s="430"/>
      <c r="AW870" s="430"/>
      <c r="AX870" s="430"/>
      <c r="AY870" s="430"/>
      <c r="AZ870" s="430"/>
      <c r="BA870" s="430"/>
      <c r="BB870" s="430"/>
      <c r="BC870" s="430"/>
      <c r="BD870" s="430"/>
      <c r="BE870" s="430"/>
      <c r="BF870" s="430"/>
      <c r="BG870" s="430"/>
      <c r="BH870" s="430"/>
      <c r="BI870" s="430"/>
      <c r="BJ870" s="430"/>
      <c r="BK870" s="430"/>
      <c r="BL870" s="430"/>
      <c r="BM870" s="430"/>
      <c r="BN870" s="430"/>
      <c r="BO870" s="430"/>
    </row>
    <row r="871" spans="2:67" ht="12.75" customHeight="1">
      <c r="B871" s="430"/>
      <c r="C871" s="430"/>
      <c r="D871" s="430"/>
      <c r="E871" s="430"/>
      <c r="F871" s="430"/>
      <c r="G871" s="430"/>
      <c r="H871" s="430"/>
      <c r="I871" s="430"/>
      <c r="J871" s="430"/>
      <c r="K871" s="430"/>
      <c r="L871" s="430"/>
      <c r="M871" s="430"/>
      <c r="N871" s="430"/>
      <c r="O871" s="430"/>
      <c r="P871" s="430"/>
      <c r="Q871" s="430"/>
      <c r="R871" s="430"/>
      <c r="S871" s="430"/>
      <c r="T871" s="430"/>
      <c r="U871" s="430"/>
      <c r="V871" s="430"/>
      <c r="W871" s="430"/>
      <c r="X871" s="430"/>
      <c r="Y871" s="430"/>
      <c r="Z871" s="430"/>
      <c r="AA871" s="430"/>
      <c r="AB871" s="430"/>
      <c r="AC871" s="430"/>
      <c r="AD871" s="430"/>
      <c r="AE871" s="430"/>
      <c r="AF871" s="430"/>
      <c r="AG871" s="430"/>
      <c r="AH871" s="430"/>
      <c r="AI871" s="430"/>
      <c r="AJ871" s="430"/>
      <c r="AK871" s="430"/>
      <c r="AL871" s="430"/>
      <c r="AM871" s="430"/>
      <c r="AN871" s="430"/>
      <c r="AO871" s="430"/>
      <c r="AP871" s="430"/>
      <c r="AQ871" s="430"/>
      <c r="AR871" s="430"/>
      <c r="AS871" s="430"/>
      <c r="AT871" s="430"/>
      <c r="AU871" s="430"/>
      <c r="AV871" s="430"/>
      <c r="AW871" s="430"/>
      <c r="AX871" s="430"/>
      <c r="AY871" s="430"/>
      <c r="AZ871" s="430"/>
      <c r="BA871" s="430"/>
      <c r="BB871" s="430"/>
      <c r="BC871" s="430"/>
      <c r="BD871" s="430"/>
      <c r="BE871" s="430"/>
      <c r="BF871" s="430"/>
      <c r="BG871" s="430"/>
      <c r="BH871" s="430"/>
      <c r="BI871" s="430"/>
      <c r="BJ871" s="430"/>
      <c r="BK871" s="430"/>
      <c r="BL871" s="430"/>
      <c r="BM871" s="430"/>
      <c r="BN871" s="430"/>
      <c r="BO871" s="430"/>
    </row>
    <row r="872" spans="2:67" ht="12.75" customHeight="1">
      <c r="B872" s="430"/>
      <c r="C872" s="430"/>
      <c r="D872" s="430"/>
      <c r="E872" s="430"/>
      <c r="F872" s="430"/>
      <c r="G872" s="430"/>
      <c r="H872" s="430"/>
      <c r="I872" s="430"/>
      <c r="J872" s="430"/>
      <c r="K872" s="430"/>
      <c r="L872" s="430"/>
      <c r="M872" s="430"/>
      <c r="N872" s="430"/>
      <c r="O872" s="430"/>
      <c r="P872" s="430"/>
      <c r="Q872" s="430"/>
      <c r="R872" s="430"/>
      <c r="S872" s="430"/>
      <c r="T872" s="430"/>
      <c r="U872" s="430"/>
      <c r="V872" s="430"/>
      <c r="W872" s="430"/>
      <c r="X872" s="430"/>
      <c r="Y872" s="430"/>
      <c r="Z872" s="430"/>
      <c r="AA872" s="430"/>
      <c r="AB872" s="430"/>
      <c r="AC872" s="430"/>
      <c r="AD872" s="430"/>
      <c r="AE872" s="430"/>
      <c r="AF872" s="430"/>
      <c r="AG872" s="430"/>
      <c r="AH872" s="430"/>
      <c r="AI872" s="430"/>
      <c r="AJ872" s="430"/>
      <c r="AK872" s="430"/>
      <c r="AL872" s="430"/>
      <c r="AM872" s="430"/>
      <c r="AN872" s="430"/>
      <c r="AO872" s="430"/>
      <c r="AP872" s="430"/>
      <c r="AQ872" s="430"/>
      <c r="AR872" s="430"/>
      <c r="AS872" s="430"/>
      <c r="AT872" s="430"/>
      <c r="AU872" s="430"/>
      <c r="AV872" s="430"/>
      <c r="AW872" s="430"/>
      <c r="AX872" s="430"/>
      <c r="AY872" s="430"/>
      <c r="AZ872" s="430"/>
      <c r="BA872" s="430"/>
      <c r="BB872" s="430"/>
      <c r="BC872" s="430"/>
      <c r="BD872" s="430"/>
      <c r="BE872" s="430"/>
      <c r="BF872" s="430"/>
      <c r="BG872" s="430"/>
      <c r="BH872" s="430"/>
      <c r="BI872" s="430"/>
      <c r="BJ872" s="430"/>
      <c r="BK872" s="430"/>
      <c r="BL872" s="430"/>
      <c r="BM872" s="430"/>
      <c r="BN872" s="430"/>
      <c r="BO872" s="430"/>
    </row>
    <row r="873" spans="2:67" ht="12.75" customHeight="1">
      <c r="B873" s="430"/>
      <c r="C873" s="430"/>
      <c r="D873" s="430"/>
      <c r="E873" s="430"/>
      <c r="F873" s="430"/>
      <c r="G873" s="430"/>
      <c r="H873" s="430"/>
      <c r="I873" s="430"/>
      <c r="J873" s="430"/>
      <c r="K873" s="430"/>
      <c r="L873" s="430"/>
      <c r="M873" s="430"/>
      <c r="N873" s="430"/>
      <c r="O873" s="430"/>
      <c r="P873" s="430"/>
      <c r="Q873" s="430"/>
      <c r="R873" s="430"/>
      <c r="S873" s="430"/>
      <c r="T873" s="430"/>
      <c r="U873" s="430"/>
      <c r="V873" s="430"/>
      <c r="W873" s="430"/>
      <c r="X873" s="430"/>
      <c r="Y873" s="430"/>
      <c r="Z873" s="430"/>
      <c r="AA873" s="430"/>
      <c r="AB873" s="430"/>
      <c r="AC873" s="430"/>
      <c r="AD873" s="430"/>
      <c r="AE873" s="430"/>
      <c r="AF873" s="430"/>
      <c r="AG873" s="430"/>
      <c r="AH873" s="430"/>
      <c r="AI873" s="430"/>
      <c r="AJ873" s="430"/>
      <c r="AK873" s="430"/>
      <c r="AL873" s="430"/>
      <c r="AM873" s="430"/>
      <c r="AN873" s="430"/>
      <c r="AO873" s="430"/>
      <c r="AP873" s="430"/>
      <c r="AQ873" s="430"/>
      <c r="AR873" s="430"/>
      <c r="AS873" s="430"/>
      <c r="AT873" s="430"/>
      <c r="AU873" s="430"/>
      <c r="AV873" s="430"/>
      <c r="AW873" s="430"/>
      <c r="AX873" s="430"/>
      <c r="AY873" s="430"/>
      <c r="AZ873" s="430"/>
      <c r="BA873" s="430"/>
      <c r="BB873" s="430"/>
      <c r="BC873" s="430"/>
      <c r="BD873" s="430"/>
      <c r="BE873" s="430"/>
      <c r="BF873" s="430"/>
      <c r="BG873" s="430"/>
      <c r="BH873" s="430"/>
      <c r="BI873" s="430"/>
      <c r="BJ873" s="430"/>
      <c r="BK873" s="430"/>
      <c r="BL873" s="430"/>
      <c r="BM873" s="430"/>
      <c r="BN873" s="430"/>
      <c r="BO873" s="430"/>
    </row>
    <row r="874" spans="2:67" ht="12.75" customHeight="1">
      <c r="B874" s="430"/>
      <c r="C874" s="430"/>
      <c r="D874" s="430"/>
      <c r="E874" s="430"/>
      <c r="F874" s="430"/>
      <c r="G874" s="430"/>
      <c r="H874" s="430"/>
      <c r="I874" s="430"/>
      <c r="J874" s="430"/>
      <c r="K874" s="430"/>
      <c r="L874" s="430"/>
      <c r="M874" s="430"/>
      <c r="N874" s="430"/>
      <c r="O874" s="430"/>
      <c r="P874" s="430"/>
      <c r="Q874" s="430"/>
      <c r="R874" s="430"/>
      <c r="S874" s="430"/>
      <c r="T874" s="430"/>
      <c r="U874" s="430"/>
      <c r="V874" s="430"/>
      <c r="W874" s="430"/>
      <c r="X874" s="430"/>
      <c r="Y874" s="430"/>
      <c r="Z874" s="430"/>
      <c r="AA874" s="430"/>
      <c r="AB874" s="430"/>
      <c r="AC874" s="430"/>
      <c r="AD874" s="430"/>
      <c r="AE874" s="430"/>
      <c r="AF874" s="430"/>
      <c r="AG874" s="430"/>
      <c r="AH874" s="430"/>
      <c r="AI874" s="430"/>
      <c r="AJ874" s="430"/>
      <c r="AK874" s="430"/>
      <c r="AL874" s="430"/>
      <c r="AM874" s="430"/>
      <c r="AN874" s="430"/>
      <c r="AO874" s="430"/>
      <c r="AP874" s="430"/>
      <c r="AQ874" s="430"/>
      <c r="AR874" s="430"/>
      <c r="AS874" s="430"/>
      <c r="AT874" s="430"/>
      <c r="AU874" s="430"/>
      <c r="AV874" s="430"/>
      <c r="AW874" s="430"/>
      <c r="AX874" s="430"/>
      <c r="AY874" s="430"/>
      <c r="AZ874" s="430"/>
      <c r="BA874" s="430"/>
      <c r="BB874" s="430"/>
      <c r="BC874" s="430"/>
      <c r="BD874" s="430"/>
      <c r="BE874" s="430"/>
      <c r="BF874" s="430"/>
      <c r="BG874" s="430"/>
      <c r="BH874" s="430"/>
      <c r="BI874" s="430"/>
      <c r="BJ874" s="430"/>
      <c r="BK874" s="430"/>
      <c r="BL874" s="430"/>
      <c r="BM874" s="430"/>
      <c r="BN874" s="430"/>
      <c r="BO874" s="430"/>
    </row>
    <row r="875" spans="2:67" ht="12.75" customHeight="1">
      <c r="B875" s="430"/>
      <c r="C875" s="430"/>
      <c r="D875" s="430"/>
      <c r="E875" s="430"/>
      <c r="F875" s="430"/>
      <c r="G875" s="430"/>
      <c r="H875" s="430"/>
      <c r="I875" s="430"/>
      <c r="J875" s="430"/>
      <c r="K875" s="430"/>
      <c r="L875" s="430"/>
      <c r="M875" s="430"/>
      <c r="N875" s="430"/>
      <c r="O875" s="430"/>
      <c r="P875" s="430"/>
      <c r="Q875" s="430"/>
      <c r="R875" s="430"/>
      <c r="S875" s="430"/>
      <c r="T875" s="430"/>
      <c r="U875" s="430"/>
      <c r="V875" s="430"/>
      <c r="W875" s="430"/>
      <c r="X875" s="430"/>
      <c r="Y875" s="430"/>
      <c r="Z875" s="430"/>
      <c r="AA875" s="430"/>
      <c r="AB875" s="430"/>
      <c r="AC875" s="430"/>
      <c r="AD875" s="430"/>
      <c r="AE875" s="430"/>
      <c r="AF875" s="430"/>
      <c r="AG875" s="430"/>
      <c r="AH875" s="430"/>
      <c r="AI875" s="430"/>
      <c r="AJ875" s="430"/>
      <c r="AK875" s="430"/>
      <c r="AL875" s="430"/>
      <c r="AM875" s="430"/>
      <c r="AN875" s="430"/>
      <c r="AO875" s="430"/>
      <c r="AP875" s="430"/>
      <c r="AQ875" s="430"/>
      <c r="AR875" s="430"/>
      <c r="AS875" s="430"/>
      <c r="AT875" s="430"/>
      <c r="AU875" s="430"/>
      <c r="AV875" s="430"/>
      <c r="AW875" s="430"/>
      <c r="AX875" s="430"/>
      <c r="AY875" s="430"/>
      <c r="AZ875" s="430"/>
      <c r="BA875" s="430"/>
      <c r="BB875" s="430"/>
      <c r="BC875" s="430"/>
      <c r="BD875" s="430"/>
      <c r="BE875" s="430"/>
      <c r="BF875" s="430"/>
      <c r="BG875" s="430"/>
      <c r="BH875" s="430"/>
      <c r="BI875" s="430"/>
      <c r="BJ875" s="430"/>
      <c r="BK875" s="430"/>
      <c r="BL875" s="430"/>
      <c r="BM875" s="430"/>
      <c r="BN875" s="430"/>
      <c r="BO875" s="430"/>
    </row>
    <row r="876" spans="2:67" ht="12.75" customHeight="1">
      <c r="B876" s="430"/>
      <c r="C876" s="430"/>
      <c r="D876" s="430"/>
      <c r="E876" s="430"/>
      <c r="F876" s="430"/>
      <c r="G876" s="430"/>
      <c r="H876" s="430"/>
      <c r="I876" s="430"/>
      <c r="J876" s="430"/>
      <c r="K876" s="430"/>
      <c r="L876" s="430"/>
      <c r="M876" s="430"/>
      <c r="N876" s="430"/>
      <c r="O876" s="430"/>
      <c r="P876" s="430"/>
      <c r="Q876" s="430"/>
      <c r="R876" s="430"/>
      <c r="S876" s="430"/>
      <c r="T876" s="430"/>
      <c r="U876" s="430"/>
      <c r="V876" s="430"/>
      <c r="W876" s="430"/>
      <c r="X876" s="430"/>
      <c r="Y876" s="430"/>
      <c r="Z876" s="430"/>
      <c r="AA876" s="430"/>
      <c r="AB876" s="430"/>
      <c r="AC876" s="430"/>
      <c r="AD876" s="430"/>
      <c r="AE876" s="430"/>
      <c r="AF876" s="430"/>
      <c r="AG876" s="430"/>
      <c r="AH876" s="430"/>
      <c r="AI876" s="430"/>
      <c r="AJ876" s="430"/>
      <c r="AK876" s="430"/>
      <c r="AL876" s="430"/>
      <c r="AM876" s="430"/>
      <c r="AN876" s="430"/>
      <c r="AO876" s="430"/>
      <c r="AP876" s="430"/>
      <c r="AQ876" s="430"/>
      <c r="AR876" s="430"/>
      <c r="AS876" s="430"/>
      <c r="AT876" s="430"/>
      <c r="AU876" s="430"/>
      <c r="AV876" s="430"/>
      <c r="AW876" s="430"/>
      <c r="AX876" s="430"/>
      <c r="AY876" s="430"/>
      <c r="AZ876" s="430"/>
      <c r="BA876" s="430"/>
      <c r="BB876" s="430"/>
      <c r="BC876" s="430"/>
      <c r="BD876" s="430"/>
      <c r="BE876" s="430"/>
      <c r="BF876" s="430"/>
      <c r="BG876" s="430"/>
      <c r="BH876" s="430"/>
      <c r="BI876" s="430"/>
      <c r="BJ876" s="430"/>
      <c r="BK876" s="430"/>
      <c r="BL876" s="430"/>
      <c r="BM876" s="430"/>
      <c r="BN876" s="430"/>
      <c r="BO876" s="430"/>
    </row>
    <row r="877" spans="2:67" ht="12.75" customHeight="1">
      <c r="B877" s="430"/>
      <c r="C877" s="430"/>
      <c r="D877" s="430"/>
      <c r="E877" s="430"/>
      <c r="F877" s="430"/>
      <c r="G877" s="430"/>
      <c r="H877" s="430"/>
      <c r="I877" s="430"/>
      <c r="J877" s="430"/>
      <c r="K877" s="430"/>
      <c r="L877" s="430"/>
      <c r="M877" s="430"/>
      <c r="N877" s="430"/>
      <c r="O877" s="430"/>
      <c r="P877" s="430"/>
      <c r="Q877" s="430"/>
      <c r="R877" s="430"/>
      <c r="S877" s="430"/>
      <c r="T877" s="430"/>
      <c r="U877" s="430"/>
      <c r="V877" s="430"/>
      <c r="W877" s="430"/>
      <c r="X877" s="430"/>
      <c r="Y877" s="430"/>
      <c r="Z877" s="430"/>
      <c r="AA877" s="430"/>
      <c r="AB877" s="430"/>
      <c r="AC877" s="430"/>
      <c r="AD877" s="430"/>
      <c r="AE877" s="430"/>
      <c r="AF877" s="430"/>
      <c r="AG877" s="430"/>
      <c r="AH877" s="430"/>
      <c r="AI877" s="430"/>
      <c r="AJ877" s="430"/>
      <c r="AK877" s="430"/>
      <c r="AL877" s="430"/>
      <c r="AM877" s="430"/>
      <c r="AN877" s="430"/>
      <c r="AO877" s="430"/>
      <c r="AP877" s="430"/>
      <c r="AQ877" s="430"/>
      <c r="AR877" s="430"/>
      <c r="AS877" s="430"/>
      <c r="AT877" s="430"/>
      <c r="AU877" s="430"/>
      <c r="AV877" s="430"/>
      <c r="AW877" s="430"/>
      <c r="AX877" s="430"/>
      <c r="AY877" s="430"/>
      <c r="AZ877" s="430"/>
      <c r="BA877" s="430"/>
      <c r="BB877" s="430"/>
      <c r="BC877" s="430"/>
      <c r="BD877" s="430"/>
      <c r="BE877" s="430"/>
      <c r="BF877" s="430"/>
      <c r="BG877" s="430"/>
      <c r="BH877" s="430"/>
      <c r="BI877" s="430"/>
      <c r="BJ877" s="430"/>
      <c r="BK877" s="430"/>
      <c r="BL877" s="430"/>
      <c r="BM877" s="430"/>
      <c r="BN877" s="430"/>
      <c r="BO877" s="430"/>
    </row>
    <row r="878" spans="2:67" ht="12.75" customHeight="1">
      <c r="B878" s="430"/>
      <c r="C878" s="430"/>
      <c r="D878" s="430"/>
      <c r="E878" s="430"/>
      <c r="F878" s="430"/>
      <c r="G878" s="430"/>
      <c r="H878" s="430"/>
      <c r="I878" s="430"/>
      <c r="J878" s="430"/>
      <c r="K878" s="430"/>
      <c r="L878" s="430"/>
      <c r="M878" s="430"/>
      <c r="N878" s="430"/>
      <c r="O878" s="430"/>
      <c r="P878" s="430"/>
      <c r="Q878" s="430"/>
      <c r="R878" s="430"/>
      <c r="S878" s="430"/>
      <c r="T878" s="430"/>
      <c r="U878" s="430"/>
      <c r="V878" s="430"/>
      <c r="W878" s="430"/>
      <c r="X878" s="430"/>
      <c r="Y878" s="430"/>
      <c r="Z878" s="430"/>
      <c r="AA878" s="430"/>
      <c r="AB878" s="430"/>
      <c r="AC878" s="430"/>
      <c r="AD878" s="430"/>
      <c r="AE878" s="430"/>
      <c r="AF878" s="430"/>
      <c r="AG878" s="430"/>
      <c r="AH878" s="430"/>
      <c r="AI878" s="430"/>
      <c r="AJ878" s="430"/>
      <c r="AK878" s="430"/>
      <c r="AL878" s="430"/>
      <c r="AM878" s="430"/>
      <c r="AN878" s="430"/>
      <c r="AO878" s="430"/>
      <c r="AP878" s="430"/>
      <c r="AQ878" s="430"/>
      <c r="AR878" s="430"/>
      <c r="AS878" s="430"/>
      <c r="AT878" s="430"/>
      <c r="AU878" s="430"/>
      <c r="AV878" s="430"/>
      <c r="AW878" s="430"/>
      <c r="AX878" s="430"/>
      <c r="AY878" s="430"/>
      <c r="AZ878" s="430"/>
      <c r="BA878" s="430"/>
      <c r="BB878" s="430"/>
      <c r="BC878" s="430"/>
      <c r="BD878" s="430"/>
      <c r="BE878" s="430"/>
      <c r="BF878" s="430"/>
      <c r="BG878" s="430"/>
      <c r="BH878" s="430"/>
      <c r="BI878" s="430"/>
      <c r="BJ878" s="430"/>
      <c r="BK878" s="430"/>
      <c r="BL878" s="430"/>
      <c r="BM878" s="430"/>
      <c r="BN878" s="430"/>
      <c r="BO878" s="430"/>
    </row>
    <row r="879" spans="2:67" ht="12.75" customHeight="1">
      <c r="B879" s="430"/>
      <c r="C879" s="430"/>
      <c r="D879" s="430"/>
      <c r="E879" s="430"/>
      <c r="F879" s="430"/>
      <c r="G879" s="430"/>
      <c r="H879" s="430"/>
      <c r="I879" s="430"/>
      <c r="J879" s="430"/>
      <c r="K879" s="430"/>
      <c r="L879" s="430"/>
      <c r="M879" s="430"/>
      <c r="N879" s="430"/>
      <c r="O879" s="430"/>
      <c r="P879" s="430"/>
      <c r="Q879" s="430"/>
      <c r="R879" s="430"/>
      <c r="S879" s="430"/>
      <c r="T879" s="430"/>
      <c r="U879" s="430"/>
      <c r="V879" s="430"/>
      <c r="W879" s="430"/>
      <c r="X879" s="430"/>
      <c r="Y879" s="430"/>
      <c r="Z879" s="430"/>
      <c r="AA879" s="430"/>
      <c r="AB879" s="430"/>
      <c r="AC879" s="430"/>
      <c r="AD879" s="430"/>
      <c r="AE879" s="430"/>
      <c r="AF879" s="430"/>
      <c r="AG879" s="430"/>
      <c r="AH879" s="430"/>
      <c r="AI879" s="430"/>
      <c r="AJ879" s="430"/>
      <c r="AK879" s="430"/>
      <c r="AL879" s="430"/>
      <c r="AM879" s="430"/>
      <c r="AN879" s="430"/>
      <c r="AO879" s="430"/>
      <c r="AP879" s="430"/>
      <c r="AQ879" s="430"/>
      <c r="AR879" s="430"/>
      <c r="AS879" s="430"/>
      <c r="AT879" s="430"/>
      <c r="AU879" s="430"/>
      <c r="AV879" s="430"/>
      <c r="AW879" s="430"/>
      <c r="AX879" s="430"/>
      <c r="AY879" s="430"/>
      <c r="AZ879" s="430"/>
      <c r="BA879" s="430"/>
      <c r="BB879" s="430"/>
      <c r="BC879" s="430"/>
      <c r="BD879" s="430"/>
      <c r="BE879" s="430"/>
      <c r="BF879" s="430"/>
      <c r="BG879" s="430"/>
      <c r="BH879" s="430"/>
      <c r="BI879" s="430"/>
      <c r="BJ879" s="430"/>
      <c r="BK879" s="430"/>
      <c r="BL879" s="430"/>
      <c r="BM879" s="430"/>
      <c r="BN879" s="430"/>
      <c r="BO879" s="430"/>
    </row>
    <row r="880" spans="2:67" ht="12.75" customHeight="1">
      <c r="B880" s="430"/>
      <c r="C880" s="430"/>
      <c r="D880" s="430"/>
      <c r="E880" s="430"/>
      <c r="F880" s="430"/>
      <c r="G880" s="430"/>
      <c r="H880" s="430"/>
      <c r="I880" s="430"/>
      <c r="J880" s="430"/>
      <c r="K880" s="430"/>
      <c r="L880" s="430"/>
      <c r="M880" s="430"/>
      <c r="N880" s="430"/>
      <c r="O880" s="430"/>
      <c r="P880" s="430"/>
      <c r="Q880" s="430"/>
      <c r="R880" s="430"/>
      <c r="S880" s="430"/>
      <c r="T880" s="430"/>
      <c r="U880" s="430"/>
      <c r="V880" s="430"/>
      <c r="W880" s="430"/>
      <c r="X880" s="430"/>
      <c r="Y880" s="430"/>
      <c r="Z880" s="430"/>
      <c r="AA880" s="430"/>
      <c r="AB880" s="430"/>
      <c r="AC880" s="430"/>
      <c r="AD880" s="430"/>
      <c r="AE880" s="430"/>
      <c r="AF880" s="430"/>
      <c r="AG880" s="430"/>
      <c r="AH880" s="430"/>
      <c r="AI880" s="430"/>
      <c r="AJ880" s="430"/>
      <c r="AK880" s="430"/>
      <c r="AL880" s="430"/>
      <c r="AM880" s="430"/>
      <c r="AN880" s="430"/>
      <c r="AO880" s="430"/>
      <c r="AP880" s="430"/>
      <c r="AQ880" s="430"/>
      <c r="AR880" s="430"/>
      <c r="AS880" s="430"/>
      <c r="AT880" s="430"/>
      <c r="AU880" s="430"/>
      <c r="AV880" s="430"/>
      <c r="AW880" s="430"/>
      <c r="AX880" s="430"/>
      <c r="AY880" s="430"/>
      <c r="AZ880" s="430"/>
      <c r="BA880" s="430"/>
      <c r="BB880" s="430"/>
      <c r="BC880" s="430"/>
      <c r="BD880" s="430"/>
      <c r="BE880" s="430"/>
      <c r="BF880" s="430"/>
      <c r="BG880" s="430"/>
      <c r="BH880" s="430"/>
      <c r="BI880" s="430"/>
      <c r="BJ880" s="430"/>
      <c r="BK880" s="430"/>
      <c r="BL880" s="430"/>
      <c r="BM880" s="430"/>
      <c r="BN880" s="430"/>
      <c r="BO880" s="430"/>
    </row>
    <row r="881" spans="2:67" ht="12.75" customHeight="1">
      <c r="B881" s="430"/>
      <c r="C881" s="430"/>
      <c r="D881" s="430"/>
      <c r="E881" s="430"/>
      <c r="F881" s="430"/>
      <c r="G881" s="430"/>
      <c r="H881" s="430"/>
      <c r="I881" s="430"/>
      <c r="J881" s="430"/>
      <c r="K881" s="430"/>
      <c r="L881" s="430"/>
      <c r="M881" s="430"/>
      <c r="N881" s="430"/>
      <c r="O881" s="430"/>
      <c r="P881" s="430"/>
      <c r="Q881" s="430"/>
      <c r="R881" s="430"/>
      <c r="S881" s="430"/>
      <c r="T881" s="430"/>
      <c r="U881" s="430"/>
      <c r="V881" s="430"/>
      <c r="W881" s="430"/>
      <c r="X881" s="430"/>
      <c r="Y881" s="430"/>
      <c r="Z881" s="430"/>
      <c r="AA881" s="430"/>
      <c r="AB881" s="430"/>
      <c r="AC881" s="430"/>
      <c r="AD881" s="430"/>
      <c r="AE881" s="430"/>
      <c r="AF881" s="430"/>
      <c r="AG881" s="430"/>
      <c r="AH881" s="430"/>
      <c r="AI881" s="430"/>
      <c r="AJ881" s="430"/>
      <c r="AK881" s="430"/>
      <c r="AL881" s="430"/>
      <c r="AM881" s="430"/>
      <c r="AN881" s="430"/>
      <c r="AO881" s="430"/>
      <c r="AP881" s="430"/>
      <c r="AQ881" s="430"/>
      <c r="AR881" s="430"/>
      <c r="AS881" s="430"/>
      <c r="AT881" s="430"/>
      <c r="AU881" s="430"/>
      <c r="AV881" s="430"/>
      <c r="AW881" s="430"/>
      <c r="AX881" s="430"/>
      <c r="AY881" s="430"/>
      <c r="AZ881" s="430"/>
      <c r="BA881" s="430"/>
      <c r="BB881" s="430"/>
      <c r="BC881" s="430"/>
      <c r="BD881" s="430"/>
      <c r="BE881" s="430"/>
      <c r="BF881" s="430"/>
      <c r="BG881" s="430"/>
      <c r="BH881" s="430"/>
      <c r="BI881" s="430"/>
      <c r="BJ881" s="430"/>
      <c r="BK881" s="430"/>
      <c r="BL881" s="430"/>
      <c r="BM881" s="430"/>
      <c r="BN881" s="430"/>
      <c r="BO881" s="430"/>
    </row>
    <row r="882" spans="2:67" ht="12.75" customHeight="1">
      <c r="B882" s="430"/>
      <c r="C882" s="430"/>
      <c r="D882" s="430"/>
      <c r="E882" s="430"/>
      <c r="F882" s="430"/>
      <c r="G882" s="430"/>
      <c r="H882" s="430"/>
      <c r="I882" s="430"/>
      <c r="J882" s="430"/>
      <c r="K882" s="430"/>
      <c r="L882" s="430"/>
      <c r="M882" s="430"/>
      <c r="N882" s="430"/>
      <c r="O882" s="430"/>
      <c r="P882" s="430"/>
      <c r="Q882" s="430"/>
      <c r="R882" s="430"/>
      <c r="S882" s="430"/>
      <c r="T882" s="430"/>
      <c r="U882" s="430"/>
      <c r="V882" s="430"/>
      <c r="W882" s="430"/>
      <c r="X882" s="430"/>
      <c r="Y882" s="430"/>
      <c r="Z882" s="430"/>
      <c r="AA882" s="430"/>
      <c r="AB882" s="430"/>
      <c r="AC882" s="430"/>
      <c r="AD882" s="430"/>
      <c r="AE882" s="430"/>
      <c r="AF882" s="430"/>
      <c r="AG882" s="430"/>
      <c r="AH882" s="430"/>
      <c r="AI882" s="430"/>
      <c r="AJ882" s="430"/>
      <c r="AK882" s="430"/>
      <c r="AL882" s="430"/>
      <c r="AM882" s="430"/>
      <c r="AN882" s="430"/>
      <c r="AO882" s="430"/>
      <c r="AP882" s="430"/>
      <c r="AQ882" s="430"/>
      <c r="AR882" s="430"/>
      <c r="AS882" s="430"/>
      <c r="AT882" s="430"/>
      <c r="AU882" s="430"/>
      <c r="AV882" s="430"/>
      <c r="AW882" s="430"/>
      <c r="AX882" s="430"/>
      <c r="AY882" s="430"/>
      <c r="AZ882" s="430"/>
      <c r="BA882" s="430"/>
      <c r="BB882" s="430"/>
      <c r="BC882" s="430"/>
      <c r="BD882" s="430"/>
      <c r="BE882" s="430"/>
      <c r="BF882" s="430"/>
      <c r="BG882" s="430"/>
      <c r="BH882" s="430"/>
      <c r="BI882" s="430"/>
      <c r="BJ882" s="430"/>
      <c r="BK882" s="430"/>
      <c r="BL882" s="430"/>
      <c r="BM882" s="430"/>
      <c r="BN882" s="430"/>
      <c r="BO882" s="430"/>
    </row>
    <row r="883" spans="2:67" ht="12.75" customHeight="1">
      <c r="B883" s="430"/>
      <c r="C883" s="430"/>
      <c r="D883" s="430"/>
      <c r="E883" s="430"/>
      <c r="F883" s="430"/>
      <c r="G883" s="430"/>
      <c r="H883" s="430"/>
      <c r="I883" s="430"/>
      <c r="J883" s="430"/>
      <c r="K883" s="430"/>
      <c r="L883" s="430"/>
      <c r="M883" s="430"/>
      <c r="N883" s="430"/>
      <c r="O883" s="430"/>
      <c r="P883" s="430"/>
      <c r="Q883" s="430"/>
      <c r="R883" s="430"/>
      <c r="S883" s="430"/>
      <c r="T883" s="430"/>
      <c r="U883" s="430"/>
      <c r="V883" s="430"/>
      <c r="W883" s="430"/>
      <c r="X883" s="430"/>
      <c r="Y883" s="430"/>
      <c r="Z883" s="430"/>
      <c r="AA883" s="430"/>
      <c r="AB883" s="430"/>
      <c r="AC883" s="430"/>
      <c r="AD883" s="430"/>
      <c r="AE883" s="430"/>
      <c r="AF883" s="430"/>
      <c r="AG883" s="430"/>
      <c r="AH883" s="430"/>
      <c r="AI883" s="430"/>
      <c r="AJ883" s="430"/>
      <c r="AK883" s="430"/>
      <c r="AL883" s="430"/>
      <c r="AM883" s="430"/>
      <c r="AN883" s="430"/>
      <c r="AO883" s="430"/>
      <c r="AP883" s="430"/>
      <c r="AQ883" s="430"/>
      <c r="AR883" s="430"/>
      <c r="AS883" s="430"/>
      <c r="AT883" s="430"/>
      <c r="AU883" s="430"/>
      <c r="AV883" s="430"/>
      <c r="AW883" s="430"/>
      <c r="AX883" s="430"/>
      <c r="AY883" s="430"/>
      <c r="AZ883" s="430"/>
      <c r="BA883" s="430"/>
      <c r="BB883" s="430"/>
      <c r="BC883" s="430"/>
      <c r="BD883" s="430"/>
      <c r="BE883" s="430"/>
      <c r="BF883" s="430"/>
      <c r="BG883" s="430"/>
      <c r="BH883" s="430"/>
      <c r="BI883" s="430"/>
      <c r="BJ883" s="430"/>
      <c r="BK883" s="430"/>
      <c r="BL883" s="430"/>
      <c r="BM883" s="430"/>
      <c r="BN883" s="430"/>
      <c r="BO883" s="430"/>
    </row>
    <row r="884" spans="2:67" ht="12.75" customHeight="1">
      <c r="B884" s="430"/>
      <c r="C884" s="430"/>
      <c r="D884" s="430"/>
      <c r="E884" s="430"/>
      <c r="F884" s="430"/>
      <c r="G884" s="430"/>
      <c r="H884" s="430"/>
      <c r="I884" s="430"/>
      <c r="J884" s="430"/>
      <c r="K884" s="430"/>
      <c r="L884" s="430"/>
      <c r="M884" s="430"/>
      <c r="N884" s="430"/>
      <c r="O884" s="430"/>
      <c r="P884" s="430"/>
      <c r="Q884" s="430"/>
      <c r="R884" s="430"/>
      <c r="S884" s="430"/>
      <c r="T884" s="430"/>
      <c r="U884" s="430"/>
      <c r="V884" s="430"/>
      <c r="W884" s="430"/>
      <c r="X884" s="430"/>
      <c r="Y884" s="430"/>
      <c r="Z884" s="430"/>
      <c r="AA884" s="430"/>
      <c r="AB884" s="430"/>
      <c r="AC884" s="430"/>
      <c r="AD884" s="430"/>
      <c r="AE884" s="430"/>
      <c r="AF884" s="430"/>
      <c r="AG884" s="430"/>
      <c r="AH884" s="430"/>
      <c r="AI884" s="430"/>
      <c r="AJ884" s="430"/>
      <c r="AK884" s="430"/>
      <c r="AL884" s="430"/>
      <c r="AM884" s="430"/>
      <c r="AN884" s="430"/>
      <c r="AO884" s="430"/>
      <c r="AP884" s="430"/>
      <c r="AQ884" s="430"/>
      <c r="AR884" s="430"/>
      <c r="AS884" s="430"/>
      <c r="AT884" s="430"/>
      <c r="AU884" s="430"/>
      <c r="AV884" s="430"/>
      <c r="AW884" s="430"/>
      <c r="AX884" s="430"/>
      <c r="AY884" s="430"/>
      <c r="AZ884" s="430"/>
      <c r="BA884" s="430"/>
      <c r="BB884" s="430"/>
      <c r="BC884" s="430"/>
      <c r="BD884" s="430"/>
      <c r="BE884" s="430"/>
      <c r="BF884" s="430"/>
      <c r="BG884" s="430"/>
      <c r="BH884" s="430"/>
      <c r="BI884" s="430"/>
      <c r="BJ884" s="430"/>
      <c r="BK884" s="430"/>
      <c r="BL884" s="430"/>
      <c r="BM884" s="430"/>
      <c r="BN884" s="430"/>
      <c r="BO884" s="430"/>
    </row>
    <row r="885" spans="2:67" ht="12.75" customHeight="1">
      <c r="B885" s="430"/>
      <c r="C885" s="430"/>
      <c r="D885" s="430"/>
      <c r="E885" s="430"/>
      <c r="F885" s="430"/>
      <c r="G885" s="430"/>
      <c r="H885" s="430"/>
      <c r="I885" s="430"/>
      <c r="J885" s="430"/>
      <c r="K885" s="430"/>
      <c r="L885" s="430"/>
      <c r="M885" s="430"/>
      <c r="N885" s="430"/>
      <c r="O885" s="430"/>
      <c r="P885" s="430"/>
      <c r="Q885" s="430"/>
      <c r="R885" s="430"/>
      <c r="S885" s="430"/>
      <c r="T885" s="430"/>
      <c r="U885" s="430"/>
      <c r="V885" s="430"/>
      <c r="W885" s="430"/>
      <c r="X885" s="430"/>
      <c r="Y885" s="430"/>
      <c r="Z885" s="430"/>
      <c r="AA885" s="430"/>
      <c r="AB885" s="430"/>
      <c r="AC885" s="430"/>
      <c r="AD885" s="430"/>
      <c r="AE885" s="430"/>
      <c r="AF885" s="430"/>
      <c r="AG885" s="430"/>
      <c r="AH885" s="430"/>
      <c r="AI885" s="430"/>
      <c r="AJ885" s="430"/>
      <c r="AK885" s="430"/>
      <c r="AL885" s="430"/>
      <c r="AM885" s="430"/>
      <c r="AN885" s="430"/>
      <c r="AO885" s="430"/>
      <c r="AP885" s="430"/>
      <c r="AQ885" s="430"/>
      <c r="AR885" s="430"/>
      <c r="AS885" s="430"/>
      <c r="AT885" s="430"/>
      <c r="AU885" s="430"/>
      <c r="AV885" s="430"/>
      <c r="AW885" s="430"/>
      <c r="AX885" s="430"/>
      <c r="AY885" s="430"/>
      <c r="AZ885" s="430"/>
      <c r="BA885" s="430"/>
      <c r="BB885" s="430"/>
      <c r="BC885" s="430"/>
      <c r="BD885" s="430"/>
      <c r="BE885" s="430"/>
      <c r="BF885" s="430"/>
      <c r="BG885" s="430"/>
      <c r="BH885" s="430"/>
      <c r="BI885" s="430"/>
      <c r="BJ885" s="430"/>
      <c r="BK885" s="430"/>
      <c r="BL885" s="430"/>
      <c r="BM885" s="430"/>
      <c r="BN885" s="430"/>
      <c r="BO885" s="430"/>
    </row>
    <row r="886" spans="2:67" ht="12.75" customHeight="1">
      <c r="B886" s="430"/>
      <c r="C886" s="430"/>
      <c r="D886" s="430"/>
      <c r="E886" s="430"/>
      <c r="F886" s="430"/>
      <c r="G886" s="430"/>
      <c r="H886" s="430"/>
      <c r="I886" s="430"/>
      <c r="J886" s="430"/>
      <c r="K886" s="430"/>
      <c r="L886" s="430"/>
      <c r="M886" s="430"/>
      <c r="N886" s="430"/>
      <c r="O886" s="430"/>
      <c r="P886" s="430"/>
      <c r="Q886" s="430"/>
      <c r="R886" s="430"/>
      <c r="S886" s="430"/>
      <c r="T886" s="430"/>
      <c r="U886" s="430"/>
      <c r="V886" s="430"/>
      <c r="W886" s="430"/>
      <c r="X886" s="430"/>
      <c r="Y886" s="430"/>
      <c r="Z886" s="430"/>
      <c r="AA886" s="430"/>
      <c r="AB886" s="430"/>
      <c r="AC886" s="430"/>
      <c r="AD886" s="430"/>
      <c r="AE886" s="430"/>
      <c r="AF886" s="430"/>
      <c r="AG886" s="430"/>
      <c r="AH886" s="430"/>
      <c r="AI886" s="430"/>
      <c r="AJ886" s="430"/>
      <c r="AK886" s="430"/>
      <c r="AL886" s="430"/>
      <c r="AM886" s="430"/>
      <c r="AN886" s="430"/>
      <c r="AO886" s="430"/>
      <c r="AP886" s="430"/>
      <c r="AQ886" s="430"/>
      <c r="AR886" s="430"/>
      <c r="AS886" s="430"/>
      <c r="AT886" s="430"/>
      <c r="AU886" s="430"/>
      <c r="AV886" s="430"/>
      <c r="AW886" s="430"/>
      <c r="AX886" s="430"/>
      <c r="AY886" s="430"/>
      <c r="AZ886" s="430"/>
      <c r="BA886" s="430"/>
      <c r="BB886" s="430"/>
      <c r="BC886" s="430"/>
      <c r="BD886" s="430"/>
      <c r="BE886" s="430"/>
      <c r="BF886" s="430"/>
      <c r="BG886" s="430"/>
      <c r="BH886" s="430"/>
      <c r="BI886" s="430"/>
      <c r="BJ886" s="430"/>
      <c r="BK886" s="430"/>
      <c r="BL886" s="430"/>
      <c r="BM886" s="430"/>
      <c r="BN886" s="430"/>
      <c r="BO886" s="430"/>
    </row>
    <row r="887" spans="2:67" ht="12.75" customHeight="1">
      <c r="B887" s="430"/>
      <c r="C887" s="430"/>
      <c r="D887" s="430"/>
      <c r="E887" s="430"/>
      <c r="F887" s="430"/>
      <c r="G887" s="430"/>
      <c r="H887" s="430"/>
      <c r="I887" s="430"/>
      <c r="J887" s="430"/>
      <c r="K887" s="430"/>
      <c r="L887" s="430"/>
      <c r="M887" s="430"/>
      <c r="N887" s="430"/>
      <c r="O887" s="430"/>
      <c r="P887" s="430"/>
      <c r="Q887" s="430"/>
      <c r="R887" s="430"/>
      <c r="S887" s="430"/>
      <c r="T887" s="430"/>
      <c r="U887" s="430"/>
      <c r="V887" s="430"/>
      <c r="W887" s="430"/>
      <c r="X887" s="430"/>
      <c r="Y887" s="430"/>
      <c r="Z887" s="430"/>
      <c r="AA887" s="430"/>
      <c r="AB887" s="430"/>
      <c r="AC887" s="430"/>
      <c r="AD887" s="430"/>
      <c r="AE887" s="430"/>
      <c r="AF887" s="430"/>
      <c r="AG887" s="430"/>
      <c r="AH887" s="430"/>
      <c r="AI887" s="430"/>
      <c r="AJ887" s="430"/>
      <c r="AK887" s="430"/>
      <c r="AL887" s="430"/>
      <c r="AM887" s="430"/>
      <c r="AN887" s="430"/>
      <c r="AO887" s="430"/>
      <c r="AP887" s="430"/>
      <c r="AQ887" s="430"/>
      <c r="AR887" s="430"/>
      <c r="AS887" s="430"/>
      <c r="AT887" s="430"/>
      <c r="AU887" s="430"/>
      <c r="AV887" s="430"/>
      <c r="AW887" s="430"/>
      <c r="AX887" s="430"/>
      <c r="AY887" s="430"/>
      <c r="AZ887" s="430"/>
      <c r="BA887" s="430"/>
      <c r="BB887" s="430"/>
      <c r="BC887" s="430"/>
      <c r="BD887" s="430"/>
      <c r="BE887" s="430"/>
      <c r="BF887" s="430"/>
      <c r="BG887" s="430"/>
      <c r="BH887" s="430"/>
      <c r="BI887" s="430"/>
      <c r="BJ887" s="430"/>
      <c r="BK887" s="430"/>
      <c r="BL887" s="430"/>
      <c r="BM887" s="430"/>
      <c r="BN887" s="430"/>
      <c r="BO887" s="430"/>
    </row>
    <row r="888" spans="2:67" ht="12.75" customHeight="1">
      <c r="B888" s="430"/>
      <c r="C888" s="430"/>
      <c r="D888" s="430"/>
      <c r="E888" s="430"/>
      <c r="F888" s="430"/>
      <c r="G888" s="430"/>
      <c r="H888" s="430"/>
      <c r="I888" s="430"/>
      <c r="J888" s="430"/>
      <c r="K888" s="430"/>
      <c r="L888" s="430"/>
      <c r="M888" s="430"/>
      <c r="N888" s="430"/>
      <c r="O888" s="430"/>
      <c r="P888" s="430"/>
      <c r="Q888" s="430"/>
      <c r="R888" s="430"/>
      <c r="S888" s="430"/>
      <c r="T888" s="430"/>
      <c r="U888" s="430"/>
      <c r="V888" s="430"/>
      <c r="W888" s="430"/>
      <c r="X888" s="430"/>
      <c r="Y888" s="430"/>
      <c r="Z888" s="430"/>
      <c r="AA888" s="430"/>
      <c r="AB888" s="430"/>
      <c r="AC888" s="430"/>
      <c r="AD888" s="430"/>
      <c r="AE888" s="430"/>
      <c r="AF888" s="430"/>
      <c r="AG888" s="430"/>
      <c r="AH888" s="430"/>
      <c r="AI888" s="430"/>
      <c r="AJ888" s="430"/>
      <c r="AK888" s="430"/>
      <c r="AL888" s="430"/>
      <c r="AM888" s="430"/>
      <c r="AN888" s="430"/>
      <c r="AO888" s="430"/>
      <c r="AP888" s="430"/>
      <c r="AQ888" s="430"/>
      <c r="AR888" s="430"/>
      <c r="AS888" s="430"/>
      <c r="AT888" s="430"/>
      <c r="AU888" s="430"/>
      <c r="AV888" s="430"/>
      <c r="AW888" s="430"/>
      <c r="AX888" s="430"/>
      <c r="AY888" s="430"/>
      <c r="AZ888" s="430"/>
      <c r="BA888" s="430"/>
      <c r="BB888" s="430"/>
      <c r="BC888" s="430"/>
      <c r="BD888" s="430"/>
      <c r="BE888" s="430"/>
      <c r="BF888" s="430"/>
      <c r="BG888" s="430"/>
      <c r="BH888" s="430"/>
      <c r="BI888" s="430"/>
      <c r="BJ888" s="430"/>
      <c r="BK888" s="430"/>
      <c r="BL888" s="430"/>
      <c r="BM888" s="430"/>
      <c r="BN888" s="430"/>
      <c r="BO888" s="430"/>
    </row>
    <row r="889" spans="2:67" ht="12.75" customHeight="1">
      <c r="B889" s="430"/>
      <c r="C889" s="430"/>
      <c r="D889" s="430"/>
      <c r="E889" s="430"/>
      <c r="F889" s="430"/>
      <c r="G889" s="430"/>
      <c r="H889" s="430"/>
      <c r="I889" s="430"/>
      <c r="J889" s="430"/>
      <c r="K889" s="430"/>
      <c r="L889" s="430"/>
      <c r="M889" s="430"/>
      <c r="N889" s="430"/>
      <c r="O889" s="430"/>
      <c r="P889" s="430"/>
      <c r="Q889" s="430"/>
      <c r="R889" s="430"/>
      <c r="S889" s="430"/>
      <c r="T889" s="430"/>
      <c r="U889" s="430"/>
      <c r="V889" s="430"/>
      <c r="W889" s="430"/>
      <c r="X889" s="430"/>
      <c r="Y889" s="430"/>
      <c r="Z889" s="430"/>
      <c r="AA889" s="430"/>
      <c r="AB889" s="430"/>
      <c r="AC889" s="430"/>
      <c r="AD889" s="430"/>
      <c r="AE889" s="430"/>
      <c r="AF889" s="430"/>
      <c r="AG889" s="430"/>
      <c r="AH889" s="430"/>
      <c r="AI889" s="430"/>
      <c r="AJ889" s="430"/>
      <c r="AK889" s="430"/>
      <c r="AL889" s="430"/>
      <c r="AM889" s="430"/>
      <c r="AN889" s="430"/>
      <c r="AO889" s="430"/>
      <c r="AP889" s="430"/>
      <c r="AQ889" s="430"/>
      <c r="AR889" s="430"/>
      <c r="AS889" s="430"/>
      <c r="AT889" s="430"/>
      <c r="AU889" s="430"/>
      <c r="AV889" s="430"/>
      <c r="AW889" s="430"/>
      <c r="AX889" s="430"/>
      <c r="AY889" s="430"/>
      <c r="AZ889" s="430"/>
      <c r="BA889" s="430"/>
      <c r="BB889" s="430"/>
      <c r="BC889" s="430"/>
      <c r="BD889" s="430"/>
      <c r="BE889" s="430"/>
      <c r="BF889" s="430"/>
      <c r="BG889" s="430"/>
      <c r="BH889" s="430"/>
      <c r="BI889" s="430"/>
      <c r="BJ889" s="430"/>
      <c r="BK889" s="430"/>
      <c r="BL889" s="430"/>
      <c r="BM889" s="430"/>
      <c r="BN889" s="430"/>
      <c r="BO889" s="430"/>
    </row>
    <row r="890" spans="2:67" ht="12.75" customHeight="1">
      <c r="B890" s="430"/>
      <c r="C890" s="430"/>
      <c r="D890" s="430"/>
      <c r="E890" s="430"/>
      <c r="F890" s="430"/>
      <c r="G890" s="430"/>
      <c r="H890" s="430"/>
      <c r="I890" s="430"/>
      <c r="J890" s="430"/>
      <c r="K890" s="430"/>
      <c r="L890" s="430"/>
      <c r="M890" s="430"/>
      <c r="N890" s="430"/>
      <c r="O890" s="430"/>
      <c r="P890" s="430"/>
      <c r="Q890" s="430"/>
      <c r="R890" s="430"/>
      <c r="S890" s="430"/>
      <c r="T890" s="430"/>
      <c r="U890" s="430"/>
      <c r="V890" s="430"/>
      <c r="W890" s="430"/>
      <c r="X890" s="430"/>
      <c r="Y890" s="430"/>
      <c r="Z890" s="430"/>
      <c r="AA890" s="430"/>
      <c r="AB890" s="430"/>
      <c r="AC890" s="430"/>
      <c r="AD890" s="430"/>
      <c r="AE890" s="430"/>
      <c r="AF890" s="430"/>
      <c r="AG890" s="430"/>
      <c r="AH890" s="430"/>
      <c r="AI890" s="430"/>
      <c r="AJ890" s="430"/>
      <c r="AK890" s="430"/>
      <c r="AL890" s="430"/>
      <c r="AM890" s="430"/>
      <c r="AN890" s="430"/>
      <c r="AO890" s="430"/>
      <c r="AP890" s="430"/>
      <c r="AQ890" s="430"/>
      <c r="AR890" s="430"/>
      <c r="AS890" s="430"/>
      <c r="AT890" s="430"/>
      <c r="AU890" s="430"/>
      <c r="AV890" s="430"/>
      <c r="AW890" s="430"/>
      <c r="AX890" s="430"/>
      <c r="AY890" s="430"/>
      <c r="AZ890" s="430"/>
      <c r="BA890" s="430"/>
      <c r="BB890" s="430"/>
      <c r="BC890" s="430"/>
      <c r="BD890" s="430"/>
      <c r="BE890" s="430"/>
      <c r="BF890" s="430"/>
      <c r="BG890" s="430"/>
      <c r="BH890" s="430"/>
      <c r="BI890" s="430"/>
      <c r="BJ890" s="430"/>
      <c r="BK890" s="430"/>
      <c r="BL890" s="430"/>
      <c r="BM890" s="430"/>
      <c r="BN890" s="430"/>
      <c r="BO890" s="430"/>
    </row>
    <row r="891" spans="2:67" ht="12.75" customHeight="1">
      <c r="B891" s="430"/>
      <c r="C891" s="430"/>
      <c r="D891" s="430"/>
      <c r="E891" s="430"/>
      <c r="F891" s="430"/>
      <c r="G891" s="430"/>
      <c r="H891" s="430"/>
      <c r="I891" s="430"/>
      <c r="J891" s="430"/>
      <c r="K891" s="430"/>
      <c r="L891" s="430"/>
      <c r="M891" s="430"/>
      <c r="N891" s="430"/>
      <c r="O891" s="430"/>
      <c r="P891" s="430"/>
      <c r="Q891" s="430"/>
      <c r="R891" s="430"/>
      <c r="S891" s="430"/>
      <c r="T891" s="430"/>
      <c r="U891" s="430"/>
      <c r="V891" s="430"/>
      <c r="W891" s="430"/>
      <c r="X891" s="430"/>
      <c r="Y891" s="430"/>
      <c r="Z891" s="430"/>
      <c r="AA891" s="430"/>
      <c r="AB891" s="430"/>
      <c r="AC891" s="430"/>
      <c r="AD891" s="430"/>
      <c r="AE891" s="430"/>
      <c r="AF891" s="430"/>
      <c r="AG891" s="430"/>
      <c r="AH891" s="430"/>
      <c r="AI891" s="430"/>
      <c r="AJ891" s="430"/>
      <c r="AK891" s="430"/>
      <c r="AL891" s="430"/>
      <c r="AM891" s="430"/>
      <c r="AN891" s="430"/>
      <c r="AO891" s="430"/>
      <c r="AP891" s="430"/>
      <c r="AQ891" s="430"/>
      <c r="AR891" s="430"/>
      <c r="AS891" s="430"/>
      <c r="AT891" s="430"/>
      <c r="AU891" s="430"/>
      <c r="AV891" s="430"/>
      <c r="AW891" s="430"/>
      <c r="AX891" s="430"/>
      <c r="AY891" s="430"/>
      <c r="AZ891" s="430"/>
      <c r="BA891" s="430"/>
      <c r="BB891" s="430"/>
      <c r="BC891" s="430"/>
      <c r="BD891" s="430"/>
      <c r="BE891" s="430"/>
      <c r="BF891" s="430"/>
      <c r="BG891" s="430"/>
      <c r="BH891" s="430"/>
      <c r="BI891" s="430"/>
      <c r="BJ891" s="430"/>
      <c r="BK891" s="430"/>
      <c r="BL891" s="430"/>
      <c r="BM891" s="430"/>
      <c r="BN891" s="430"/>
      <c r="BO891" s="430"/>
    </row>
    <row r="892" spans="2:67" ht="12.75" customHeight="1">
      <c r="B892" s="430"/>
      <c r="C892" s="430"/>
      <c r="D892" s="430"/>
      <c r="E892" s="430"/>
      <c r="F892" s="430"/>
      <c r="G892" s="430"/>
      <c r="H892" s="430"/>
      <c r="I892" s="430"/>
      <c r="J892" s="430"/>
      <c r="K892" s="430"/>
      <c r="L892" s="430"/>
      <c r="M892" s="430"/>
      <c r="N892" s="430"/>
      <c r="O892" s="430"/>
      <c r="P892" s="430"/>
      <c r="Q892" s="430"/>
      <c r="R892" s="430"/>
      <c r="S892" s="430"/>
      <c r="T892" s="430"/>
      <c r="U892" s="430"/>
      <c r="V892" s="430"/>
      <c r="W892" s="430"/>
      <c r="X892" s="430"/>
      <c r="Y892" s="430"/>
      <c r="Z892" s="430"/>
      <c r="AA892" s="430"/>
      <c r="AB892" s="430"/>
      <c r="AC892" s="430"/>
      <c r="AD892" s="430"/>
      <c r="AE892" s="430"/>
      <c r="AF892" s="430"/>
      <c r="AG892" s="430"/>
      <c r="AH892" s="430"/>
      <c r="AI892" s="430"/>
      <c r="AJ892" s="430"/>
      <c r="AK892" s="430"/>
      <c r="AL892" s="430"/>
      <c r="AM892" s="430"/>
      <c r="AN892" s="430"/>
      <c r="AO892" s="430"/>
      <c r="AP892" s="430"/>
      <c r="AQ892" s="430"/>
      <c r="AR892" s="430"/>
      <c r="AS892" s="430"/>
      <c r="AT892" s="430"/>
      <c r="AU892" s="430"/>
      <c r="AV892" s="430"/>
      <c r="AW892" s="430"/>
      <c r="AX892" s="430"/>
      <c r="AY892" s="430"/>
      <c r="AZ892" s="430"/>
      <c r="BA892" s="430"/>
      <c r="BB892" s="430"/>
      <c r="BC892" s="430"/>
      <c r="BD892" s="430"/>
      <c r="BE892" s="430"/>
      <c r="BF892" s="430"/>
      <c r="BG892" s="430"/>
      <c r="BH892" s="430"/>
      <c r="BI892" s="430"/>
      <c r="BJ892" s="430"/>
      <c r="BK892" s="430"/>
      <c r="BL892" s="430"/>
      <c r="BM892" s="430"/>
      <c r="BN892" s="430"/>
      <c r="BO892" s="430"/>
    </row>
    <row r="893" spans="2:67" ht="12.75" customHeight="1">
      <c r="B893" s="430"/>
      <c r="C893" s="430"/>
      <c r="D893" s="430"/>
      <c r="E893" s="430"/>
      <c r="F893" s="430"/>
      <c r="G893" s="430"/>
      <c r="H893" s="430"/>
      <c r="I893" s="430"/>
      <c r="J893" s="430"/>
      <c r="K893" s="430"/>
      <c r="L893" s="430"/>
      <c r="M893" s="430"/>
      <c r="N893" s="430"/>
      <c r="O893" s="430"/>
      <c r="P893" s="430"/>
      <c r="Q893" s="430"/>
      <c r="R893" s="430"/>
      <c r="S893" s="430"/>
      <c r="T893" s="430"/>
      <c r="U893" s="430"/>
      <c r="V893" s="430"/>
      <c r="W893" s="430"/>
      <c r="X893" s="430"/>
      <c r="Y893" s="430"/>
      <c r="Z893" s="430"/>
      <c r="AA893" s="430"/>
      <c r="AB893" s="430"/>
      <c r="AC893" s="430"/>
      <c r="AD893" s="430"/>
      <c r="AE893" s="430"/>
      <c r="AF893" s="430"/>
      <c r="AG893" s="430"/>
      <c r="AH893" s="430"/>
      <c r="AI893" s="430"/>
      <c r="AJ893" s="430"/>
      <c r="AK893" s="430"/>
      <c r="AL893" s="430"/>
      <c r="AM893" s="430"/>
      <c r="AN893" s="430"/>
      <c r="AO893" s="430"/>
      <c r="AP893" s="430"/>
      <c r="AQ893" s="430"/>
      <c r="AR893" s="430"/>
      <c r="AS893" s="430"/>
      <c r="AT893" s="430"/>
      <c r="AU893" s="430"/>
      <c r="AV893" s="430"/>
      <c r="AW893" s="430"/>
      <c r="AX893" s="430"/>
      <c r="AY893" s="430"/>
      <c r="AZ893" s="430"/>
      <c r="BA893" s="430"/>
      <c r="BB893" s="430"/>
      <c r="BC893" s="430"/>
      <c r="BD893" s="430"/>
      <c r="BE893" s="430"/>
      <c r="BF893" s="430"/>
      <c r="BG893" s="430"/>
      <c r="BH893" s="430"/>
      <c r="BI893" s="430"/>
      <c r="BJ893" s="430"/>
      <c r="BK893" s="430"/>
      <c r="BL893" s="430"/>
      <c r="BM893" s="430"/>
      <c r="BN893" s="430"/>
      <c r="BO893" s="430"/>
    </row>
    <row r="894" spans="2:67" ht="12.75" customHeight="1">
      <c r="B894" s="430"/>
      <c r="C894" s="430"/>
      <c r="D894" s="430"/>
      <c r="E894" s="430"/>
      <c r="F894" s="430"/>
      <c r="G894" s="430"/>
      <c r="H894" s="430"/>
      <c r="I894" s="430"/>
      <c r="J894" s="430"/>
      <c r="K894" s="430"/>
      <c r="L894" s="430"/>
      <c r="M894" s="430"/>
      <c r="N894" s="430"/>
      <c r="O894" s="430"/>
      <c r="P894" s="430"/>
      <c r="Q894" s="430"/>
      <c r="R894" s="430"/>
      <c r="S894" s="430"/>
      <c r="T894" s="430"/>
      <c r="U894" s="430"/>
      <c r="V894" s="430"/>
      <c r="W894" s="430"/>
      <c r="X894" s="430"/>
      <c r="Y894" s="430"/>
      <c r="Z894" s="430"/>
      <c r="AA894" s="430"/>
      <c r="AB894" s="430"/>
      <c r="AC894" s="430"/>
      <c r="AD894" s="430"/>
      <c r="AE894" s="430"/>
      <c r="AF894" s="430"/>
      <c r="AG894" s="430"/>
      <c r="AH894" s="430"/>
      <c r="AI894" s="430"/>
      <c r="AJ894" s="430"/>
      <c r="AK894" s="430"/>
      <c r="AL894" s="430"/>
      <c r="AM894" s="430"/>
      <c r="AN894" s="430"/>
      <c r="AO894" s="430"/>
      <c r="AP894" s="430"/>
      <c r="AQ894" s="430"/>
      <c r="AR894" s="430"/>
      <c r="AS894" s="430"/>
      <c r="AT894" s="430"/>
      <c r="AU894" s="430"/>
      <c r="AV894" s="430"/>
      <c r="AW894" s="430"/>
      <c r="AX894" s="430"/>
      <c r="AY894" s="430"/>
      <c r="AZ894" s="430"/>
      <c r="BA894" s="430"/>
      <c r="BB894" s="430"/>
      <c r="BC894" s="430"/>
      <c r="BD894" s="430"/>
      <c r="BE894" s="430"/>
      <c r="BF894" s="430"/>
      <c r="BG894" s="430"/>
      <c r="BH894" s="430"/>
      <c r="BI894" s="430"/>
      <c r="BJ894" s="430"/>
      <c r="BK894" s="430"/>
      <c r="BL894" s="430"/>
      <c r="BM894" s="430"/>
      <c r="BN894" s="430"/>
      <c r="BO894" s="430"/>
    </row>
    <row r="895" spans="2:67" ht="12.75" customHeight="1">
      <c r="B895" s="430"/>
      <c r="C895" s="430"/>
      <c r="D895" s="430"/>
      <c r="E895" s="430"/>
      <c r="F895" s="430"/>
      <c r="G895" s="430"/>
      <c r="H895" s="430"/>
      <c r="I895" s="430"/>
      <c r="J895" s="430"/>
      <c r="K895" s="430"/>
      <c r="L895" s="430"/>
      <c r="M895" s="430"/>
      <c r="N895" s="430"/>
      <c r="O895" s="430"/>
      <c r="P895" s="430"/>
      <c r="Q895" s="430"/>
      <c r="R895" s="430"/>
      <c r="S895" s="430"/>
      <c r="T895" s="430"/>
      <c r="U895" s="430"/>
      <c r="V895" s="430"/>
      <c r="W895" s="430"/>
      <c r="X895" s="430"/>
      <c r="Y895" s="430"/>
      <c r="Z895" s="430"/>
      <c r="AA895" s="430"/>
      <c r="AB895" s="430"/>
      <c r="AC895" s="430"/>
      <c r="AD895" s="430"/>
      <c r="AE895" s="430"/>
      <c r="AF895" s="430"/>
      <c r="AG895" s="430"/>
      <c r="AH895" s="430"/>
      <c r="AI895" s="430"/>
      <c r="AJ895" s="430"/>
      <c r="AK895" s="430"/>
      <c r="AL895" s="430"/>
      <c r="AM895" s="430"/>
      <c r="AN895" s="430"/>
      <c r="AO895" s="430"/>
      <c r="AP895" s="430"/>
      <c r="AQ895" s="430"/>
      <c r="AR895" s="430"/>
      <c r="AS895" s="430"/>
      <c r="AT895" s="430"/>
      <c r="AU895" s="430"/>
      <c r="AV895" s="430"/>
      <c r="AW895" s="430"/>
      <c r="AX895" s="430"/>
      <c r="AY895" s="430"/>
      <c r="AZ895" s="430"/>
      <c r="BA895" s="430"/>
      <c r="BB895" s="430"/>
      <c r="BC895" s="430"/>
      <c r="BD895" s="430"/>
      <c r="BE895" s="430"/>
      <c r="BF895" s="430"/>
      <c r="BG895" s="430"/>
      <c r="BH895" s="430"/>
      <c r="BI895" s="430"/>
      <c r="BJ895" s="430"/>
      <c r="BK895" s="430"/>
      <c r="BL895" s="430"/>
      <c r="BM895" s="430"/>
      <c r="BN895" s="430"/>
      <c r="BO895" s="430"/>
    </row>
    <row r="896" spans="2:67" ht="12.75" customHeight="1">
      <c r="B896" s="430"/>
      <c r="C896" s="430"/>
      <c r="D896" s="430"/>
      <c r="E896" s="430"/>
      <c r="F896" s="430"/>
      <c r="G896" s="430"/>
      <c r="H896" s="430"/>
      <c r="I896" s="430"/>
      <c r="J896" s="430"/>
      <c r="K896" s="430"/>
      <c r="L896" s="430"/>
      <c r="M896" s="430"/>
      <c r="N896" s="430"/>
      <c r="O896" s="430"/>
      <c r="P896" s="430"/>
      <c r="Q896" s="430"/>
      <c r="R896" s="430"/>
      <c r="S896" s="430"/>
      <c r="T896" s="430"/>
      <c r="U896" s="430"/>
      <c r="V896" s="430"/>
      <c r="W896" s="430"/>
      <c r="X896" s="430"/>
      <c r="Y896" s="430"/>
      <c r="Z896" s="430"/>
      <c r="AA896" s="430"/>
      <c r="AB896" s="430"/>
      <c r="AC896" s="430"/>
      <c r="AD896" s="430"/>
      <c r="AE896" s="430"/>
      <c r="AF896" s="430"/>
      <c r="AG896" s="430"/>
      <c r="AH896" s="430"/>
      <c r="AI896" s="430"/>
      <c r="AJ896" s="430"/>
      <c r="AK896" s="430"/>
      <c r="AL896" s="430"/>
      <c r="AM896" s="430"/>
      <c r="AN896" s="430"/>
      <c r="AO896" s="430"/>
      <c r="AP896" s="430"/>
      <c r="AQ896" s="430"/>
      <c r="AR896" s="430"/>
      <c r="AS896" s="430"/>
      <c r="AT896" s="430"/>
      <c r="AU896" s="430"/>
      <c r="AV896" s="430"/>
      <c r="AW896" s="430"/>
      <c r="AX896" s="430"/>
      <c r="AY896" s="430"/>
      <c r="AZ896" s="430"/>
      <c r="BA896" s="430"/>
      <c r="BB896" s="430"/>
      <c r="BC896" s="430"/>
      <c r="BD896" s="430"/>
      <c r="BE896" s="430"/>
      <c r="BF896" s="430"/>
      <c r="BG896" s="430"/>
      <c r="BH896" s="430"/>
      <c r="BI896" s="430"/>
      <c r="BJ896" s="430"/>
      <c r="BK896" s="430"/>
      <c r="BL896" s="430"/>
      <c r="BM896" s="430"/>
      <c r="BN896" s="430"/>
      <c r="BO896" s="430"/>
    </row>
    <row r="897" spans="2:67" ht="12.75" customHeight="1">
      <c r="B897" s="430"/>
      <c r="C897" s="430"/>
      <c r="D897" s="430"/>
      <c r="E897" s="430"/>
      <c r="F897" s="430"/>
      <c r="G897" s="430"/>
      <c r="H897" s="430"/>
      <c r="I897" s="430"/>
      <c r="J897" s="430"/>
      <c r="K897" s="430"/>
      <c r="L897" s="430"/>
      <c r="M897" s="430"/>
      <c r="N897" s="430"/>
      <c r="O897" s="430"/>
      <c r="P897" s="430"/>
      <c r="Q897" s="430"/>
      <c r="R897" s="430"/>
      <c r="S897" s="430"/>
      <c r="T897" s="430"/>
      <c r="U897" s="430"/>
      <c r="V897" s="430"/>
      <c r="W897" s="430"/>
      <c r="X897" s="430"/>
      <c r="Y897" s="430"/>
      <c r="Z897" s="430"/>
      <c r="AA897" s="430"/>
      <c r="AB897" s="430"/>
      <c r="AC897" s="430"/>
      <c r="AD897" s="430"/>
      <c r="AE897" s="430"/>
      <c r="AF897" s="430"/>
      <c r="AG897" s="430"/>
      <c r="AH897" s="430"/>
      <c r="AI897" s="430"/>
      <c r="AJ897" s="430"/>
      <c r="AK897" s="430"/>
      <c r="AL897" s="430"/>
      <c r="AM897" s="430"/>
      <c r="AN897" s="430"/>
      <c r="AO897" s="430"/>
      <c r="AP897" s="430"/>
      <c r="AQ897" s="430"/>
      <c r="AR897" s="430"/>
      <c r="AS897" s="430"/>
      <c r="AT897" s="430"/>
      <c r="AU897" s="430"/>
      <c r="AV897" s="430"/>
      <c r="AW897" s="430"/>
      <c r="AX897" s="430"/>
      <c r="AY897" s="430"/>
      <c r="AZ897" s="430"/>
      <c r="BA897" s="430"/>
      <c r="BB897" s="430"/>
      <c r="BC897" s="430"/>
      <c r="BD897" s="430"/>
      <c r="BE897" s="430"/>
      <c r="BF897" s="430"/>
      <c r="BG897" s="430"/>
      <c r="BH897" s="430"/>
      <c r="BI897" s="430"/>
      <c r="BJ897" s="430"/>
      <c r="BK897" s="430"/>
      <c r="BL897" s="430"/>
      <c r="BM897" s="430"/>
      <c r="BN897" s="430"/>
      <c r="BO897" s="430"/>
    </row>
    <row r="898" spans="2:67" ht="12.75" customHeight="1">
      <c r="B898" s="430"/>
      <c r="C898" s="430"/>
      <c r="D898" s="430"/>
      <c r="E898" s="430"/>
      <c r="F898" s="430"/>
      <c r="G898" s="430"/>
      <c r="H898" s="430"/>
      <c r="I898" s="430"/>
      <c r="J898" s="430"/>
      <c r="K898" s="430"/>
      <c r="L898" s="430"/>
      <c r="M898" s="430"/>
      <c r="N898" s="430"/>
      <c r="O898" s="430"/>
      <c r="P898" s="430"/>
      <c r="Q898" s="430"/>
      <c r="R898" s="430"/>
      <c r="S898" s="430"/>
      <c r="T898" s="430"/>
      <c r="U898" s="430"/>
      <c r="V898" s="430"/>
      <c r="W898" s="430"/>
      <c r="X898" s="430"/>
      <c r="Y898" s="430"/>
      <c r="Z898" s="430"/>
      <c r="AA898" s="430"/>
      <c r="AB898" s="430"/>
      <c r="AC898" s="430"/>
      <c r="AD898" s="430"/>
      <c r="AE898" s="430"/>
      <c r="AF898" s="430"/>
      <c r="AG898" s="430"/>
      <c r="AH898" s="430"/>
      <c r="AI898" s="430"/>
      <c r="AJ898" s="430"/>
      <c r="AK898" s="430"/>
      <c r="AL898" s="430"/>
      <c r="AM898" s="430"/>
      <c r="AN898" s="430"/>
      <c r="AO898" s="430"/>
      <c r="AP898" s="430"/>
      <c r="AQ898" s="430"/>
      <c r="AR898" s="430"/>
      <c r="AS898" s="430"/>
      <c r="AT898" s="430"/>
      <c r="AU898" s="430"/>
      <c r="AV898" s="430"/>
      <c r="AW898" s="430"/>
      <c r="AX898" s="430"/>
      <c r="AY898" s="430"/>
      <c r="AZ898" s="430"/>
      <c r="BA898" s="430"/>
      <c r="BB898" s="430"/>
      <c r="BC898" s="430"/>
      <c r="BD898" s="430"/>
      <c r="BE898" s="430"/>
      <c r="BF898" s="430"/>
      <c r="BG898" s="430"/>
      <c r="BH898" s="430"/>
      <c r="BI898" s="430"/>
      <c r="BJ898" s="430"/>
      <c r="BK898" s="430"/>
      <c r="BL898" s="430"/>
      <c r="BM898" s="430"/>
      <c r="BN898" s="430"/>
      <c r="BO898" s="430"/>
    </row>
    <row r="899" spans="2:67" ht="12.75" customHeight="1">
      <c r="B899" s="430"/>
      <c r="C899" s="430"/>
      <c r="D899" s="430"/>
      <c r="E899" s="430"/>
      <c r="F899" s="430"/>
      <c r="G899" s="430"/>
      <c r="H899" s="430"/>
      <c r="I899" s="430"/>
      <c r="J899" s="430"/>
      <c r="K899" s="430"/>
      <c r="L899" s="430"/>
      <c r="M899" s="430"/>
      <c r="N899" s="430"/>
      <c r="O899" s="430"/>
      <c r="P899" s="430"/>
      <c r="Q899" s="430"/>
      <c r="R899" s="430"/>
      <c r="S899" s="430"/>
      <c r="T899" s="430"/>
      <c r="U899" s="430"/>
      <c r="V899" s="430"/>
      <c r="W899" s="430"/>
      <c r="X899" s="430"/>
      <c r="Y899" s="430"/>
      <c r="Z899" s="430"/>
      <c r="AA899" s="430"/>
      <c r="AB899" s="430"/>
      <c r="AC899" s="430"/>
      <c r="AD899" s="430"/>
      <c r="AE899" s="430"/>
      <c r="AF899" s="430"/>
      <c r="AG899" s="430"/>
      <c r="AH899" s="430"/>
      <c r="AI899" s="430"/>
      <c r="AJ899" s="430"/>
      <c r="AK899" s="430"/>
      <c r="AL899" s="430"/>
      <c r="AM899" s="430"/>
      <c r="AN899" s="430"/>
      <c r="AO899" s="430"/>
      <c r="AP899" s="430"/>
      <c r="AQ899" s="430"/>
      <c r="AR899" s="430"/>
      <c r="AS899" s="430"/>
      <c r="AT899" s="430"/>
      <c r="AU899" s="430"/>
      <c r="AV899" s="430"/>
      <c r="AW899" s="430"/>
      <c r="AX899" s="430"/>
      <c r="AY899" s="430"/>
      <c r="AZ899" s="430"/>
      <c r="BA899" s="430"/>
      <c r="BB899" s="430"/>
      <c r="BC899" s="430"/>
      <c r="BD899" s="430"/>
      <c r="BE899" s="430"/>
      <c r="BF899" s="430"/>
      <c r="BG899" s="430"/>
      <c r="BH899" s="430"/>
      <c r="BI899" s="430"/>
      <c r="BJ899" s="430"/>
      <c r="BK899" s="430"/>
      <c r="BL899" s="430"/>
      <c r="BM899" s="430"/>
      <c r="BN899" s="430"/>
      <c r="BO899" s="430"/>
    </row>
    <row r="900" spans="2:67" ht="12.75" customHeight="1">
      <c r="B900" s="430"/>
      <c r="C900" s="430"/>
      <c r="D900" s="430"/>
      <c r="E900" s="430"/>
      <c r="F900" s="430"/>
      <c r="G900" s="430"/>
      <c r="H900" s="430"/>
      <c r="I900" s="430"/>
      <c r="J900" s="430"/>
      <c r="K900" s="430"/>
      <c r="L900" s="430"/>
      <c r="M900" s="430"/>
      <c r="N900" s="430"/>
      <c r="O900" s="430"/>
      <c r="P900" s="430"/>
      <c r="Q900" s="430"/>
      <c r="R900" s="430"/>
      <c r="S900" s="430"/>
      <c r="T900" s="430"/>
      <c r="U900" s="430"/>
      <c r="V900" s="430"/>
      <c r="W900" s="430"/>
      <c r="X900" s="430"/>
      <c r="Y900" s="430"/>
      <c r="Z900" s="430"/>
      <c r="AA900" s="430"/>
      <c r="AB900" s="430"/>
      <c r="AC900" s="430"/>
      <c r="AD900" s="430"/>
      <c r="AE900" s="430"/>
      <c r="AF900" s="430"/>
      <c r="AG900" s="430"/>
      <c r="AH900" s="430"/>
      <c r="AI900" s="430"/>
      <c r="AJ900" s="430"/>
      <c r="AK900" s="430"/>
      <c r="AL900" s="430"/>
      <c r="AM900" s="430"/>
      <c r="AN900" s="430"/>
      <c r="AO900" s="430"/>
      <c r="AP900" s="430"/>
      <c r="AQ900" s="430"/>
      <c r="AR900" s="430"/>
      <c r="AS900" s="430"/>
      <c r="AT900" s="430"/>
      <c r="AU900" s="430"/>
      <c r="AV900" s="430"/>
      <c r="AW900" s="430"/>
      <c r="AX900" s="430"/>
      <c r="AY900" s="430"/>
      <c r="AZ900" s="430"/>
      <c r="BA900" s="430"/>
      <c r="BB900" s="430"/>
      <c r="BC900" s="430"/>
      <c r="BD900" s="430"/>
      <c r="BE900" s="430"/>
      <c r="BF900" s="430"/>
      <c r="BG900" s="430"/>
      <c r="BH900" s="430"/>
      <c r="BI900" s="430"/>
      <c r="BJ900" s="430"/>
      <c r="BK900" s="430"/>
      <c r="BL900" s="430"/>
      <c r="BM900" s="430"/>
      <c r="BN900" s="430"/>
      <c r="BO900" s="430"/>
    </row>
    <row r="901" spans="2:67" ht="12.75" customHeight="1">
      <c r="B901" s="430"/>
      <c r="C901" s="430"/>
      <c r="D901" s="430"/>
      <c r="E901" s="430"/>
      <c r="F901" s="430"/>
      <c r="G901" s="430"/>
      <c r="H901" s="430"/>
      <c r="I901" s="430"/>
      <c r="J901" s="430"/>
      <c r="K901" s="430"/>
      <c r="L901" s="430"/>
      <c r="M901" s="430"/>
      <c r="N901" s="430"/>
      <c r="O901" s="430"/>
      <c r="P901" s="430"/>
      <c r="Q901" s="430"/>
      <c r="R901" s="430"/>
      <c r="S901" s="430"/>
      <c r="T901" s="430"/>
      <c r="U901" s="430"/>
      <c r="V901" s="430"/>
      <c r="W901" s="430"/>
      <c r="X901" s="430"/>
      <c r="Y901" s="430"/>
      <c r="Z901" s="430"/>
      <c r="AA901" s="430"/>
      <c r="AB901" s="430"/>
      <c r="AC901" s="430"/>
      <c r="AD901" s="430"/>
      <c r="AE901" s="430"/>
      <c r="AF901" s="430"/>
      <c r="AG901" s="430"/>
      <c r="AH901" s="430"/>
      <c r="AI901" s="430"/>
      <c r="AJ901" s="430"/>
      <c r="AK901" s="430"/>
      <c r="AL901" s="430"/>
      <c r="AM901" s="430"/>
      <c r="AN901" s="430"/>
      <c r="AO901" s="430"/>
      <c r="AP901" s="430"/>
      <c r="AQ901" s="430"/>
      <c r="AR901" s="430"/>
      <c r="AS901" s="430"/>
      <c r="AT901" s="430"/>
      <c r="AU901" s="430"/>
      <c r="AV901" s="430"/>
      <c r="AW901" s="430"/>
      <c r="AX901" s="430"/>
      <c r="AY901" s="430"/>
      <c r="AZ901" s="430"/>
      <c r="BA901" s="430"/>
      <c r="BB901" s="430"/>
      <c r="BC901" s="430"/>
      <c r="BD901" s="430"/>
      <c r="BE901" s="430"/>
      <c r="BF901" s="430"/>
      <c r="BG901" s="430"/>
      <c r="BH901" s="430"/>
      <c r="BI901" s="430"/>
      <c r="BJ901" s="430"/>
      <c r="BK901" s="430"/>
      <c r="BL901" s="430"/>
      <c r="BM901" s="430"/>
      <c r="BN901" s="430"/>
      <c r="BO901" s="430"/>
    </row>
    <row r="902" spans="2:67" ht="12.75" customHeight="1">
      <c r="B902" s="430"/>
      <c r="C902" s="430"/>
      <c r="D902" s="430"/>
      <c r="E902" s="430"/>
      <c r="F902" s="430"/>
      <c r="G902" s="430"/>
      <c r="H902" s="430"/>
      <c r="I902" s="430"/>
      <c r="J902" s="430"/>
      <c r="K902" s="430"/>
      <c r="L902" s="430"/>
      <c r="M902" s="430"/>
      <c r="N902" s="430"/>
      <c r="O902" s="430"/>
      <c r="P902" s="430"/>
      <c r="Q902" s="430"/>
      <c r="R902" s="430"/>
      <c r="S902" s="430"/>
      <c r="T902" s="430"/>
      <c r="U902" s="430"/>
      <c r="V902" s="430"/>
      <c r="W902" s="430"/>
      <c r="X902" s="430"/>
      <c r="Y902" s="430"/>
      <c r="Z902" s="430"/>
      <c r="AA902" s="430"/>
      <c r="AB902" s="430"/>
      <c r="AC902" s="430"/>
      <c r="AD902" s="430"/>
      <c r="AE902" s="430"/>
      <c r="AF902" s="430"/>
      <c r="AG902" s="430"/>
      <c r="AH902" s="430"/>
      <c r="AI902" s="430"/>
      <c r="AJ902" s="430"/>
      <c r="AK902" s="430"/>
      <c r="AL902" s="430"/>
      <c r="AM902" s="430"/>
      <c r="AN902" s="430"/>
      <c r="AO902" s="430"/>
      <c r="AP902" s="430"/>
      <c r="AQ902" s="430"/>
      <c r="AR902" s="430"/>
      <c r="AS902" s="430"/>
      <c r="AT902" s="430"/>
      <c r="AU902" s="430"/>
      <c r="AV902" s="430"/>
      <c r="AW902" s="430"/>
      <c r="AX902" s="430"/>
      <c r="AY902" s="430"/>
      <c r="AZ902" s="430"/>
      <c r="BA902" s="430"/>
      <c r="BB902" s="430"/>
      <c r="BC902" s="430"/>
      <c r="BD902" s="430"/>
      <c r="BE902" s="430"/>
      <c r="BF902" s="430"/>
      <c r="BG902" s="430"/>
      <c r="BH902" s="430"/>
      <c r="BI902" s="430"/>
      <c r="BJ902" s="430"/>
      <c r="BK902" s="430"/>
      <c r="BL902" s="430"/>
      <c r="BM902" s="430"/>
      <c r="BN902" s="430"/>
      <c r="BO902" s="430"/>
    </row>
    <row r="903" spans="2:67" ht="12.75" customHeight="1">
      <c r="B903" s="430"/>
      <c r="C903" s="430"/>
      <c r="D903" s="430"/>
      <c r="E903" s="430"/>
      <c r="F903" s="430"/>
      <c r="G903" s="430"/>
      <c r="H903" s="430"/>
      <c r="I903" s="430"/>
      <c r="J903" s="430"/>
      <c r="K903" s="430"/>
      <c r="L903" s="430"/>
      <c r="M903" s="430"/>
      <c r="N903" s="430"/>
      <c r="O903" s="430"/>
      <c r="P903" s="430"/>
      <c r="Q903" s="430"/>
      <c r="R903" s="430"/>
      <c r="S903" s="430"/>
      <c r="T903" s="430"/>
      <c r="U903" s="430"/>
      <c r="V903" s="430"/>
      <c r="W903" s="430"/>
      <c r="X903" s="430"/>
      <c r="Y903" s="430"/>
      <c r="Z903" s="430"/>
      <c r="AA903" s="430"/>
      <c r="AB903" s="430"/>
      <c r="AC903" s="430"/>
      <c r="AD903" s="430"/>
      <c r="AE903" s="430"/>
      <c r="AF903" s="430"/>
      <c r="AG903" s="430"/>
      <c r="AH903" s="430"/>
      <c r="AI903" s="430"/>
      <c r="AJ903" s="430"/>
      <c r="AK903" s="430"/>
      <c r="AL903" s="430"/>
      <c r="AM903" s="430"/>
      <c r="AN903" s="430"/>
      <c r="AO903" s="430"/>
      <c r="AP903" s="430"/>
      <c r="AQ903" s="430"/>
      <c r="AR903" s="430"/>
      <c r="AS903" s="430"/>
      <c r="AT903" s="430"/>
      <c r="AU903" s="430"/>
      <c r="AV903" s="430"/>
      <c r="AW903" s="430"/>
      <c r="AX903" s="430"/>
      <c r="AY903" s="430"/>
      <c r="AZ903" s="430"/>
      <c r="BA903" s="430"/>
      <c r="BB903" s="430"/>
      <c r="BC903" s="430"/>
      <c r="BD903" s="430"/>
      <c r="BE903" s="430"/>
      <c r="BF903" s="430"/>
      <c r="BG903" s="430"/>
      <c r="BH903" s="430"/>
      <c r="BI903" s="430"/>
      <c r="BJ903" s="430"/>
      <c r="BK903" s="430"/>
      <c r="BL903" s="430"/>
      <c r="BM903" s="430"/>
      <c r="BN903" s="430"/>
      <c r="BO903" s="430"/>
    </row>
    <row r="904" spans="2:67" ht="12.75" customHeight="1">
      <c r="B904" s="430"/>
      <c r="C904" s="430"/>
      <c r="D904" s="430"/>
      <c r="E904" s="430"/>
      <c r="F904" s="430"/>
      <c r="G904" s="430"/>
      <c r="H904" s="430"/>
      <c r="I904" s="430"/>
      <c r="J904" s="430"/>
      <c r="K904" s="430"/>
      <c r="L904" s="430"/>
      <c r="M904" s="430"/>
      <c r="N904" s="430"/>
      <c r="O904" s="430"/>
      <c r="P904" s="430"/>
      <c r="Q904" s="430"/>
      <c r="R904" s="430"/>
      <c r="S904" s="430"/>
      <c r="T904" s="430"/>
      <c r="U904" s="430"/>
      <c r="V904" s="430"/>
      <c r="W904" s="430"/>
      <c r="X904" s="430"/>
      <c r="Y904" s="430"/>
      <c r="Z904" s="430"/>
      <c r="AA904" s="430"/>
      <c r="AB904" s="430"/>
      <c r="AC904" s="430"/>
      <c r="AD904" s="430"/>
      <c r="AE904" s="430"/>
      <c r="AF904" s="430"/>
      <c r="AG904" s="430"/>
      <c r="AH904" s="430"/>
      <c r="AI904" s="430"/>
      <c r="AJ904" s="430"/>
      <c r="AK904" s="430"/>
      <c r="AL904" s="430"/>
      <c r="AM904" s="430"/>
      <c r="AN904" s="430"/>
      <c r="AO904" s="430"/>
      <c r="AP904" s="430"/>
      <c r="AQ904" s="430"/>
      <c r="AR904" s="430"/>
      <c r="AS904" s="430"/>
      <c r="AT904" s="430"/>
      <c r="AU904" s="430"/>
      <c r="AV904" s="430"/>
      <c r="AW904" s="430"/>
      <c r="AX904" s="430"/>
      <c r="AY904" s="430"/>
      <c r="AZ904" s="430"/>
      <c r="BA904" s="430"/>
      <c r="BB904" s="430"/>
      <c r="BC904" s="430"/>
      <c r="BD904" s="430"/>
      <c r="BE904" s="430"/>
      <c r="BF904" s="430"/>
      <c r="BG904" s="430"/>
      <c r="BH904" s="430"/>
      <c r="BI904" s="430"/>
      <c r="BJ904" s="430"/>
      <c r="BK904" s="430"/>
      <c r="BL904" s="430"/>
      <c r="BM904" s="430"/>
      <c r="BN904" s="430"/>
      <c r="BO904" s="430"/>
    </row>
    <row r="905" spans="2:67" ht="12.75" customHeight="1">
      <c r="B905" s="430"/>
      <c r="C905" s="430"/>
      <c r="D905" s="430"/>
      <c r="E905" s="430"/>
      <c r="F905" s="430"/>
      <c r="G905" s="430"/>
      <c r="H905" s="430"/>
      <c r="I905" s="430"/>
      <c r="J905" s="430"/>
      <c r="K905" s="430"/>
      <c r="L905" s="430"/>
      <c r="M905" s="430"/>
      <c r="N905" s="430"/>
      <c r="O905" s="430"/>
      <c r="P905" s="430"/>
      <c r="Q905" s="430"/>
      <c r="R905" s="430"/>
      <c r="S905" s="430"/>
      <c r="T905" s="430"/>
      <c r="U905" s="430"/>
      <c r="V905" s="430"/>
      <c r="W905" s="430"/>
      <c r="X905" s="430"/>
      <c r="Y905" s="430"/>
      <c r="Z905" s="430"/>
      <c r="AA905" s="430"/>
      <c r="AB905" s="430"/>
      <c r="AC905" s="430"/>
      <c r="AD905" s="430"/>
      <c r="AE905" s="430"/>
      <c r="AF905" s="430"/>
      <c r="AG905" s="430"/>
      <c r="AH905" s="430"/>
      <c r="AI905" s="430"/>
      <c r="AJ905" s="430"/>
      <c r="AK905" s="430"/>
      <c r="AL905" s="430"/>
      <c r="AM905" s="430"/>
      <c r="AN905" s="430"/>
      <c r="AO905" s="430"/>
      <c r="AP905" s="430"/>
      <c r="AQ905" s="430"/>
      <c r="AR905" s="430"/>
      <c r="AS905" s="430"/>
      <c r="AT905" s="430"/>
      <c r="AU905" s="430"/>
      <c r="AV905" s="430"/>
      <c r="AW905" s="430"/>
      <c r="AX905" s="430"/>
      <c r="AY905" s="430"/>
      <c r="AZ905" s="430"/>
      <c r="BA905" s="430"/>
      <c r="BB905" s="430"/>
      <c r="BC905" s="430"/>
      <c r="BD905" s="430"/>
      <c r="BE905" s="430"/>
      <c r="BF905" s="430"/>
      <c r="BG905" s="430"/>
      <c r="BH905" s="430"/>
      <c r="BI905" s="430"/>
      <c r="BJ905" s="430"/>
      <c r="BK905" s="430"/>
      <c r="BL905" s="430"/>
      <c r="BM905" s="430"/>
      <c r="BN905" s="430"/>
      <c r="BO905" s="430"/>
    </row>
    <row r="906" spans="2:67" ht="12.75" customHeight="1">
      <c r="B906" s="430"/>
      <c r="C906" s="430"/>
      <c r="D906" s="430"/>
      <c r="E906" s="430"/>
      <c r="F906" s="430"/>
      <c r="G906" s="430"/>
      <c r="H906" s="430"/>
      <c r="I906" s="430"/>
      <c r="J906" s="430"/>
      <c r="K906" s="430"/>
      <c r="L906" s="430"/>
      <c r="M906" s="430"/>
      <c r="N906" s="430"/>
      <c r="O906" s="430"/>
      <c r="P906" s="430"/>
      <c r="Q906" s="430"/>
      <c r="R906" s="430"/>
      <c r="S906" s="430"/>
      <c r="T906" s="430"/>
      <c r="U906" s="430"/>
      <c r="V906" s="430"/>
      <c r="W906" s="430"/>
      <c r="X906" s="430"/>
      <c r="Y906" s="430"/>
      <c r="Z906" s="430"/>
      <c r="AA906" s="430"/>
      <c r="AB906" s="430"/>
      <c r="AC906" s="430"/>
      <c r="AD906" s="430"/>
      <c r="AE906" s="430"/>
      <c r="AF906" s="430"/>
      <c r="AG906" s="430"/>
      <c r="AH906" s="430"/>
      <c r="AI906" s="430"/>
      <c r="AJ906" s="430"/>
      <c r="AK906" s="430"/>
      <c r="AL906" s="430"/>
      <c r="AM906" s="430"/>
      <c r="AN906" s="430"/>
      <c r="AO906" s="430"/>
      <c r="AP906" s="430"/>
      <c r="AQ906" s="430"/>
      <c r="AR906" s="430"/>
      <c r="AS906" s="430"/>
      <c r="AT906" s="430"/>
      <c r="AU906" s="430"/>
      <c r="AV906" s="430"/>
      <c r="AW906" s="430"/>
      <c r="AX906" s="430"/>
      <c r="AY906" s="430"/>
      <c r="AZ906" s="430"/>
      <c r="BA906" s="430"/>
      <c r="BB906" s="430"/>
      <c r="BC906" s="430"/>
      <c r="BD906" s="430"/>
      <c r="BE906" s="430"/>
      <c r="BF906" s="430"/>
      <c r="BG906" s="430"/>
      <c r="BH906" s="430"/>
      <c r="BI906" s="430"/>
      <c r="BJ906" s="430"/>
      <c r="BK906" s="430"/>
      <c r="BL906" s="430"/>
      <c r="BM906" s="430"/>
      <c r="BN906" s="430"/>
      <c r="BO906" s="430"/>
    </row>
    <row r="907" spans="2:67" ht="12.75" customHeight="1">
      <c r="B907" s="430"/>
      <c r="C907" s="430"/>
      <c r="D907" s="430"/>
      <c r="E907" s="430"/>
      <c r="F907" s="430"/>
      <c r="G907" s="430"/>
      <c r="H907" s="430"/>
      <c r="I907" s="430"/>
      <c r="J907" s="430"/>
      <c r="K907" s="430"/>
      <c r="L907" s="430"/>
      <c r="M907" s="430"/>
      <c r="N907" s="430"/>
      <c r="O907" s="430"/>
      <c r="P907" s="430"/>
      <c r="Q907" s="430"/>
      <c r="R907" s="430"/>
      <c r="S907" s="430"/>
      <c r="T907" s="430"/>
      <c r="U907" s="430"/>
      <c r="V907" s="430"/>
      <c r="W907" s="430"/>
      <c r="X907" s="430"/>
      <c r="Y907" s="430"/>
      <c r="Z907" s="430"/>
      <c r="AA907" s="430"/>
      <c r="AB907" s="430"/>
      <c r="AC907" s="430"/>
      <c r="AD907" s="430"/>
      <c r="AE907" s="430"/>
      <c r="AF907" s="430"/>
      <c r="AG907" s="430"/>
      <c r="AH907" s="430"/>
      <c r="AI907" s="430"/>
      <c r="AJ907" s="430"/>
      <c r="AK907" s="430"/>
      <c r="AL907" s="430"/>
      <c r="AM907" s="430"/>
      <c r="AN907" s="430"/>
      <c r="AO907" s="430"/>
      <c r="AP907" s="430"/>
      <c r="AQ907" s="430"/>
      <c r="AR907" s="430"/>
      <c r="AS907" s="430"/>
      <c r="AT907" s="430"/>
      <c r="AU907" s="430"/>
      <c r="AV907" s="430"/>
      <c r="AW907" s="430"/>
      <c r="AX907" s="430"/>
      <c r="AY907" s="430"/>
      <c r="AZ907" s="430"/>
      <c r="BA907" s="430"/>
      <c r="BB907" s="430"/>
      <c r="BC907" s="430"/>
      <c r="BD907" s="430"/>
      <c r="BE907" s="430"/>
      <c r="BF907" s="430"/>
      <c r="BG907" s="430"/>
      <c r="BH907" s="430"/>
      <c r="BI907" s="430"/>
      <c r="BJ907" s="430"/>
      <c r="BK907" s="430"/>
      <c r="BL907" s="430"/>
      <c r="BM907" s="430"/>
      <c r="BN907" s="430"/>
      <c r="BO907" s="430"/>
    </row>
    <row r="908" spans="2:67" ht="12.75" customHeight="1">
      <c r="B908" s="430"/>
      <c r="C908" s="430"/>
      <c r="D908" s="430"/>
      <c r="E908" s="430"/>
      <c r="F908" s="430"/>
      <c r="G908" s="430"/>
      <c r="H908" s="430"/>
      <c r="I908" s="430"/>
      <c r="J908" s="430"/>
      <c r="K908" s="430"/>
      <c r="L908" s="430"/>
      <c r="M908" s="430"/>
      <c r="N908" s="430"/>
      <c r="O908" s="430"/>
      <c r="P908" s="430"/>
      <c r="Q908" s="430"/>
      <c r="R908" s="430"/>
      <c r="S908" s="430"/>
      <c r="T908" s="430"/>
      <c r="U908" s="430"/>
      <c r="V908" s="430"/>
      <c r="W908" s="430"/>
      <c r="X908" s="430"/>
      <c r="Y908" s="430"/>
      <c r="Z908" s="430"/>
      <c r="AA908" s="430"/>
      <c r="AB908" s="430"/>
      <c r="AC908" s="430"/>
      <c r="AD908" s="430"/>
      <c r="AE908" s="430"/>
      <c r="AF908" s="430"/>
      <c r="AG908" s="430"/>
      <c r="AH908" s="430"/>
      <c r="AI908" s="430"/>
      <c r="AJ908" s="430"/>
      <c r="AK908" s="430"/>
      <c r="AL908" s="430"/>
      <c r="AM908" s="430"/>
      <c r="AN908" s="430"/>
      <c r="AO908" s="430"/>
      <c r="AP908" s="430"/>
      <c r="AQ908" s="430"/>
      <c r="AR908" s="430"/>
      <c r="AS908" s="430"/>
      <c r="AT908" s="430"/>
      <c r="AU908" s="430"/>
      <c r="AV908" s="430"/>
      <c r="AW908" s="430"/>
      <c r="AX908" s="430"/>
      <c r="AY908" s="430"/>
      <c r="AZ908" s="430"/>
      <c r="BA908" s="430"/>
      <c r="BB908" s="430"/>
      <c r="BC908" s="430"/>
      <c r="BD908" s="430"/>
      <c r="BE908" s="430"/>
      <c r="BF908" s="430"/>
      <c r="BG908" s="430"/>
      <c r="BH908" s="430"/>
      <c r="BI908" s="430"/>
      <c r="BJ908" s="430"/>
      <c r="BK908" s="430"/>
      <c r="BL908" s="430"/>
      <c r="BM908" s="430"/>
      <c r="BN908" s="430"/>
      <c r="BO908" s="430"/>
    </row>
    <row r="909" spans="2:67" ht="12.75" customHeight="1">
      <c r="B909" s="430"/>
      <c r="C909" s="430"/>
      <c r="D909" s="430"/>
      <c r="E909" s="430"/>
      <c r="F909" s="430"/>
      <c r="G909" s="430"/>
      <c r="H909" s="430"/>
      <c r="I909" s="430"/>
      <c r="J909" s="430"/>
      <c r="K909" s="430"/>
      <c r="L909" s="430"/>
      <c r="M909" s="430"/>
      <c r="N909" s="430"/>
      <c r="O909" s="430"/>
      <c r="P909" s="430"/>
      <c r="Q909" s="430"/>
      <c r="R909" s="430"/>
      <c r="S909" s="430"/>
      <c r="T909" s="430"/>
      <c r="U909" s="430"/>
      <c r="V909" s="430"/>
      <c r="W909" s="430"/>
      <c r="X909" s="430"/>
      <c r="Y909" s="430"/>
      <c r="Z909" s="430"/>
      <c r="AA909" s="430"/>
      <c r="AB909" s="430"/>
      <c r="AC909" s="430"/>
      <c r="AD909" s="430"/>
      <c r="AE909" s="430"/>
      <c r="AF909" s="430"/>
      <c r="AG909" s="430"/>
      <c r="AH909" s="430"/>
      <c r="AI909" s="430"/>
      <c r="AJ909" s="430"/>
      <c r="AK909" s="430"/>
      <c r="AL909" s="430"/>
      <c r="AM909" s="430"/>
      <c r="AN909" s="430"/>
      <c r="AO909" s="430"/>
      <c r="AP909" s="430"/>
      <c r="AQ909" s="430"/>
      <c r="AR909" s="430"/>
      <c r="AS909" s="430"/>
      <c r="AT909" s="430"/>
      <c r="AU909" s="430"/>
      <c r="AV909" s="430"/>
      <c r="AW909" s="430"/>
      <c r="AX909" s="430"/>
      <c r="AY909" s="430"/>
      <c r="AZ909" s="430"/>
      <c r="BA909" s="430"/>
      <c r="BB909" s="430"/>
      <c r="BC909" s="430"/>
      <c r="BD909" s="430"/>
      <c r="BE909" s="430"/>
      <c r="BF909" s="430"/>
      <c r="BG909" s="430"/>
      <c r="BH909" s="430"/>
      <c r="BI909" s="430"/>
      <c r="BJ909" s="430"/>
      <c r="BK909" s="430"/>
      <c r="BL909" s="430"/>
      <c r="BM909" s="430"/>
      <c r="BN909" s="430"/>
      <c r="BO909" s="430"/>
    </row>
    <row r="910" spans="2:67" ht="12.75" customHeight="1">
      <c r="B910" s="430"/>
      <c r="C910" s="430"/>
      <c r="D910" s="430"/>
      <c r="E910" s="430"/>
      <c r="F910" s="430"/>
      <c r="G910" s="430"/>
      <c r="H910" s="430"/>
      <c r="I910" s="430"/>
      <c r="J910" s="430"/>
      <c r="K910" s="430"/>
      <c r="L910" s="430"/>
      <c r="M910" s="430"/>
      <c r="N910" s="430"/>
      <c r="O910" s="430"/>
      <c r="P910" s="430"/>
      <c r="Q910" s="430"/>
      <c r="R910" s="430"/>
      <c r="S910" s="430"/>
      <c r="T910" s="430"/>
      <c r="U910" s="430"/>
      <c r="V910" s="430"/>
      <c r="W910" s="430"/>
      <c r="X910" s="430"/>
      <c r="Y910" s="430"/>
      <c r="Z910" s="430"/>
      <c r="AA910" s="430"/>
      <c r="AB910" s="430"/>
      <c r="AC910" s="430"/>
      <c r="AD910" s="430"/>
      <c r="AE910" s="430"/>
      <c r="AF910" s="430"/>
      <c r="AG910" s="430"/>
      <c r="AH910" s="430"/>
      <c r="AI910" s="430"/>
      <c r="AJ910" s="430"/>
      <c r="AK910" s="430"/>
      <c r="AL910" s="430"/>
      <c r="AM910" s="430"/>
      <c r="AN910" s="430"/>
      <c r="AO910" s="430"/>
      <c r="AP910" s="430"/>
      <c r="AQ910" s="430"/>
      <c r="AR910" s="430"/>
      <c r="AS910" s="430"/>
      <c r="AT910" s="430"/>
      <c r="AU910" s="430"/>
      <c r="AV910" s="430"/>
      <c r="AW910" s="430"/>
      <c r="AX910" s="430"/>
      <c r="AY910" s="430"/>
      <c r="AZ910" s="430"/>
      <c r="BA910" s="430"/>
      <c r="BB910" s="430"/>
      <c r="BC910" s="430"/>
      <c r="BD910" s="430"/>
      <c r="BE910" s="430"/>
      <c r="BF910" s="430"/>
      <c r="BG910" s="430"/>
      <c r="BH910" s="430"/>
      <c r="BI910" s="430"/>
      <c r="BJ910" s="430"/>
      <c r="BK910" s="430"/>
      <c r="BL910" s="430"/>
      <c r="BM910" s="430"/>
      <c r="BN910" s="430"/>
      <c r="BO910" s="430"/>
    </row>
    <row r="911" spans="2:67" ht="12.75" customHeight="1">
      <c r="B911" s="430"/>
      <c r="C911" s="430"/>
      <c r="D911" s="430"/>
      <c r="E911" s="430"/>
      <c r="F911" s="430"/>
      <c r="G911" s="430"/>
      <c r="H911" s="430"/>
      <c r="I911" s="430"/>
      <c r="J911" s="430"/>
      <c r="K911" s="430"/>
      <c r="L911" s="430"/>
      <c r="M911" s="430"/>
      <c r="N911" s="430"/>
      <c r="O911" s="430"/>
      <c r="P911" s="430"/>
      <c r="Q911" s="430"/>
      <c r="R911" s="430"/>
      <c r="S911" s="430"/>
      <c r="T911" s="430"/>
      <c r="U911" s="430"/>
      <c r="V911" s="430"/>
      <c r="W911" s="430"/>
      <c r="X911" s="430"/>
      <c r="Y911" s="430"/>
      <c r="Z911" s="430"/>
      <c r="AA911" s="430"/>
      <c r="AB911" s="430"/>
      <c r="AC911" s="430"/>
      <c r="AD911" s="430"/>
      <c r="AE911" s="430"/>
      <c r="AF911" s="430"/>
      <c r="AG911" s="430"/>
      <c r="AH911" s="430"/>
      <c r="AI911" s="430"/>
      <c r="AJ911" s="430"/>
      <c r="AK911" s="430"/>
      <c r="AL911" s="430"/>
      <c r="AM911" s="430"/>
      <c r="AN911" s="430"/>
      <c r="AO911" s="430"/>
      <c r="AP911" s="430"/>
      <c r="AQ911" s="430"/>
      <c r="AR911" s="430"/>
      <c r="AS911" s="430"/>
      <c r="AT911" s="430"/>
      <c r="AU911" s="430"/>
      <c r="AV911" s="430"/>
      <c r="AW911" s="430"/>
      <c r="AX911" s="430"/>
      <c r="AY911" s="430"/>
      <c r="AZ911" s="430"/>
      <c r="BA911" s="430"/>
      <c r="BB911" s="430"/>
      <c r="BC911" s="430"/>
      <c r="BD911" s="430"/>
      <c r="BE911" s="430"/>
      <c r="BF911" s="430"/>
      <c r="BG911" s="430"/>
      <c r="BH911" s="430"/>
      <c r="BI911" s="430"/>
      <c r="BJ911" s="430"/>
      <c r="BK911" s="430"/>
      <c r="BL911" s="430"/>
      <c r="BM911" s="430"/>
      <c r="BN911" s="430"/>
      <c r="BO911" s="430"/>
    </row>
    <row r="912" spans="2:67" ht="12.75" customHeight="1">
      <c r="B912" s="430"/>
      <c r="C912" s="430"/>
      <c r="D912" s="430"/>
      <c r="E912" s="430"/>
      <c r="F912" s="430"/>
      <c r="G912" s="430"/>
      <c r="H912" s="430"/>
      <c r="I912" s="430"/>
      <c r="J912" s="430"/>
      <c r="K912" s="430"/>
      <c r="L912" s="430"/>
      <c r="M912" s="430"/>
      <c r="N912" s="430"/>
      <c r="O912" s="430"/>
      <c r="P912" s="430"/>
      <c r="Q912" s="430"/>
      <c r="R912" s="430"/>
      <c r="S912" s="430"/>
      <c r="T912" s="430"/>
      <c r="U912" s="430"/>
      <c r="V912" s="430"/>
      <c r="W912" s="430"/>
      <c r="X912" s="430"/>
      <c r="Y912" s="430"/>
      <c r="Z912" s="430"/>
      <c r="AA912" s="430"/>
      <c r="AB912" s="430"/>
      <c r="AC912" s="430"/>
      <c r="AD912" s="430"/>
      <c r="AE912" s="430"/>
      <c r="AF912" s="430"/>
      <c r="AG912" s="430"/>
      <c r="AH912" s="430"/>
      <c r="AI912" s="430"/>
      <c r="AJ912" s="430"/>
      <c r="AK912" s="430"/>
      <c r="AL912" s="430"/>
      <c r="AM912" s="430"/>
      <c r="AN912" s="430"/>
      <c r="AO912" s="430"/>
      <c r="AP912" s="430"/>
      <c r="AQ912" s="430"/>
      <c r="AR912" s="430"/>
      <c r="AS912" s="430"/>
      <c r="AT912" s="430"/>
      <c r="AU912" s="430"/>
      <c r="AV912" s="430"/>
      <c r="AW912" s="430"/>
      <c r="AX912" s="430"/>
      <c r="AY912" s="430"/>
      <c r="AZ912" s="430"/>
      <c r="BA912" s="430"/>
      <c r="BB912" s="430"/>
      <c r="BC912" s="430"/>
      <c r="BD912" s="430"/>
      <c r="BE912" s="430"/>
      <c r="BF912" s="430"/>
      <c r="BG912" s="430"/>
      <c r="BH912" s="430"/>
      <c r="BI912" s="430"/>
      <c r="BJ912" s="430"/>
      <c r="BK912" s="430"/>
      <c r="BL912" s="430"/>
      <c r="BM912" s="430"/>
      <c r="BN912" s="430"/>
      <c r="BO912" s="430"/>
    </row>
    <row r="913" spans="2:67" ht="12.75" customHeight="1">
      <c r="B913" s="430"/>
      <c r="C913" s="430"/>
      <c r="D913" s="430"/>
      <c r="E913" s="430"/>
      <c r="F913" s="430"/>
      <c r="G913" s="430"/>
      <c r="H913" s="430"/>
      <c r="I913" s="430"/>
      <c r="J913" s="430"/>
      <c r="K913" s="430"/>
      <c r="L913" s="430"/>
      <c r="M913" s="430"/>
      <c r="N913" s="430"/>
      <c r="O913" s="430"/>
      <c r="P913" s="430"/>
      <c r="Q913" s="430"/>
      <c r="R913" s="430"/>
      <c r="S913" s="430"/>
      <c r="T913" s="430"/>
      <c r="U913" s="430"/>
      <c r="V913" s="430"/>
      <c r="W913" s="430"/>
      <c r="X913" s="430"/>
      <c r="Y913" s="430"/>
      <c r="Z913" s="430"/>
      <c r="AA913" s="430"/>
      <c r="AB913" s="430"/>
      <c r="AC913" s="430"/>
      <c r="AD913" s="430"/>
      <c r="AE913" s="430"/>
      <c r="AF913" s="430"/>
      <c r="AG913" s="430"/>
      <c r="AH913" s="430"/>
      <c r="AI913" s="430"/>
      <c r="AJ913" s="430"/>
      <c r="AK913" s="430"/>
      <c r="AL913" s="430"/>
      <c r="AM913" s="430"/>
      <c r="AN913" s="430"/>
      <c r="AO913" s="430"/>
      <c r="AP913" s="430"/>
      <c r="AQ913" s="430"/>
      <c r="AR913" s="430"/>
      <c r="AS913" s="430"/>
      <c r="AT913" s="430"/>
      <c r="AU913" s="430"/>
      <c r="AV913" s="430"/>
      <c r="AW913" s="430"/>
      <c r="AX913" s="430"/>
      <c r="AY913" s="430"/>
      <c r="AZ913" s="430"/>
      <c r="BA913" s="430"/>
      <c r="BB913" s="430"/>
      <c r="BC913" s="430"/>
      <c r="BD913" s="430"/>
      <c r="BE913" s="430"/>
      <c r="BF913" s="430"/>
      <c r="BG913" s="430"/>
      <c r="BH913" s="430"/>
      <c r="BI913" s="430"/>
      <c r="BJ913" s="430"/>
      <c r="BK913" s="430"/>
      <c r="BL913" s="430"/>
      <c r="BM913" s="430"/>
      <c r="BN913" s="430"/>
      <c r="BO913" s="430"/>
    </row>
    <row r="914" spans="2:67" ht="12.75" customHeight="1">
      <c r="B914" s="430"/>
      <c r="C914" s="430"/>
      <c r="D914" s="430"/>
      <c r="E914" s="430"/>
      <c r="F914" s="430"/>
      <c r="G914" s="430"/>
      <c r="H914" s="430"/>
      <c r="I914" s="430"/>
      <c r="J914" s="430"/>
      <c r="K914" s="430"/>
      <c r="L914" s="430"/>
      <c r="M914" s="430"/>
      <c r="N914" s="430"/>
      <c r="O914" s="430"/>
      <c r="P914" s="430"/>
      <c r="Q914" s="430"/>
      <c r="R914" s="430"/>
      <c r="S914" s="430"/>
      <c r="T914" s="430"/>
      <c r="U914" s="430"/>
      <c r="V914" s="430"/>
      <c r="W914" s="430"/>
      <c r="X914" s="430"/>
      <c r="Y914" s="430"/>
      <c r="Z914" s="430"/>
      <c r="AA914" s="430"/>
      <c r="AB914" s="430"/>
      <c r="AC914" s="430"/>
      <c r="AD914" s="430"/>
      <c r="AE914" s="430"/>
      <c r="AF914" s="430"/>
      <c r="AG914" s="430"/>
      <c r="AH914" s="430"/>
      <c r="AI914" s="430"/>
      <c r="AJ914" s="430"/>
      <c r="AK914" s="430"/>
      <c r="AL914" s="430"/>
      <c r="AM914" s="430"/>
      <c r="AN914" s="430"/>
      <c r="AO914" s="430"/>
      <c r="AP914" s="430"/>
      <c r="AQ914" s="430"/>
      <c r="AR914" s="430"/>
      <c r="AS914" s="430"/>
      <c r="AT914" s="430"/>
      <c r="AU914" s="430"/>
      <c r="AV914" s="430"/>
      <c r="AW914" s="430"/>
      <c r="AX914" s="430"/>
      <c r="AY914" s="430"/>
      <c r="AZ914" s="430"/>
      <c r="BA914" s="430"/>
      <c r="BB914" s="430"/>
      <c r="BC914" s="430"/>
      <c r="BD914" s="430"/>
      <c r="BE914" s="430"/>
      <c r="BF914" s="430"/>
      <c r="BG914" s="430"/>
      <c r="BH914" s="430"/>
      <c r="BI914" s="430"/>
      <c r="BJ914" s="430"/>
      <c r="BK914" s="430"/>
      <c r="BL914" s="430"/>
      <c r="BM914" s="430"/>
      <c r="BN914" s="430"/>
      <c r="BO914" s="430"/>
    </row>
    <row r="915" spans="2:67" ht="12.75" customHeight="1">
      <c r="B915" s="430"/>
      <c r="C915" s="430"/>
      <c r="D915" s="430"/>
      <c r="E915" s="430"/>
      <c r="F915" s="430"/>
      <c r="G915" s="430"/>
      <c r="H915" s="430"/>
      <c r="I915" s="430"/>
      <c r="J915" s="430"/>
      <c r="K915" s="430"/>
      <c r="L915" s="430"/>
      <c r="M915" s="430"/>
      <c r="N915" s="430"/>
      <c r="O915" s="430"/>
      <c r="P915" s="430"/>
      <c r="Q915" s="430"/>
      <c r="R915" s="430"/>
      <c r="S915" s="430"/>
      <c r="T915" s="430"/>
      <c r="U915" s="430"/>
      <c r="V915" s="430"/>
      <c r="W915" s="430"/>
      <c r="X915" s="430"/>
      <c r="Y915" s="430"/>
      <c r="Z915" s="430"/>
      <c r="AA915" s="430"/>
      <c r="AB915" s="430"/>
      <c r="AC915" s="430"/>
      <c r="AD915" s="430"/>
      <c r="AE915" s="430"/>
      <c r="AF915" s="430"/>
      <c r="AG915" s="430"/>
      <c r="AH915" s="430"/>
      <c r="AI915" s="430"/>
      <c r="AJ915" s="430"/>
      <c r="AK915" s="430"/>
      <c r="AL915" s="430"/>
      <c r="AM915" s="430"/>
      <c r="AN915" s="430"/>
      <c r="AO915" s="430"/>
      <c r="AP915" s="430"/>
      <c r="AQ915" s="430"/>
      <c r="AR915" s="430"/>
      <c r="AS915" s="430"/>
      <c r="AT915" s="430"/>
      <c r="AU915" s="430"/>
      <c r="AV915" s="430"/>
      <c r="AW915" s="430"/>
      <c r="AX915" s="430"/>
      <c r="AY915" s="430"/>
      <c r="AZ915" s="430"/>
      <c r="BA915" s="430"/>
      <c r="BB915" s="430"/>
      <c r="BC915" s="430"/>
      <c r="BD915" s="430"/>
      <c r="BE915" s="430"/>
      <c r="BF915" s="430"/>
      <c r="BG915" s="430"/>
      <c r="BH915" s="430"/>
      <c r="BI915" s="430"/>
      <c r="BJ915" s="430"/>
      <c r="BK915" s="430"/>
      <c r="BL915" s="430"/>
      <c r="BM915" s="430"/>
      <c r="BN915" s="430"/>
      <c r="BO915" s="430"/>
    </row>
    <row r="916" spans="2:67" ht="12.75" customHeight="1">
      <c r="B916" s="430"/>
      <c r="C916" s="430"/>
      <c r="D916" s="430"/>
      <c r="E916" s="430"/>
      <c r="F916" s="430"/>
      <c r="G916" s="430"/>
      <c r="H916" s="430"/>
      <c r="I916" s="430"/>
      <c r="J916" s="430"/>
      <c r="K916" s="430"/>
      <c r="L916" s="430"/>
      <c r="M916" s="430"/>
      <c r="N916" s="430"/>
      <c r="O916" s="430"/>
      <c r="P916" s="430"/>
      <c r="Q916" s="430"/>
      <c r="R916" s="430"/>
      <c r="S916" s="430"/>
      <c r="T916" s="430"/>
      <c r="U916" s="430"/>
      <c r="V916" s="430"/>
      <c r="W916" s="430"/>
      <c r="X916" s="430"/>
      <c r="Y916" s="430"/>
      <c r="Z916" s="430"/>
      <c r="AA916" s="430"/>
      <c r="AB916" s="430"/>
      <c r="AC916" s="430"/>
      <c r="AD916" s="430"/>
      <c r="AE916" s="430"/>
      <c r="AF916" s="430"/>
      <c r="AG916" s="430"/>
      <c r="AH916" s="430"/>
      <c r="AI916" s="430"/>
      <c r="AJ916" s="430"/>
      <c r="AK916" s="430"/>
      <c r="AL916" s="430"/>
      <c r="AM916" s="430"/>
      <c r="AN916" s="430"/>
      <c r="AO916" s="430"/>
      <c r="AP916" s="430"/>
      <c r="AQ916" s="430"/>
      <c r="AR916" s="430"/>
      <c r="AS916" s="430"/>
      <c r="AT916" s="430"/>
      <c r="AU916" s="430"/>
      <c r="AV916" s="430"/>
      <c r="AW916" s="430"/>
      <c r="AX916" s="430"/>
      <c r="AY916" s="430"/>
      <c r="AZ916" s="430"/>
      <c r="BA916" s="430"/>
      <c r="BB916" s="430"/>
      <c r="BC916" s="430"/>
      <c r="BD916" s="430"/>
      <c r="BE916" s="430"/>
      <c r="BF916" s="430"/>
      <c r="BG916" s="430"/>
      <c r="BH916" s="430"/>
      <c r="BI916" s="430"/>
      <c r="BJ916" s="430"/>
      <c r="BK916" s="430"/>
      <c r="BL916" s="430"/>
      <c r="BM916" s="430"/>
      <c r="BN916" s="430"/>
      <c r="BO916" s="430"/>
    </row>
    <row r="917" spans="2:67" ht="12.75" customHeight="1">
      <c r="B917" s="430"/>
      <c r="C917" s="430"/>
      <c r="D917" s="430"/>
      <c r="E917" s="430"/>
      <c r="F917" s="430"/>
      <c r="G917" s="430"/>
      <c r="H917" s="430"/>
      <c r="I917" s="430"/>
      <c r="J917" s="430"/>
      <c r="K917" s="430"/>
      <c r="L917" s="430"/>
      <c r="M917" s="430"/>
      <c r="N917" s="430"/>
      <c r="O917" s="430"/>
      <c r="P917" s="430"/>
      <c r="Q917" s="430"/>
      <c r="R917" s="430"/>
      <c r="S917" s="430"/>
      <c r="T917" s="430"/>
      <c r="U917" s="430"/>
      <c r="V917" s="430"/>
      <c r="W917" s="430"/>
      <c r="X917" s="430"/>
      <c r="Y917" s="430"/>
      <c r="Z917" s="430"/>
      <c r="AA917" s="430"/>
      <c r="AB917" s="430"/>
      <c r="AC917" s="430"/>
      <c r="AD917" s="430"/>
      <c r="AE917" s="430"/>
      <c r="AF917" s="430"/>
      <c r="AG917" s="430"/>
      <c r="AH917" s="430"/>
      <c r="AI917" s="430"/>
      <c r="AJ917" s="430"/>
      <c r="AK917" s="430"/>
      <c r="AL917" s="430"/>
      <c r="AM917" s="430"/>
      <c r="AN917" s="430"/>
      <c r="AO917" s="430"/>
      <c r="AP917" s="430"/>
      <c r="AQ917" s="430"/>
      <c r="AR917" s="430"/>
      <c r="AS917" s="430"/>
      <c r="AT917" s="430"/>
      <c r="AU917" s="430"/>
      <c r="AV917" s="430"/>
      <c r="AW917" s="430"/>
      <c r="AX917" s="430"/>
      <c r="AY917" s="430"/>
      <c r="AZ917" s="430"/>
      <c r="BA917" s="430"/>
      <c r="BB917" s="430"/>
      <c r="BC917" s="430"/>
      <c r="BD917" s="430"/>
      <c r="BE917" s="430"/>
      <c r="BF917" s="430"/>
      <c r="BG917" s="430"/>
      <c r="BH917" s="430"/>
      <c r="BI917" s="430"/>
      <c r="BJ917" s="430"/>
      <c r="BK917" s="430"/>
      <c r="BL917" s="430"/>
      <c r="BM917" s="430"/>
      <c r="BN917" s="430"/>
      <c r="BO917" s="430"/>
    </row>
    <row r="918" spans="2:67" ht="12.75" customHeight="1">
      <c r="B918" s="430"/>
      <c r="C918" s="430"/>
      <c r="D918" s="430"/>
      <c r="E918" s="430"/>
      <c r="F918" s="430"/>
      <c r="G918" s="430"/>
      <c r="H918" s="430"/>
      <c r="I918" s="430"/>
      <c r="J918" s="430"/>
      <c r="K918" s="430"/>
      <c r="L918" s="430"/>
      <c r="M918" s="430"/>
      <c r="N918" s="430"/>
      <c r="O918" s="430"/>
      <c r="P918" s="430"/>
      <c r="Q918" s="430"/>
      <c r="R918" s="430"/>
      <c r="S918" s="430"/>
      <c r="T918" s="430"/>
      <c r="U918" s="430"/>
      <c r="V918" s="430"/>
      <c r="W918" s="430"/>
      <c r="X918" s="430"/>
      <c r="Y918" s="430"/>
      <c r="Z918" s="430"/>
      <c r="AA918" s="430"/>
      <c r="AB918" s="430"/>
      <c r="AC918" s="430"/>
      <c r="AD918" s="430"/>
      <c r="AE918" s="430"/>
      <c r="AF918" s="430"/>
      <c r="AG918" s="430"/>
      <c r="AH918" s="430"/>
      <c r="AI918" s="430"/>
      <c r="AJ918" s="430"/>
      <c r="AK918" s="430"/>
      <c r="AL918" s="430"/>
      <c r="AM918" s="430"/>
      <c r="AN918" s="430"/>
      <c r="AO918" s="430"/>
      <c r="AP918" s="430"/>
      <c r="AQ918" s="430"/>
      <c r="AR918" s="430"/>
      <c r="AS918" s="430"/>
      <c r="AT918" s="430"/>
      <c r="AU918" s="430"/>
      <c r="AV918" s="430"/>
      <c r="AW918" s="430"/>
      <c r="AX918" s="430"/>
      <c r="AY918" s="430"/>
      <c r="AZ918" s="430"/>
      <c r="BA918" s="430"/>
      <c r="BB918" s="430"/>
      <c r="BC918" s="430"/>
      <c r="BD918" s="430"/>
      <c r="BE918" s="430"/>
      <c r="BF918" s="430"/>
      <c r="BG918" s="430"/>
      <c r="BH918" s="430"/>
      <c r="BI918" s="430"/>
      <c r="BJ918" s="430"/>
      <c r="BK918" s="430"/>
      <c r="BL918" s="430"/>
      <c r="BM918" s="430"/>
      <c r="BN918" s="430"/>
      <c r="BO918" s="430"/>
    </row>
    <row r="919" spans="2:67" ht="12.75" customHeight="1">
      <c r="B919" s="430"/>
      <c r="C919" s="430"/>
      <c r="D919" s="430"/>
      <c r="E919" s="430"/>
      <c r="F919" s="430"/>
      <c r="G919" s="430"/>
      <c r="H919" s="430"/>
      <c r="I919" s="430"/>
      <c r="J919" s="430"/>
      <c r="K919" s="430"/>
      <c r="L919" s="430"/>
      <c r="M919" s="430"/>
      <c r="N919" s="430"/>
      <c r="O919" s="430"/>
      <c r="P919" s="430"/>
      <c r="Q919" s="430"/>
      <c r="R919" s="430"/>
      <c r="S919" s="430"/>
      <c r="T919" s="430"/>
      <c r="U919" s="430"/>
      <c r="V919" s="430"/>
      <c r="W919" s="430"/>
      <c r="X919" s="430"/>
      <c r="Y919" s="430"/>
      <c r="Z919" s="430"/>
      <c r="AA919" s="430"/>
      <c r="AB919" s="430"/>
      <c r="AC919" s="430"/>
      <c r="AD919" s="430"/>
      <c r="AE919" s="430"/>
      <c r="AF919" s="430"/>
      <c r="AG919" s="430"/>
      <c r="AH919" s="430"/>
      <c r="AI919" s="430"/>
      <c r="AJ919" s="430"/>
      <c r="AK919" s="430"/>
      <c r="AL919" s="430"/>
      <c r="AM919" s="430"/>
      <c r="AN919" s="430"/>
      <c r="AO919" s="430"/>
      <c r="AP919" s="430"/>
      <c r="AQ919" s="430"/>
      <c r="AR919" s="430"/>
      <c r="AS919" s="430"/>
      <c r="AT919" s="430"/>
      <c r="AU919" s="430"/>
      <c r="AV919" s="430"/>
      <c r="AW919" s="430"/>
      <c r="AX919" s="430"/>
      <c r="AY919" s="430"/>
      <c r="AZ919" s="430"/>
      <c r="BA919" s="430"/>
      <c r="BB919" s="430"/>
      <c r="BC919" s="430"/>
      <c r="BD919" s="430"/>
      <c r="BE919" s="430"/>
      <c r="BF919" s="430"/>
      <c r="BG919" s="430"/>
      <c r="BH919" s="430"/>
      <c r="BI919" s="430"/>
      <c r="BJ919" s="430"/>
      <c r="BK919" s="430"/>
      <c r="BL919" s="430"/>
      <c r="BM919" s="430"/>
      <c r="BN919" s="430"/>
      <c r="BO919" s="430"/>
    </row>
    <row r="920" spans="2:67" ht="12.75" customHeight="1">
      <c r="B920" s="430"/>
      <c r="C920" s="430"/>
      <c r="D920" s="430"/>
      <c r="E920" s="430"/>
      <c r="F920" s="430"/>
      <c r="G920" s="430"/>
      <c r="H920" s="430"/>
      <c r="I920" s="430"/>
      <c r="J920" s="430"/>
      <c r="K920" s="430"/>
      <c r="L920" s="430"/>
      <c r="M920" s="430"/>
      <c r="N920" s="430"/>
      <c r="O920" s="430"/>
      <c r="P920" s="430"/>
      <c r="Q920" s="430"/>
      <c r="R920" s="430"/>
      <c r="S920" s="430"/>
      <c r="T920" s="430"/>
      <c r="U920" s="430"/>
      <c r="V920" s="430"/>
      <c r="W920" s="430"/>
      <c r="X920" s="430"/>
      <c r="Y920" s="430"/>
      <c r="Z920" s="430"/>
      <c r="AA920" s="430"/>
      <c r="AB920" s="430"/>
      <c r="AC920" s="430"/>
      <c r="AD920" s="430"/>
      <c r="AE920" s="430"/>
      <c r="AF920" s="430"/>
      <c r="AG920" s="430"/>
      <c r="AH920" s="430"/>
      <c r="AI920" s="430"/>
      <c r="AJ920" s="430"/>
      <c r="AK920" s="430"/>
      <c r="AL920" s="430"/>
      <c r="AM920" s="430"/>
      <c r="AN920" s="430"/>
      <c r="AO920" s="430"/>
      <c r="AP920" s="430"/>
      <c r="AQ920" s="430"/>
      <c r="AR920" s="430"/>
      <c r="AS920" s="430"/>
      <c r="AT920" s="430"/>
      <c r="AU920" s="430"/>
      <c r="AV920" s="430"/>
      <c r="AW920" s="430"/>
      <c r="AX920" s="430"/>
      <c r="AY920" s="430"/>
      <c r="AZ920" s="430"/>
      <c r="BA920" s="430"/>
      <c r="BB920" s="430"/>
      <c r="BC920" s="430"/>
      <c r="BD920" s="430"/>
      <c r="BE920" s="430"/>
      <c r="BF920" s="430"/>
      <c r="BG920" s="430"/>
      <c r="BH920" s="430"/>
      <c r="BI920" s="430"/>
      <c r="BJ920" s="430"/>
      <c r="BK920" s="430"/>
      <c r="BL920" s="430"/>
      <c r="BM920" s="430"/>
      <c r="BN920" s="430"/>
      <c r="BO920" s="430"/>
    </row>
    <row r="921" spans="2:67" ht="12.75" customHeight="1">
      <c r="B921" s="430"/>
      <c r="C921" s="430"/>
      <c r="D921" s="430"/>
      <c r="E921" s="430"/>
      <c r="F921" s="430"/>
      <c r="G921" s="430"/>
      <c r="H921" s="430"/>
      <c r="I921" s="430"/>
      <c r="J921" s="430"/>
      <c r="K921" s="430"/>
      <c r="L921" s="430"/>
      <c r="M921" s="430"/>
      <c r="N921" s="430"/>
      <c r="O921" s="430"/>
      <c r="P921" s="430"/>
      <c r="Q921" s="430"/>
      <c r="R921" s="430"/>
      <c r="S921" s="430"/>
      <c r="T921" s="430"/>
      <c r="U921" s="430"/>
      <c r="V921" s="430"/>
      <c r="W921" s="430"/>
      <c r="X921" s="430"/>
      <c r="Y921" s="430"/>
      <c r="Z921" s="430"/>
      <c r="AA921" s="430"/>
      <c r="AB921" s="430"/>
      <c r="AC921" s="430"/>
      <c r="AD921" s="430"/>
      <c r="AE921" s="430"/>
      <c r="AF921" s="430"/>
      <c r="AG921" s="430"/>
      <c r="AH921" s="430"/>
      <c r="AI921" s="430"/>
      <c r="AJ921" s="430"/>
      <c r="AK921" s="430"/>
      <c r="AL921" s="430"/>
      <c r="AM921" s="430"/>
      <c r="AN921" s="430"/>
      <c r="AO921" s="430"/>
      <c r="AP921" s="430"/>
      <c r="AQ921" s="430"/>
      <c r="AR921" s="430"/>
      <c r="AS921" s="430"/>
      <c r="AT921" s="430"/>
      <c r="AU921" s="430"/>
      <c r="AV921" s="430"/>
      <c r="AW921" s="430"/>
      <c r="AX921" s="430"/>
      <c r="AY921" s="430"/>
      <c r="AZ921" s="430"/>
      <c r="BA921" s="430"/>
      <c r="BB921" s="430"/>
      <c r="BC921" s="430"/>
      <c r="BD921" s="430"/>
      <c r="BE921" s="430"/>
      <c r="BF921" s="430"/>
      <c r="BG921" s="430"/>
      <c r="BH921" s="430"/>
      <c r="BI921" s="430"/>
      <c r="BJ921" s="430"/>
      <c r="BK921" s="430"/>
      <c r="BL921" s="430"/>
      <c r="BM921" s="430"/>
      <c r="BN921" s="430"/>
      <c r="BO921" s="430"/>
    </row>
    <row r="922" spans="2:67" ht="12.75" customHeight="1">
      <c r="B922" s="430"/>
      <c r="C922" s="430"/>
      <c r="D922" s="430"/>
      <c r="E922" s="430"/>
      <c r="F922" s="430"/>
      <c r="G922" s="430"/>
      <c r="H922" s="430"/>
      <c r="I922" s="430"/>
      <c r="J922" s="430"/>
      <c r="K922" s="430"/>
      <c r="L922" s="430"/>
      <c r="M922" s="430"/>
      <c r="N922" s="430"/>
      <c r="O922" s="430"/>
      <c r="P922" s="430"/>
      <c r="Q922" s="430"/>
      <c r="R922" s="430"/>
      <c r="S922" s="430"/>
      <c r="T922" s="430"/>
      <c r="U922" s="430"/>
      <c r="V922" s="430"/>
      <c r="W922" s="430"/>
      <c r="X922" s="430"/>
      <c r="Y922" s="430"/>
      <c r="Z922" s="430"/>
      <c r="AA922" s="430"/>
      <c r="AB922" s="430"/>
      <c r="AC922" s="430"/>
      <c r="AD922" s="430"/>
      <c r="AE922" s="430"/>
      <c r="AF922" s="430"/>
      <c r="AG922" s="430"/>
      <c r="AH922" s="430"/>
      <c r="AI922" s="430"/>
      <c r="AJ922" s="430"/>
      <c r="AK922" s="430"/>
      <c r="AL922" s="430"/>
      <c r="AM922" s="430"/>
      <c r="AN922" s="430"/>
      <c r="AO922" s="430"/>
      <c r="AP922" s="430"/>
      <c r="AQ922" s="430"/>
      <c r="AR922" s="430"/>
      <c r="AS922" s="430"/>
      <c r="AT922" s="430"/>
      <c r="AU922" s="430"/>
      <c r="AV922" s="430"/>
      <c r="AW922" s="430"/>
      <c r="AX922" s="430"/>
      <c r="AY922" s="430"/>
      <c r="AZ922" s="430"/>
      <c r="BA922" s="430"/>
      <c r="BB922" s="430"/>
      <c r="BC922" s="430"/>
      <c r="BD922" s="430"/>
      <c r="BE922" s="430"/>
      <c r="BF922" s="430"/>
      <c r="BG922" s="430"/>
      <c r="BH922" s="430"/>
      <c r="BI922" s="430"/>
      <c r="BJ922" s="430"/>
      <c r="BK922" s="430"/>
      <c r="BL922" s="430"/>
      <c r="BM922" s="430"/>
      <c r="BN922" s="430"/>
      <c r="BO922" s="430"/>
    </row>
    <row r="923" spans="2:67" ht="12.75" customHeight="1">
      <c r="B923" s="430"/>
      <c r="C923" s="430"/>
      <c r="D923" s="430"/>
      <c r="E923" s="430"/>
      <c r="F923" s="430"/>
      <c r="G923" s="430"/>
      <c r="H923" s="430"/>
      <c r="I923" s="430"/>
      <c r="J923" s="430"/>
      <c r="K923" s="430"/>
      <c r="L923" s="430"/>
      <c r="M923" s="430"/>
      <c r="N923" s="430"/>
      <c r="O923" s="430"/>
      <c r="P923" s="430"/>
      <c r="Q923" s="430"/>
      <c r="R923" s="430"/>
      <c r="S923" s="430"/>
      <c r="T923" s="430"/>
      <c r="U923" s="430"/>
      <c r="V923" s="430"/>
      <c r="W923" s="430"/>
      <c r="X923" s="430"/>
      <c r="Y923" s="430"/>
      <c r="Z923" s="430"/>
      <c r="AA923" s="430"/>
      <c r="AB923" s="430"/>
      <c r="AC923" s="430"/>
      <c r="AD923" s="430"/>
      <c r="AE923" s="430"/>
      <c r="AF923" s="430"/>
      <c r="AG923" s="430"/>
      <c r="AH923" s="430"/>
      <c r="AI923" s="430"/>
      <c r="AJ923" s="430"/>
      <c r="AK923" s="430"/>
      <c r="AL923" s="430"/>
      <c r="AM923" s="430"/>
      <c r="AN923" s="430"/>
      <c r="AO923" s="430"/>
      <c r="AP923" s="430"/>
      <c r="AQ923" s="430"/>
      <c r="AR923" s="430"/>
      <c r="AS923" s="430"/>
      <c r="AT923" s="430"/>
      <c r="AU923" s="430"/>
      <c r="AV923" s="430"/>
      <c r="AW923" s="430"/>
      <c r="AX923" s="430"/>
      <c r="AY923" s="430"/>
      <c r="AZ923" s="430"/>
      <c r="BA923" s="430"/>
      <c r="BB923" s="430"/>
      <c r="BC923" s="430"/>
      <c r="BD923" s="430"/>
      <c r="BE923" s="430"/>
      <c r="BF923" s="430"/>
      <c r="BG923" s="430"/>
      <c r="BH923" s="430"/>
      <c r="BI923" s="430"/>
      <c r="BJ923" s="430"/>
      <c r="BK923" s="430"/>
      <c r="BL923" s="430"/>
      <c r="BM923" s="430"/>
      <c r="BN923" s="430"/>
      <c r="BO923" s="430"/>
    </row>
    <row r="924" spans="2:67" ht="12.75" customHeight="1">
      <c r="B924" s="430"/>
      <c r="C924" s="430"/>
      <c r="D924" s="430"/>
      <c r="E924" s="430"/>
      <c r="F924" s="430"/>
      <c r="G924" s="430"/>
      <c r="H924" s="430"/>
      <c r="I924" s="430"/>
      <c r="J924" s="430"/>
      <c r="K924" s="430"/>
      <c r="L924" s="430"/>
      <c r="M924" s="430"/>
      <c r="N924" s="430"/>
      <c r="O924" s="430"/>
      <c r="P924" s="430"/>
      <c r="Q924" s="430"/>
      <c r="R924" s="430"/>
      <c r="S924" s="430"/>
      <c r="T924" s="430"/>
      <c r="U924" s="430"/>
      <c r="V924" s="430"/>
      <c r="W924" s="430"/>
      <c r="X924" s="430"/>
      <c r="Y924" s="430"/>
      <c r="Z924" s="430"/>
      <c r="AA924" s="430"/>
      <c r="AB924" s="430"/>
      <c r="AC924" s="430"/>
      <c r="AD924" s="430"/>
      <c r="AE924" s="430"/>
      <c r="AF924" s="430"/>
      <c r="AG924" s="430"/>
      <c r="AH924" s="430"/>
      <c r="AI924" s="430"/>
      <c r="AJ924" s="430"/>
      <c r="AK924" s="430"/>
      <c r="AL924" s="430"/>
      <c r="AM924" s="430"/>
      <c r="AN924" s="430"/>
      <c r="AO924" s="430"/>
      <c r="AP924" s="430"/>
      <c r="AQ924" s="430"/>
      <c r="AR924" s="430"/>
      <c r="AS924" s="430"/>
      <c r="AT924" s="430"/>
      <c r="AU924" s="430"/>
      <c r="AV924" s="430"/>
      <c r="AW924" s="430"/>
      <c r="AX924" s="430"/>
      <c r="AY924" s="430"/>
      <c r="AZ924" s="430"/>
      <c r="BA924" s="430"/>
      <c r="BB924" s="430"/>
      <c r="BC924" s="430"/>
      <c r="BD924" s="430"/>
      <c r="BE924" s="430"/>
      <c r="BF924" s="430"/>
      <c r="BG924" s="430"/>
      <c r="BH924" s="430"/>
      <c r="BI924" s="430"/>
      <c r="BJ924" s="430"/>
      <c r="BK924" s="430"/>
      <c r="BL924" s="430"/>
      <c r="BM924" s="430"/>
      <c r="BN924" s="430"/>
      <c r="BO924" s="430"/>
    </row>
    <row r="925" spans="2:67" ht="12.75" customHeight="1">
      <c r="B925" s="430"/>
      <c r="C925" s="430"/>
      <c r="D925" s="430"/>
      <c r="E925" s="430"/>
      <c r="F925" s="430"/>
      <c r="G925" s="430"/>
      <c r="H925" s="430"/>
      <c r="I925" s="430"/>
      <c r="J925" s="430"/>
      <c r="K925" s="430"/>
      <c r="L925" s="430"/>
      <c r="M925" s="430"/>
      <c r="N925" s="430"/>
      <c r="O925" s="430"/>
      <c r="P925" s="430"/>
      <c r="Q925" s="430"/>
      <c r="R925" s="430"/>
      <c r="S925" s="430"/>
      <c r="T925" s="430"/>
      <c r="U925" s="430"/>
      <c r="V925" s="430"/>
      <c r="W925" s="430"/>
      <c r="X925" s="430"/>
      <c r="Y925" s="430"/>
      <c r="Z925" s="430"/>
      <c r="AA925" s="430"/>
      <c r="AB925" s="430"/>
      <c r="AC925" s="430"/>
      <c r="AD925" s="430"/>
      <c r="AE925" s="430"/>
      <c r="AF925" s="430"/>
      <c r="AG925" s="430"/>
      <c r="AH925" s="430"/>
      <c r="AI925" s="430"/>
      <c r="AJ925" s="430"/>
      <c r="AK925" s="430"/>
      <c r="AL925" s="430"/>
      <c r="AM925" s="430"/>
      <c r="AN925" s="430"/>
      <c r="AO925" s="430"/>
      <c r="AP925" s="430"/>
      <c r="AQ925" s="430"/>
      <c r="AR925" s="430"/>
      <c r="AS925" s="430"/>
      <c r="AT925" s="430"/>
      <c r="AU925" s="430"/>
      <c r="AV925" s="430"/>
      <c r="AW925" s="430"/>
      <c r="AX925" s="430"/>
      <c r="AY925" s="430"/>
      <c r="AZ925" s="430"/>
      <c r="BA925" s="430"/>
      <c r="BB925" s="430"/>
      <c r="BC925" s="430"/>
      <c r="BD925" s="430"/>
      <c r="BE925" s="430"/>
      <c r="BF925" s="430"/>
      <c r="BG925" s="430"/>
      <c r="BH925" s="430"/>
      <c r="BI925" s="430"/>
      <c r="BJ925" s="430"/>
      <c r="BK925" s="430"/>
      <c r="BL925" s="430"/>
      <c r="BM925" s="430"/>
      <c r="BN925" s="430"/>
      <c r="BO925" s="430"/>
    </row>
    <row r="926" spans="2:67" ht="12.75" customHeight="1">
      <c r="B926" s="430"/>
      <c r="C926" s="430"/>
      <c r="D926" s="430"/>
      <c r="E926" s="430"/>
      <c r="F926" s="430"/>
      <c r="G926" s="430"/>
      <c r="H926" s="430"/>
      <c r="I926" s="430"/>
      <c r="J926" s="430"/>
      <c r="K926" s="430"/>
      <c r="L926" s="430"/>
      <c r="M926" s="430"/>
      <c r="N926" s="430"/>
      <c r="O926" s="430"/>
      <c r="P926" s="430"/>
      <c r="Q926" s="430"/>
      <c r="R926" s="430"/>
      <c r="S926" s="430"/>
      <c r="T926" s="430"/>
      <c r="U926" s="430"/>
      <c r="V926" s="430"/>
      <c r="W926" s="430"/>
      <c r="X926" s="430"/>
      <c r="Y926" s="430"/>
      <c r="Z926" s="430"/>
      <c r="AA926" s="430"/>
      <c r="AB926" s="430"/>
      <c r="AC926" s="430"/>
      <c r="AD926" s="430"/>
      <c r="AE926" s="430"/>
      <c r="AF926" s="430"/>
      <c r="AG926" s="430"/>
      <c r="AH926" s="430"/>
      <c r="AI926" s="430"/>
      <c r="AJ926" s="430"/>
      <c r="AK926" s="430"/>
      <c r="AL926" s="430"/>
      <c r="AM926" s="430"/>
      <c r="AN926" s="430"/>
      <c r="AO926" s="430"/>
      <c r="AP926" s="430"/>
      <c r="AQ926" s="430"/>
      <c r="AR926" s="430"/>
      <c r="AS926" s="430"/>
      <c r="AT926" s="430"/>
      <c r="AU926" s="430"/>
      <c r="AV926" s="430"/>
      <c r="AW926" s="430"/>
      <c r="AX926" s="430"/>
      <c r="AY926" s="430"/>
      <c r="AZ926" s="430"/>
      <c r="BA926" s="430"/>
      <c r="BB926" s="430"/>
      <c r="BC926" s="430"/>
      <c r="BD926" s="430"/>
      <c r="BE926" s="430"/>
      <c r="BF926" s="430"/>
      <c r="BG926" s="430"/>
      <c r="BH926" s="430"/>
      <c r="BI926" s="430"/>
      <c r="BJ926" s="430"/>
      <c r="BK926" s="430"/>
      <c r="BL926" s="430"/>
      <c r="BM926" s="430"/>
      <c r="BN926" s="430"/>
      <c r="BO926" s="430"/>
    </row>
    <row r="927" spans="2:67" ht="12.75" customHeight="1">
      <c r="B927" s="430"/>
      <c r="C927" s="430"/>
      <c r="D927" s="430"/>
      <c r="E927" s="430"/>
      <c r="F927" s="430"/>
      <c r="G927" s="430"/>
      <c r="H927" s="430"/>
      <c r="I927" s="430"/>
      <c r="J927" s="430"/>
      <c r="K927" s="430"/>
      <c r="L927" s="430"/>
      <c r="M927" s="430"/>
      <c r="N927" s="430"/>
      <c r="O927" s="430"/>
      <c r="P927" s="430"/>
      <c r="Q927" s="430"/>
      <c r="R927" s="430"/>
      <c r="S927" s="430"/>
      <c r="T927" s="430"/>
      <c r="U927" s="430"/>
      <c r="V927" s="430"/>
      <c r="W927" s="430"/>
      <c r="X927" s="430"/>
      <c r="Y927" s="430"/>
      <c r="Z927" s="430"/>
      <c r="AA927" s="430"/>
      <c r="AB927" s="430"/>
      <c r="AC927" s="430"/>
      <c r="AD927" s="430"/>
      <c r="AE927" s="430"/>
      <c r="AF927" s="430"/>
      <c r="AG927" s="430"/>
      <c r="AH927" s="430"/>
      <c r="AI927" s="430"/>
      <c r="AJ927" s="430"/>
      <c r="AK927" s="430"/>
      <c r="AL927" s="430"/>
      <c r="AM927" s="430"/>
      <c r="AN927" s="430"/>
      <c r="AO927" s="430"/>
      <c r="AP927" s="430"/>
      <c r="AQ927" s="430"/>
      <c r="AR927" s="430"/>
      <c r="AS927" s="430"/>
      <c r="AT927" s="430"/>
      <c r="AU927" s="430"/>
      <c r="AV927" s="430"/>
      <c r="AW927" s="430"/>
      <c r="AX927" s="430"/>
      <c r="AY927" s="430"/>
      <c r="AZ927" s="430"/>
      <c r="BA927" s="430"/>
      <c r="BB927" s="430"/>
      <c r="BC927" s="430"/>
      <c r="BD927" s="430"/>
      <c r="BE927" s="430"/>
      <c r="BF927" s="430"/>
      <c r="BG927" s="430"/>
      <c r="BH927" s="430"/>
      <c r="BI927" s="430"/>
      <c r="BJ927" s="430"/>
      <c r="BK927" s="430"/>
      <c r="BL927" s="430"/>
      <c r="BM927" s="430"/>
      <c r="BN927" s="430"/>
      <c r="BO927" s="430"/>
    </row>
    <row r="928" spans="2:67" ht="12.75" customHeight="1">
      <c r="B928" s="430"/>
      <c r="C928" s="430"/>
      <c r="D928" s="430"/>
      <c r="E928" s="430"/>
      <c r="F928" s="430"/>
      <c r="G928" s="430"/>
      <c r="H928" s="430"/>
      <c r="I928" s="430"/>
      <c r="J928" s="430"/>
      <c r="K928" s="430"/>
      <c r="L928" s="430"/>
      <c r="M928" s="430"/>
      <c r="N928" s="430"/>
      <c r="O928" s="430"/>
      <c r="P928" s="430"/>
      <c r="Q928" s="430"/>
      <c r="R928" s="430"/>
      <c r="S928" s="430"/>
      <c r="T928" s="430"/>
      <c r="U928" s="430"/>
      <c r="V928" s="430"/>
      <c r="W928" s="430"/>
      <c r="X928" s="430"/>
      <c r="Y928" s="430"/>
      <c r="Z928" s="430"/>
      <c r="AA928" s="430"/>
      <c r="AB928" s="430"/>
      <c r="AC928" s="430"/>
      <c r="AD928" s="430"/>
      <c r="AE928" s="430"/>
      <c r="AF928" s="430"/>
      <c r="AG928" s="430"/>
      <c r="AH928" s="430"/>
      <c r="AI928" s="430"/>
      <c r="AJ928" s="430"/>
      <c r="AK928" s="430"/>
      <c r="AL928" s="430"/>
      <c r="AM928" s="430"/>
      <c r="AN928" s="430"/>
      <c r="AO928" s="430"/>
      <c r="AP928" s="430"/>
      <c r="AQ928" s="430"/>
      <c r="AR928" s="430"/>
      <c r="AS928" s="430"/>
      <c r="AT928" s="430"/>
      <c r="AU928" s="430"/>
      <c r="AV928" s="430"/>
      <c r="AW928" s="430"/>
      <c r="AX928" s="430"/>
      <c r="AY928" s="430"/>
      <c r="AZ928" s="430"/>
      <c r="BA928" s="430"/>
      <c r="BB928" s="430"/>
      <c r="BC928" s="430"/>
      <c r="BD928" s="430"/>
      <c r="BE928" s="430"/>
      <c r="BF928" s="430"/>
      <c r="BG928" s="430"/>
      <c r="BH928" s="430"/>
      <c r="BI928" s="430"/>
      <c r="BJ928" s="430"/>
      <c r="BK928" s="430"/>
      <c r="BL928" s="430"/>
      <c r="BM928" s="430"/>
      <c r="BN928" s="430"/>
      <c r="BO928" s="430"/>
    </row>
    <row r="929" spans="2:67" ht="12.75" customHeight="1">
      <c r="B929" s="430"/>
      <c r="C929" s="430"/>
      <c r="D929" s="430"/>
      <c r="E929" s="430"/>
      <c r="F929" s="430"/>
      <c r="G929" s="430"/>
      <c r="H929" s="430"/>
      <c r="I929" s="430"/>
      <c r="J929" s="430"/>
      <c r="K929" s="430"/>
      <c r="L929" s="430"/>
      <c r="M929" s="430"/>
      <c r="N929" s="430"/>
      <c r="O929" s="430"/>
      <c r="P929" s="430"/>
      <c r="Q929" s="430"/>
      <c r="R929" s="430"/>
      <c r="S929" s="430"/>
      <c r="T929" s="430"/>
      <c r="U929" s="430"/>
      <c r="V929" s="430"/>
      <c r="W929" s="430"/>
      <c r="X929" s="430"/>
      <c r="Y929" s="430"/>
      <c r="Z929" s="430"/>
      <c r="AA929" s="430"/>
      <c r="AB929" s="430"/>
      <c r="AC929" s="430"/>
      <c r="AD929" s="430"/>
      <c r="AE929" s="430"/>
      <c r="AF929" s="430"/>
      <c r="AG929" s="430"/>
      <c r="AH929" s="430"/>
      <c r="AI929" s="430"/>
      <c r="AJ929" s="430"/>
      <c r="AK929" s="430"/>
      <c r="AL929" s="430"/>
      <c r="AM929" s="430"/>
      <c r="AN929" s="430"/>
      <c r="AO929" s="430"/>
      <c r="AP929" s="430"/>
      <c r="AQ929" s="430"/>
      <c r="AR929" s="430"/>
      <c r="AS929" s="430"/>
      <c r="AT929" s="430"/>
      <c r="AU929" s="430"/>
      <c r="AV929" s="430"/>
      <c r="AW929" s="430"/>
      <c r="AX929" s="430"/>
      <c r="AY929" s="430"/>
      <c r="AZ929" s="430"/>
      <c r="BA929" s="430"/>
      <c r="BB929" s="430"/>
      <c r="BC929" s="430"/>
      <c r="BD929" s="430"/>
      <c r="BE929" s="430"/>
      <c r="BF929" s="430"/>
      <c r="BG929" s="430"/>
      <c r="BH929" s="430"/>
      <c r="BI929" s="430"/>
      <c r="BJ929" s="430"/>
      <c r="BK929" s="430"/>
      <c r="BL929" s="430"/>
      <c r="BM929" s="430"/>
      <c r="BN929" s="430"/>
      <c r="BO929" s="430"/>
    </row>
    <row r="930" spans="2:67" ht="12.75" customHeight="1">
      <c r="B930" s="430"/>
      <c r="C930" s="430"/>
      <c r="D930" s="430"/>
      <c r="E930" s="430"/>
      <c r="F930" s="430"/>
      <c r="G930" s="430"/>
      <c r="H930" s="430"/>
      <c r="I930" s="430"/>
      <c r="J930" s="430"/>
      <c r="K930" s="430"/>
      <c r="L930" s="430"/>
      <c r="M930" s="430"/>
      <c r="N930" s="430"/>
      <c r="O930" s="430"/>
      <c r="P930" s="430"/>
      <c r="Q930" s="430"/>
      <c r="R930" s="430"/>
      <c r="S930" s="430"/>
      <c r="T930" s="430"/>
      <c r="U930" s="430"/>
      <c r="V930" s="430"/>
      <c r="W930" s="430"/>
      <c r="X930" s="430"/>
      <c r="Y930" s="430"/>
      <c r="Z930" s="430"/>
      <c r="AA930" s="430"/>
      <c r="AB930" s="430"/>
      <c r="AC930" s="430"/>
      <c r="AD930" s="430"/>
      <c r="AE930" s="430"/>
      <c r="AF930" s="430"/>
      <c r="AG930" s="430"/>
      <c r="AH930" s="430"/>
      <c r="AI930" s="430"/>
      <c r="AJ930" s="430"/>
      <c r="AK930" s="430"/>
      <c r="AL930" s="430"/>
      <c r="AM930" s="430"/>
      <c r="AN930" s="430"/>
      <c r="AO930" s="430"/>
      <c r="AP930" s="430"/>
      <c r="AQ930" s="430"/>
      <c r="AR930" s="430"/>
      <c r="AS930" s="430"/>
      <c r="AT930" s="430"/>
      <c r="AU930" s="430"/>
      <c r="AV930" s="430"/>
      <c r="AW930" s="430"/>
      <c r="AX930" s="430"/>
      <c r="AY930" s="430"/>
      <c r="AZ930" s="430"/>
      <c r="BA930" s="430"/>
      <c r="BB930" s="430"/>
      <c r="BC930" s="430"/>
      <c r="BD930" s="430"/>
      <c r="BE930" s="430"/>
      <c r="BF930" s="430"/>
      <c r="BG930" s="430"/>
      <c r="BH930" s="430"/>
      <c r="BI930" s="430"/>
      <c r="BJ930" s="430"/>
      <c r="BK930" s="430"/>
      <c r="BL930" s="430"/>
      <c r="BM930" s="430"/>
      <c r="BN930" s="430"/>
      <c r="BO930" s="430"/>
    </row>
    <row r="931" spans="2:67" ht="12.75" customHeight="1">
      <c r="B931" s="430"/>
      <c r="C931" s="430"/>
      <c r="D931" s="430"/>
      <c r="E931" s="430"/>
      <c r="F931" s="430"/>
      <c r="G931" s="430"/>
      <c r="H931" s="430"/>
      <c r="I931" s="430"/>
      <c r="J931" s="430"/>
      <c r="K931" s="430"/>
      <c r="L931" s="430"/>
      <c r="M931" s="430"/>
      <c r="N931" s="430"/>
      <c r="O931" s="430"/>
      <c r="P931" s="430"/>
      <c r="Q931" s="430"/>
      <c r="R931" s="430"/>
      <c r="S931" s="430"/>
      <c r="T931" s="430"/>
      <c r="U931" s="430"/>
      <c r="V931" s="430"/>
      <c r="W931" s="430"/>
      <c r="X931" s="430"/>
      <c r="Y931" s="430"/>
      <c r="Z931" s="430"/>
      <c r="AA931" s="430"/>
      <c r="AB931" s="430"/>
      <c r="AC931" s="430"/>
      <c r="AD931" s="430"/>
      <c r="AE931" s="430"/>
      <c r="AF931" s="430"/>
      <c r="AG931" s="430"/>
      <c r="AH931" s="430"/>
      <c r="AI931" s="430"/>
      <c r="AJ931" s="430"/>
      <c r="AK931" s="430"/>
      <c r="AL931" s="430"/>
      <c r="AM931" s="430"/>
      <c r="AN931" s="430"/>
      <c r="AO931" s="430"/>
      <c r="AP931" s="430"/>
      <c r="AQ931" s="430"/>
      <c r="AR931" s="430"/>
      <c r="AS931" s="430"/>
      <c r="AT931" s="430"/>
      <c r="AU931" s="430"/>
      <c r="AV931" s="430"/>
      <c r="AW931" s="430"/>
      <c r="AX931" s="430"/>
      <c r="AY931" s="430"/>
      <c r="AZ931" s="430"/>
      <c r="BA931" s="430"/>
      <c r="BB931" s="430"/>
      <c r="BC931" s="430"/>
      <c r="BD931" s="430"/>
      <c r="BE931" s="430"/>
      <c r="BF931" s="430"/>
      <c r="BG931" s="430"/>
      <c r="BH931" s="430"/>
      <c r="BI931" s="430"/>
      <c r="BJ931" s="430"/>
      <c r="BK931" s="430"/>
      <c r="BL931" s="430"/>
      <c r="BM931" s="430"/>
      <c r="BN931" s="430"/>
      <c r="BO931" s="430"/>
    </row>
    <row r="932" spans="2:67" ht="12.75" customHeight="1">
      <c r="B932" s="430"/>
      <c r="C932" s="430"/>
      <c r="D932" s="430"/>
      <c r="E932" s="430"/>
      <c r="F932" s="430"/>
      <c r="G932" s="430"/>
      <c r="H932" s="430"/>
      <c r="I932" s="430"/>
      <c r="J932" s="430"/>
      <c r="K932" s="430"/>
      <c r="L932" s="430"/>
      <c r="M932" s="430"/>
      <c r="N932" s="430"/>
      <c r="O932" s="430"/>
      <c r="P932" s="430"/>
      <c r="Q932" s="430"/>
      <c r="R932" s="430"/>
      <c r="S932" s="430"/>
      <c r="T932" s="430"/>
      <c r="U932" s="430"/>
      <c r="V932" s="430"/>
      <c r="W932" s="430"/>
      <c r="X932" s="430"/>
      <c r="Y932" s="430"/>
      <c r="Z932" s="430"/>
      <c r="AA932" s="430"/>
      <c r="AB932" s="430"/>
      <c r="AC932" s="430"/>
      <c r="AD932" s="430"/>
      <c r="AE932" s="430"/>
      <c r="AF932" s="430"/>
      <c r="AG932" s="430"/>
      <c r="AH932" s="430"/>
      <c r="AI932" s="430"/>
      <c r="AJ932" s="430"/>
      <c r="AK932" s="430"/>
      <c r="AL932" s="430"/>
      <c r="AM932" s="430"/>
      <c r="AN932" s="430"/>
      <c r="AO932" s="430"/>
      <c r="AP932" s="430"/>
      <c r="AQ932" s="430"/>
      <c r="AR932" s="430"/>
      <c r="AS932" s="430"/>
      <c r="AT932" s="430"/>
      <c r="AU932" s="430"/>
      <c r="AV932" s="430"/>
      <c r="AW932" s="430"/>
      <c r="AX932" s="430"/>
      <c r="AY932" s="430"/>
      <c r="AZ932" s="430"/>
      <c r="BA932" s="430"/>
      <c r="BB932" s="430"/>
      <c r="BC932" s="430"/>
      <c r="BD932" s="430"/>
      <c r="BE932" s="430"/>
      <c r="BF932" s="430"/>
      <c r="BG932" s="430"/>
      <c r="BH932" s="430"/>
      <c r="BI932" s="430"/>
      <c r="BJ932" s="430"/>
      <c r="BK932" s="430"/>
      <c r="BL932" s="430"/>
      <c r="BM932" s="430"/>
      <c r="BN932" s="430"/>
      <c r="BO932" s="430"/>
    </row>
    <row r="933" spans="2:67" ht="12.75" customHeight="1">
      <c r="B933" s="430"/>
      <c r="C933" s="430"/>
      <c r="D933" s="430"/>
      <c r="E933" s="430"/>
      <c r="F933" s="430"/>
      <c r="G933" s="430"/>
      <c r="H933" s="430"/>
      <c r="I933" s="430"/>
      <c r="J933" s="430"/>
      <c r="K933" s="430"/>
      <c r="L933" s="430"/>
      <c r="M933" s="430"/>
      <c r="N933" s="430"/>
      <c r="O933" s="430"/>
      <c r="P933" s="430"/>
      <c r="Q933" s="430"/>
      <c r="R933" s="430"/>
      <c r="S933" s="430"/>
      <c r="T933" s="430"/>
      <c r="U933" s="430"/>
      <c r="V933" s="430"/>
      <c r="W933" s="430"/>
      <c r="X933" s="430"/>
      <c r="Y933" s="430"/>
      <c r="Z933" s="430"/>
      <c r="AA933" s="430"/>
      <c r="AB933" s="430"/>
      <c r="AC933" s="430"/>
      <c r="AD933" s="430"/>
      <c r="AE933" s="430"/>
      <c r="AF933" s="430"/>
      <c r="AG933" s="430"/>
      <c r="AH933" s="430"/>
      <c r="AI933" s="430"/>
      <c r="AJ933" s="430"/>
      <c r="AK933" s="430"/>
      <c r="AL933" s="430"/>
      <c r="AM933" s="430"/>
      <c r="AN933" s="430"/>
      <c r="AO933" s="430"/>
      <c r="AP933" s="430"/>
      <c r="AQ933" s="430"/>
      <c r="AR933" s="430"/>
      <c r="AS933" s="430"/>
      <c r="AT933" s="430"/>
      <c r="AU933" s="430"/>
      <c r="AV933" s="430"/>
      <c r="AW933" s="430"/>
      <c r="AX933" s="430"/>
      <c r="AY933" s="430"/>
      <c r="AZ933" s="430"/>
      <c r="BA933" s="430"/>
      <c r="BB933" s="430"/>
      <c r="BC933" s="430"/>
      <c r="BD933" s="430"/>
      <c r="BE933" s="430"/>
      <c r="BF933" s="430"/>
      <c r="BG933" s="430"/>
      <c r="BH933" s="430"/>
      <c r="BI933" s="430"/>
      <c r="BJ933" s="430"/>
      <c r="BK933" s="430"/>
      <c r="BL933" s="430"/>
      <c r="BM933" s="430"/>
      <c r="BN933" s="430"/>
      <c r="BO933" s="430"/>
    </row>
    <row r="934" spans="2:67" ht="12.75" customHeight="1">
      <c r="B934" s="430"/>
      <c r="C934" s="430"/>
      <c r="D934" s="430"/>
      <c r="E934" s="430"/>
      <c r="F934" s="430"/>
      <c r="G934" s="430"/>
      <c r="H934" s="430"/>
      <c r="I934" s="430"/>
      <c r="J934" s="430"/>
      <c r="K934" s="430"/>
      <c r="L934" s="430"/>
      <c r="M934" s="430"/>
      <c r="N934" s="430"/>
      <c r="O934" s="430"/>
      <c r="P934" s="430"/>
      <c r="Q934" s="430"/>
      <c r="R934" s="430"/>
      <c r="S934" s="430"/>
      <c r="T934" s="430"/>
      <c r="U934" s="430"/>
      <c r="V934" s="430"/>
      <c r="W934" s="430"/>
      <c r="X934" s="430"/>
      <c r="Y934" s="430"/>
      <c r="Z934" s="430"/>
      <c r="AA934" s="430"/>
      <c r="AB934" s="430"/>
      <c r="AC934" s="430"/>
      <c r="AD934" s="430"/>
      <c r="AE934" s="430"/>
      <c r="AF934" s="430"/>
      <c r="AG934" s="430"/>
      <c r="AH934" s="430"/>
      <c r="AI934" s="430"/>
      <c r="AJ934" s="430"/>
      <c r="AK934" s="430"/>
      <c r="AL934" s="430"/>
      <c r="AM934" s="430"/>
      <c r="AN934" s="430"/>
      <c r="AO934" s="430"/>
      <c r="AP934" s="430"/>
      <c r="AQ934" s="430"/>
      <c r="AR934" s="430"/>
      <c r="AS934" s="430"/>
      <c r="AT934" s="430"/>
      <c r="AU934" s="430"/>
      <c r="AV934" s="430"/>
      <c r="AW934" s="430"/>
      <c r="AX934" s="430"/>
      <c r="AY934" s="430"/>
      <c r="AZ934" s="430"/>
      <c r="BA934" s="430"/>
      <c r="BB934" s="430"/>
      <c r="BC934" s="430"/>
      <c r="BD934" s="430"/>
      <c r="BE934" s="430"/>
      <c r="BF934" s="430"/>
      <c r="BG934" s="430"/>
      <c r="BH934" s="430"/>
      <c r="BI934" s="430"/>
      <c r="BJ934" s="430"/>
      <c r="BK934" s="430"/>
      <c r="BL934" s="430"/>
      <c r="BM934" s="430"/>
      <c r="BN934" s="430"/>
      <c r="BO934" s="430"/>
    </row>
    <row r="935" spans="2:67" ht="12.75" customHeight="1">
      <c r="B935" s="430"/>
      <c r="C935" s="430"/>
      <c r="D935" s="430"/>
      <c r="E935" s="430"/>
      <c r="F935" s="430"/>
      <c r="G935" s="430"/>
      <c r="H935" s="430"/>
      <c r="I935" s="430"/>
      <c r="J935" s="430"/>
      <c r="K935" s="430"/>
      <c r="L935" s="430"/>
      <c r="M935" s="430"/>
      <c r="N935" s="430"/>
      <c r="O935" s="430"/>
      <c r="P935" s="430"/>
      <c r="Q935" s="430"/>
      <c r="R935" s="430"/>
      <c r="S935" s="430"/>
      <c r="T935" s="430"/>
      <c r="U935" s="430"/>
      <c r="V935" s="430"/>
      <c r="W935" s="430"/>
      <c r="X935" s="430"/>
      <c r="Y935" s="430"/>
      <c r="Z935" s="430"/>
      <c r="AA935" s="430"/>
      <c r="AB935" s="430"/>
      <c r="AC935" s="430"/>
      <c r="AD935" s="430"/>
      <c r="AE935" s="430"/>
      <c r="AF935" s="430"/>
      <c r="AG935" s="430"/>
      <c r="AH935" s="430"/>
      <c r="AI935" s="430"/>
      <c r="AJ935" s="430"/>
      <c r="AK935" s="430"/>
      <c r="AL935" s="430"/>
      <c r="AM935" s="430"/>
      <c r="AN935" s="430"/>
      <c r="AO935" s="430"/>
      <c r="AP935" s="430"/>
      <c r="AQ935" s="430"/>
      <c r="AR935" s="430"/>
      <c r="AS935" s="430"/>
      <c r="AT935" s="430"/>
      <c r="AU935" s="430"/>
      <c r="AV935" s="430"/>
      <c r="AW935" s="430"/>
      <c r="AX935" s="430"/>
      <c r="AY935" s="430"/>
      <c r="AZ935" s="430"/>
      <c r="BA935" s="430"/>
      <c r="BB935" s="430"/>
      <c r="BC935" s="430"/>
      <c r="BD935" s="430"/>
      <c r="BE935" s="430"/>
      <c r="BF935" s="430"/>
      <c r="BG935" s="430"/>
      <c r="BH935" s="430"/>
      <c r="BI935" s="430"/>
      <c r="BJ935" s="430"/>
      <c r="BK935" s="430"/>
      <c r="BL935" s="430"/>
      <c r="BM935" s="430"/>
      <c r="BN935" s="430"/>
      <c r="BO935" s="430"/>
    </row>
    <row r="936" spans="2:67" ht="12.75" customHeight="1">
      <c r="B936" s="430"/>
      <c r="C936" s="430"/>
      <c r="D936" s="430"/>
      <c r="E936" s="430"/>
      <c r="F936" s="430"/>
      <c r="G936" s="430"/>
      <c r="H936" s="430"/>
      <c r="I936" s="430"/>
      <c r="J936" s="430"/>
      <c r="K936" s="430"/>
      <c r="L936" s="430"/>
      <c r="M936" s="430"/>
      <c r="N936" s="430"/>
      <c r="O936" s="430"/>
      <c r="P936" s="430"/>
      <c r="Q936" s="430"/>
      <c r="R936" s="430"/>
      <c r="S936" s="430"/>
      <c r="T936" s="430"/>
      <c r="U936" s="430"/>
      <c r="V936" s="430"/>
      <c r="W936" s="430"/>
      <c r="X936" s="430"/>
      <c r="Y936" s="430"/>
      <c r="Z936" s="430"/>
      <c r="AA936" s="430"/>
      <c r="AB936" s="430"/>
      <c r="AC936" s="430"/>
      <c r="AD936" s="430"/>
      <c r="AE936" s="430"/>
      <c r="AF936" s="430"/>
      <c r="AG936" s="430"/>
      <c r="AH936" s="430"/>
      <c r="AI936" s="430"/>
      <c r="AJ936" s="430"/>
      <c r="AK936" s="430"/>
      <c r="AL936" s="430"/>
      <c r="AM936" s="430"/>
      <c r="AN936" s="430"/>
      <c r="AO936" s="430"/>
      <c r="AP936" s="430"/>
      <c r="AQ936" s="430"/>
      <c r="AR936" s="430"/>
      <c r="AS936" s="430"/>
      <c r="AT936" s="430"/>
      <c r="AU936" s="430"/>
      <c r="AV936" s="430"/>
      <c r="AW936" s="430"/>
      <c r="AX936" s="430"/>
      <c r="AY936" s="430"/>
      <c r="AZ936" s="430"/>
      <c r="BA936" s="430"/>
      <c r="BB936" s="430"/>
      <c r="BC936" s="430"/>
      <c r="BD936" s="430"/>
      <c r="BE936" s="430"/>
      <c r="BF936" s="430"/>
      <c r="BG936" s="430"/>
      <c r="BH936" s="430"/>
      <c r="BI936" s="430"/>
      <c r="BJ936" s="430"/>
      <c r="BK936" s="430"/>
      <c r="BL936" s="430"/>
      <c r="BM936" s="430"/>
      <c r="BN936" s="430"/>
      <c r="BO936" s="430"/>
    </row>
    <row r="937" spans="2:67" ht="12.75" customHeight="1">
      <c r="B937" s="430"/>
      <c r="C937" s="430"/>
      <c r="D937" s="430"/>
      <c r="E937" s="430"/>
      <c r="F937" s="430"/>
      <c r="G937" s="430"/>
      <c r="H937" s="430"/>
      <c r="I937" s="430"/>
      <c r="J937" s="430"/>
      <c r="K937" s="430"/>
      <c r="L937" s="430"/>
      <c r="M937" s="430"/>
      <c r="N937" s="430"/>
      <c r="O937" s="430"/>
      <c r="P937" s="430"/>
      <c r="Q937" s="430"/>
      <c r="R937" s="430"/>
      <c r="S937" s="430"/>
      <c r="T937" s="430"/>
      <c r="U937" s="430"/>
      <c r="V937" s="430"/>
      <c r="W937" s="430"/>
      <c r="X937" s="430"/>
      <c r="Y937" s="430"/>
      <c r="Z937" s="430"/>
      <c r="AA937" s="430"/>
      <c r="AB937" s="430"/>
      <c r="AC937" s="430"/>
      <c r="AD937" s="430"/>
      <c r="AE937" s="430"/>
      <c r="AF937" s="430"/>
      <c r="AG937" s="430"/>
      <c r="AH937" s="430"/>
      <c r="AI937" s="430"/>
      <c r="AJ937" s="430"/>
      <c r="AK937" s="430"/>
      <c r="AL937" s="430"/>
      <c r="AM937" s="430"/>
      <c r="AN937" s="430"/>
      <c r="AO937" s="430"/>
      <c r="AP937" s="430"/>
      <c r="AQ937" s="430"/>
      <c r="AR937" s="430"/>
      <c r="AS937" s="430"/>
      <c r="AT937" s="430"/>
      <c r="AU937" s="430"/>
      <c r="AV937" s="430"/>
      <c r="AW937" s="430"/>
      <c r="AX937" s="430"/>
      <c r="AY937" s="430"/>
      <c r="AZ937" s="430"/>
      <c r="BA937" s="430"/>
      <c r="BB937" s="430"/>
      <c r="BC937" s="430"/>
      <c r="BD937" s="430"/>
      <c r="BE937" s="430"/>
      <c r="BF937" s="430"/>
      <c r="BG937" s="430"/>
      <c r="BH937" s="430"/>
      <c r="BI937" s="430"/>
      <c r="BJ937" s="430"/>
      <c r="BK937" s="430"/>
      <c r="BL937" s="430"/>
      <c r="BM937" s="430"/>
      <c r="BN937" s="430"/>
      <c r="BO937" s="430"/>
    </row>
    <row r="938" spans="2:67" ht="12.75" customHeight="1">
      <c r="B938" s="430"/>
      <c r="C938" s="430"/>
      <c r="D938" s="430"/>
      <c r="E938" s="430"/>
      <c r="F938" s="430"/>
      <c r="G938" s="430"/>
      <c r="H938" s="430"/>
      <c r="I938" s="430"/>
      <c r="J938" s="430"/>
      <c r="K938" s="430"/>
      <c r="L938" s="430"/>
      <c r="M938" s="430"/>
      <c r="N938" s="430"/>
      <c r="O938" s="430"/>
      <c r="P938" s="430"/>
      <c r="Q938" s="430"/>
      <c r="R938" s="430"/>
      <c r="S938" s="430"/>
      <c r="T938" s="430"/>
      <c r="U938" s="430"/>
      <c r="V938" s="430"/>
      <c r="W938" s="430"/>
      <c r="X938" s="430"/>
      <c r="Y938" s="430"/>
      <c r="Z938" s="430"/>
      <c r="AA938" s="430"/>
      <c r="AB938" s="430"/>
      <c r="AC938" s="430"/>
      <c r="AD938" s="430"/>
      <c r="AE938" s="430"/>
      <c r="AF938" s="430"/>
      <c r="AG938" s="430"/>
      <c r="AH938" s="430"/>
      <c r="AI938" s="430"/>
      <c r="AJ938" s="430"/>
      <c r="AK938" s="430"/>
      <c r="AL938" s="430"/>
      <c r="AM938" s="430"/>
      <c r="AN938" s="430"/>
      <c r="AO938" s="430"/>
      <c r="AP938" s="430"/>
      <c r="AQ938" s="430"/>
      <c r="AR938" s="430"/>
      <c r="AS938" s="430"/>
      <c r="AT938" s="430"/>
      <c r="AU938" s="430"/>
      <c r="AV938" s="430"/>
      <c r="AW938" s="430"/>
      <c r="AX938" s="430"/>
      <c r="AY938" s="430"/>
      <c r="AZ938" s="430"/>
      <c r="BA938" s="430"/>
      <c r="BB938" s="430"/>
      <c r="BC938" s="430"/>
      <c r="BD938" s="430"/>
      <c r="BE938" s="430"/>
      <c r="BF938" s="430"/>
      <c r="BG938" s="430"/>
      <c r="BH938" s="430"/>
      <c r="BI938" s="430"/>
      <c r="BJ938" s="430"/>
      <c r="BK938" s="430"/>
      <c r="BL938" s="430"/>
      <c r="BM938" s="430"/>
      <c r="BN938" s="430"/>
      <c r="BO938" s="430"/>
    </row>
    <row r="939" spans="2:67" ht="12.75" customHeight="1">
      <c r="B939" s="430"/>
      <c r="C939" s="430"/>
      <c r="D939" s="430"/>
      <c r="E939" s="430"/>
      <c r="F939" s="430"/>
      <c r="G939" s="430"/>
      <c r="H939" s="430"/>
      <c r="I939" s="430"/>
      <c r="J939" s="430"/>
      <c r="K939" s="430"/>
      <c r="L939" s="430"/>
      <c r="M939" s="430"/>
      <c r="N939" s="430"/>
      <c r="O939" s="430"/>
      <c r="P939" s="430"/>
      <c r="Q939" s="430"/>
      <c r="R939" s="430"/>
      <c r="S939" s="430"/>
      <c r="T939" s="430"/>
      <c r="U939" s="430"/>
      <c r="V939" s="430"/>
      <c r="W939" s="430"/>
      <c r="X939" s="430"/>
      <c r="Y939" s="430"/>
      <c r="Z939" s="430"/>
      <c r="AA939" s="430"/>
      <c r="AB939" s="430"/>
      <c r="AC939" s="430"/>
      <c r="AD939" s="430"/>
      <c r="AE939" s="430"/>
      <c r="AF939" s="430"/>
      <c r="AG939" s="430"/>
      <c r="AH939" s="430"/>
      <c r="AI939" s="430"/>
      <c r="AJ939" s="430"/>
      <c r="AK939" s="430"/>
      <c r="AL939" s="430"/>
      <c r="AM939" s="430"/>
      <c r="AN939" s="430"/>
      <c r="AO939" s="430"/>
      <c r="AP939" s="430"/>
      <c r="AQ939" s="430"/>
      <c r="AR939" s="430"/>
      <c r="AS939" s="430"/>
      <c r="AT939" s="430"/>
      <c r="AU939" s="430"/>
      <c r="AV939" s="430"/>
      <c r="AW939" s="430"/>
      <c r="AX939" s="430"/>
      <c r="AY939" s="430"/>
      <c r="AZ939" s="430"/>
      <c r="BA939" s="430"/>
      <c r="BB939" s="430"/>
      <c r="BC939" s="430"/>
      <c r="BD939" s="430"/>
      <c r="BE939" s="430"/>
      <c r="BF939" s="430"/>
      <c r="BG939" s="430"/>
      <c r="BH939" s="430"/>
      <c r="BI939" s="430"/>
      <c r="BJ939" s="430"/>
      <c r="BK939" s="430"/>
      <c r="BL939" s="430"/>
      <c r="BM939" s="430"/>
      <c r="BN939" s="430"/>
      <c r="BO939" s="430"/>
    </row>
    <row r="940" spans="2:67" ht="12.75" customHeight="1">
      <c r="B940" s="430"/>
      <c r="C940" s="430"/>
      <c r="D940" s="430"/>
      <c r="E940" s="430"/>
      <c r="F940" s="430"/>
      <c r="G940" s="430"/>
      <c r="H940" s="430"/>
      <c r="I940" s="430"/>
      <c r="J940" s="430"/>
      <c r="K940" s="430"/>
      <c r="L940" s="430"/>
      <c r="M940" s="430"/>
      <c r="N940" s="430"/>
      <c r="O940" s="430"/>
      <c r="P940" s="430"/>
      <c r="Q940" s="430"/>
      <c r="R940" s="430"/>
      <c r="S940" s="430"/>
      <c r="T940" s="430"/>
      <c r="U940" s="430"/>
      <c r="V940" s="430"/>
      <c r="W940" s="430"/>
      <c r="X940" s="430"/>
      <c r="Y940" s="430"/>
      <c r="Z940" s="430"/>
      <c r="AA940" s="430"/>
      <c r="AB940" s="430"/>
      <c r="AC940" s="430"/>
      <c r="AD940" s="430"/>
      <c r="AE940" s="430"/>
      <c r="AF940" s="430"/>
      <c r="AG940" s="430"/>
      <c r="AH940" s="430"/>
      <c r="AI940" s="430"/>
      <c r="AJ940" s="430"/>
      <c r="AK940" s="430"/>
      <c r="AL940" s="430"/>
      <c r="AM940" s="430"/>
      <c r="AN940" s="430"/>
      <c r="AO940" s="430"/>
      <c r="AP940" s="430"/>
      <c r="AQ940" s="430"/>
      <c r="AR940" s="430"/>
      <c r="AS940" s="430"/>
      <c r="AT940" s="430"/>
      <c r="AU940" s="430"/>
      <c r="AV940" s="430"/>
      <c r="AW940" s="430"/>
      <c r="AX940" s="430"/>
      <c r="AY940" s="430"/>
      <c r="AZ940" s="430"/>
      <c r="BA940" s="430"/>
      <c r="BB940" s="430"/>
      <c r="BC940" s="430"/>
      <c r="BD940" s="430"/>
      <c r="BE940" s="430"/>
      <c r="BF940" s="430"/>
      <c r="BG940" s="430"/>
      <c r="BH940" s="430"/>
      <c r="BI940" s="430"/>
      <c r="BJ940" s="430"/>
      <c r="BK940" s="430"/>
      <c r="BL940" s="430"/>
      <c r="BM940" s="430"/>
      <c r="BN940" s="430"/>
      <c r="BO940" s="430"/>
    </row>
    <row r="941" spans="2:67" ht="12.75" customHeight="1">
      <c r="B941" s="430"/>
      <c r="C941" s="430"/>
      <c r="D941" s="430"/>
      <c r="E941" s="430"/>
      <c r="F941" s="430"/>
      <c r="G941" s="430"/>
      <c r="H941" s="430"/>
      <c r="I941" s="430"/>
      <c r="J941" s="430"/>
      <c r="K941" s="430"/>
      <c r="L941" s="430"/>
      <c r="M941" s="430"/>
      <c r="N941" s="430"/>
      <c r="O941" s="430"/>
      <c r="P941" s="430"/>
      <c r="Q941" s="430"/>
      <c r="R941" s="430"/>
      <c r="S941" s="430"/>
      <c r="T941" s="430"/>
      <c r="U941" s="430"/>
      <c r="V941" s="430"/>
      <c r="W941" s="430"/>
      <c r="X941" s="430"/>
      <c r="Y941" s="430"/>
      <c r="Z941" s="430"/>
      <c r="AA941" s="430"/>
      <c r="AB941" s="430"/>
      <c r="AC941" s="430"/>
      <c r="AD941" s="430"/>
      <c r="AE941" s="430"/>
      <c r="AF941" s="430"/>
      <c r="AG941" s="430"/>
      <c r="AH941" s="430"/>
      <c r="AI941" s="430"/>
      <c r="AJ941" s="430"/>
      <c r="AK941" s="430"/>
      <c r="AL941" s="430"/>
      <c r="AM941" s="430"/>
      <c r="AN941" s="430"/>
      <c r="AO941" s="430"/>
      <c r="AP941" s="430"/>
      <c r="AQ941" s="430"/>
      <c r="AR941" s="430"/>
      <c r="AS941" s="430"/>
      <c r="AT941" s="430"/>
      <c r="AU941" s="430"/>
      <c r="AV941" s="430"/>
      <c r="AW941" s="430"/>
      <c r="AX941" s="430"/>
      <c r="AY941" s="430"/>
      <c r="AZ941" s="430"/>
      <c r="BA941" s="430"/>
      <c r="BB941" s="430"/>
      <c r="BC941" s="430"/>
      <c r="BD941" s="430"/>
      <c r="BE941" s="430"/>
      <c r="BF941" s="430"/>
      <c r="BG941" s="430"/>
      <c r="BH941" s="430"/>
      <c r="BI941" s="430"/>
      <c r="BJ941" s="430"/>
      <c r="BK941" s="430"/>
      <c r="BL941" s="430"/>
      <c r="BM941" s="430"/>
      <c r="BN941" s="430"/>
      <c r="BO941" s="430"/>
    </row>
    <row r="942" spans="2:67" ht="12.75" customHeight="1">
      <c r="B942" s="430"/>
      <c r="C942" s="430"/>
      <c r="D942" s="430"/>
      <c r="E942" s="430"/>
      <c r="F942" s="430"/>
      <c r="G942" s="430"/>
      <c r="H942" s="430"/>
      <c r="I942" s="430"/>
      <c r="J942" s="430"/>
      <c r="K942" s="430"/>
      <c r="L942" s="430"/>
      <c r="M942" s="430"/>
      <c r="N942" s="430"/>
      <c r="O942" s="430"/>
      <c r="P942" s="430"/>
      <c r="Q942" s="430"/>
      <c r="R942" s="430"/>
      <c r="S942" s="430"/>
      <c r="T942" s="430"/>
      <c r="U942" s="430"/>
      <c r="V942" s="430"/>
      <c r="W942" s="430"/>
      <c r="X942" s="430"/>
      <c r="Y942" s="430"/>
      <c r="Z942" s="430"/>
      <c r="AA942" s="430"/>
      <c r="AB942" s="430"/>
      <c r="AC942" s="430"/>
      <c r="AD942" s="430"/>
      <c r="AE942" s="430"/>
      <c r="AF942" s="430"/>
      <c r="AG942" s="430"/>
      <c r="AH942" s="430"/>
      <c r="AI942" s="430"/>
      <c r="AJ942" s="430"/>
      <c r="AK942" s="430"/>
      <c r="AL942" s="430"/>
      <c r="AM942" s="430"/>
      <c r="AN942" s="430"/>
      <c r="AO942" s="430"/>
      <c r="AP942" s="430"/>
      <c r="AQ942" s="430"/>
      <c r="AR942" s="430"/>
      <c r="AS942" s="430"/>
      <c r="AT942" s="430"/>
      <c r="AU942" s="430"/>
      <c r="AV942" s="430"/>
      <c r="AW942" s="430"/>
      <c r="AX942" s="430"/>
      <c r="AY942" s="430"/>
      <c r="AZ942" s="430"/>
      <c r="BA942" s="430"/>
      <c r="BB942" s="430"/>
      <c r="BC942" s="430"/>
      <c r="BD942" s="430"/>
      <c r="BE942" s="430"/>
      <c r="BF942" s="430"/>
      <c r="BG942" s="430"/>
      <c r="BH942" s="430"/>
      <c r="BI942" s="430"/>
      <c r="BJ942" s="430"/>
      <c r="BK942" s="430"/>
      <c r="BL942" s="430"/>
      <c r="BM942" s="430"/>
      <c r="BN942" s="430"/>
      <c r="BO942" s="430"/>
    </row>
    <row r="943" spans="2:67" ht="12.75" customHeight="1">
      <c r="B943" s="430"/>
      <c r="C943" s="430"/>
      <c r="D943" s="430"/>
      <c r="E943" s="430"/>
      <c r="F943" s="430"/>
      <c r="G943" s="430"/>
      <c r="H943" s="430"/>
      <c r="I943" s="430"/>
      <c r="J943" s="430"/>
      <c r="K943" s="430"/>
      <c r="L943" s="430"/>
      <c r="M943" s="430"/>
      <c r="N943" s="430"/>
      <c r="O943" s="430"/>
      <c r="P943" s="430"/>
      <c r="Q943" s="430"/>
      <c r="R943" s="430"/>
      <c r="S943" s="430"/>
      <c r="T943" s="430"/>
      <c r="U943" s="430"/>
      <c r="V943" s="430"/>
      <c r="W943" s="430"/>
      <c r="X943" s="430"/>
      <c r="Y943" s="430"/>
      <c r="Z943" s="430"/>
      <c r="AA943" s="430"/>
      <c r="AB943" s="430"/>
      <c r="AC943" s="430"/>
      <c r="AD943" s="430"/>
      <c r="AE943" s="430"/>
      <c r="AF943" s="430"/>
      <c r="AG943" s="430"/>
      <c r="AH943" s="430"/>
      <c r="AI943" s="430"/>
      <c r="AJ943" s="430"/>
      <c r="AK943" s="430"/>
      <c r="AL943" s="430"/>
      <c r="AM943" s="430"/>
      <c r="AN943" s="430"/>
      <c r="AO943" s="430"/>
      <c r="AP943" s="430"/>
      <c r="AQ943" s="430"/>
      <c r="AR943" s="430"/>
      <c r="AS943" s="430"/>
      <c r="AT943" s="430"/>
      <c r="AU943" s="430"/>
      <c r="AV943" s="430"/>
      <c r="AW943" s="430"/>
      <c r="AX943" s="430"/>
      <c r="AY943" s="430"/>
      <c r="AZ943" s="430"/>
      <c r="BA943" s="430"/>
      <c r="BB943" s="430"/>
      <c r="BC943" s="430"/>
      <c r="BD943" s="430"/>
      <c r="BE943" s="430"/>
      <c r="BF943" s="430"/>
      <c r="BG943" s="430"/>
      <c r="BH943" s="430"/>
      <c r="BI943" s="430"/>
      <c r="BJ943" s="430"/>
      <c r="BK943" s="430"/>
      <c r="BL943" s="430"/>
      <c r="BM943" s="430"/>
      <c r="BN943" s="430"/>
      <c r="BO943" s="430"/>
    </row>
    <row r="944" spans="2:67" ht="12.75" customHeight="1">
      <c r="B944" s="430"/>
      <c r="C944" s="430"/>
      <c r="D944" s="430"/>
      <c r="E944" s="430"/>
      <c r="F944" s="430"/>
      <c r="G944" s="430"/>
      <c r="H944" s="430"/>
      <c r="I944" s="430"/>
      <c r="J944" s="430"/>
      <c r="K944" s="430"/>
      <c r="L944" s="430"/>
      <c r="M944" s="430"/>
      <c r="N944" s="430"/>
      <c r="O944" s="430"/>
      <c r="P944" s="430"/>
      <c r="Q944" s="430"/>
      <c r="R944" s="430"/>
      <c r="S944" s="430"/>
      <c r="T944" s="430"/>
      <c r="U944" s="430"/>
      <c r="V944" s="430"/>
      <c r="W944" s="430"/>
      <c r="X944" s="430"/>
      <c r="Y944" s="430"/>
      <c r="Z944" s="430"/>
      <c r="AA944" s="430"/>
      <c r="AB944" s="430"/>
      <c r="AC944" s="430"/>
      <c r="AD944" s="430"/>
      <c r="AE944" s="430"/>
      <c r="AF944" s="430"/>
      <c r="AG944" s="430"/>
      <c r="AH944" s="430"/>
      <c r="AI944" s="430"/>
      <c r="AJ944" s="430"/>
      <c r="AK944" s="430"/>
      <c r="AL944" s="430"/>
      <c r="AM944" s="430"/>
      <c r="AN944" s="430"/>
      <c r="AO944" s="430"/>
      <c r="AP944" s="430"/>
      <c r="AQ944" s="430"/>
      <c r="AR944" s="430"/>
      <c r="AS944" s="430"/>
      <c r="AT944" s="430"/>
      <c r="AU944" s="430"/>
      <c r="AV944" s="430"/>
      <c r="AW944" s="430"/>
      <c r="AX944" s="430"/>
      <c r="AY944" s="430"/>
      <c r="AZ944" s="430"/>
      <c r="BA944" s="430"/>
      <c r="BB944" s="430"/>
      <c r="BC944" s="430"/>
      <c r="BD944" s="430"/>
      <c r="BE944" s="430"/>
      <c r="BF944" s="430"/>
      <c r="BG944" s="430"/>
      <c r="BH944" s="430"/>
      <c r="BI944" s="430"/>
      <c r="BJ944" s="430"/>
      <c r="BK944" s="430"/>
      <c r="BL944" s="430"/>
      <c r="BM944" s="430"/>
      <c r="BN944" s="430"/>
      <c r="BO944" s="430"/>
    </row>
    <row r="945" spans="2:67" ht="12.75" customHeight="1">
      <c r="B945" s="430"/>
      <c r="C945" s="430"/>
      <c r="D945" s="430"/>
      <c r="E945" s="430"/>
      <c r="F945" s="430"/>
      <c r="G945" s="430"/>
      <c r="H945" s="430"/>
      <c r="I945" s="430"/>
      <c r="J945" s="430"/>
      <c r="K945" s="430"/>
      <c r="L945" s="430"/>
      <c r="M945" s="430"/>
      <c r="N945" s="430"/>
      <c r="O945" s="430"/>
      <c r="P945" s="430"/>
      <c r="Q945" s="430"/>
      <c r="R945" s="430"/>
      <c r="S945" s="430"/>
      <c r="T945" s="430"/>
      <c r="U945" s="430"/>
      <c r="V945" s="430"/>
      <c r="W945" s="430"/>
      <c r="X945" s="430"/>
      <c r="Y945" s="430"/>
      <c r="Z945" s="430"/>
      <c r="AA945" s="430"/>
      <c r="AB945" s="430"/>
      <c r="AC945" s="430"/>
      <c r="AD945" s="430"/>
      <c r="AE945" s="430"/>
      <c r="AF945" s="430"/>
      <c r="AG945" s="430"/>
      <c r="AH945" s="430"/>
      <c r="AI945" s="430"/>
      <c r="AJ945" s="430"/>
      <c r="AK945" s="430"/>
      <c r="AL945" s="430"/>
      <c r="AM945" s="430"/>
      <c r="AN945" s="430"/>
      <c r="AO945" s="430"/>
      <c r="AP945" s="430"/>
      <c r="AQ945" s="430"/>
      <c r="AR945" s="430"/>
      <c r="AS945" s="430"/>
      <c r="AT945" s="430"/>
      <c r="AU945" s="430"/>
      <c r="AV945" s="430"/>
      <c r="AW945" s="430"/>
      <c r="AX945" s="430"/>
      <c r="AY945" s="430"/>
      <c r="AZ945" s="430"/>
      <c r="BA945" s="430"/>
      <c r="BB945" s="430"/>
      <c r="BC945" s="430"/>
      <c r="BD945" s="430"/>
      <c r="BE945" s="430"/>
      <c r="BF945" s="430"/>
      <c r="BG945" s="430"/>
      <c r="BH945" s="430"/>
      <c r="BI945" s="430"/>
      <c r="BJ945" s="430"/>
      <c r="BK945" s="430"/>
      <c r="BL945" s="430"/>
      <c r="BM945" s="430"/>
      <c r="BN945" s="430"/>
      <c r="BO945" s="430"/>
    </row>
    <row r="946" spans="2:67" ht="12.75" customHeight="1">
      <c r="B946" s="430"/>
      <c r="C946" s="430"/>
      <c r="D946" s="430"/>
      <c r="E946" s="430"/>
      <c r="F946" s="430"/>
      <c r="G946" s="430"/>
      <c r="H946" s="430"/>
      <c r="I946" s="430"/>
      <c r="J946" s="430"/>
      <c r="K946" s="430"/>
      <c r="L946" s="430"/>
      <c r="M946" s="430"/>
      <c r="N946" s="430"/>
      <c r="O946" s="430"/>
      <c r="P946" s="430"/>
      <c r="Q946" s="430"/>
      <c r="R946" s="430"/>
      <c r="S946" s="430"/>
      <c r="T946" s="430"/>
      <c r="U946" s="430"/>
      <c r="V946" s="430"/>
      <c r="W946" s="430"/>
      <c r="X946" s="430"/>
      <c r="Y946" s="430"/>
      <c r="Z946" s="430"/>
      <c r="AA946" s="430"/>
      <c r="AB946" s="430"/>
      <c r="AC946" s="430"/>
      <c r="AD946" s="430"/>
      <c r="AE946" s="430"/>
      <c r="AF946" s="430"/>
      <c r="AG946" s="430"/>
      <c r="AH946" s="430"/>
      <c r="AI946" s="430"/>
      <c r="AJ946" s="430"/>
      <c r="AK946" s="430"/>
      <c r="AL946" s="430"/>
      <c r="AM946" s="430"/>
      <c r="AN946" s="430"/>
      <c r="AO946" s="430"/>
      <c r="AP946" s="430"/>
      <c r="AQ946" s="430"/>
      <c r="AR946" s="430"/>
      <c r="AS946" s="430"/>
      <c r="AT946" s="430"/>
      <c r="AU946" s="430"/>
      <c r="AV946" s="430"/>
      <c r="AW946" s="430"/>
      <c r="AX946" s="430"/>
      <c r="AY946" s="430"/>
      <c r="AZ946" s="430"/>
      <c r="BA946" s="430"/>
      <c r="BB946" s="430"/>
      <c r="BC946" s="430"/>
      <c r="BD946" s="430"/>
      <c r="BE946" s="430"/>
      <c r="BF946" s="430"/>
      <c r="BG946" s="430"/>
      <c r="BH946" s="430"/>
      <c r="BI946" s="430"/>
      <c r="BJ946" s="430"/>
      <c r="BK946" s="430"/>
      <c r="BL946" s="430"/>
      <c r="BM946" s="430"/>
      <c r="BN946" s="430"/>
      <c r="BO946" s="430"/>
    </row>
    <row r="947" spans="2:67" ht="12.75" customHeight="1">
      <c r="B947" s="430"/>
      <c r="C947" s="430"/>
      <c r="D947" s="430"/>
      <c r="E947" s="430"/>
      <c r="F947" s="430"/>
      <c r="G947" s="430"/>
      <c r="H947" s="430"/>
      <c r="I947" s="430"/>
      <c r="J947" s="430"/>
      <c r="K947" s="430"/>
      <c r="L947" s="430"/>
      <c r="M947" s="430"/>
      <c r="N947" s="430"/>
      <c r="O947" s="430"/>
      <c r="P947" s="430"/>
      <c r="Q947" s="430"/>
      <c r="R947" s="430"/>
      <c r="S947" s="430"/>
      <c r="T947" s="430"/>
      <c r="U947" s="430"/>
      <c r="V947" s="430"/>
      <c r="W947" s="430"/>
      <c r="X947" s="430"/>
      <c r="Y947" s="430"/>
      <c r="Z947" s="430"/>
      <c r="AA947" s="430"/>
      <c r="AB947" s="430"/>
      <c r="AC947" s="430"/>
      <c r="AD947" s="430"/>
      <c r="AE947" s="430"/>
      <c r="AF947" s="430"/>
      <c r="AG947" s="430"/>
      <c r="AH947" s="430"/>
      <c r="AI947" s="430"/>
      <c r="AJ947" s="430"/>
      <c r="AK947" s="430"/>
      <c r="AL947" s="430"/>
      <c r="AM947" s="430"/>
      <c r="AN947" s="430"/>
      <c r="AO947" s="430"/>
      <c r="AP947" s="430"/>
      <c r="AQ947" s="430"/>
      <c r="AR947" s="430"/>
      <c r="AS947" s="430"/>
      <c r="AT947" s="430"/>
      <c r="AU947" s="430"/>
      <c r="AV947" s="430"/>
      <c r="AW947" s="430"/>
      <c r="AX947" s="430"/>
      <c r="AY947" s="430"/>
      <c r="AZ947" s="430"/>
      <c r="BA947" s="430"/>
      <c r="BB947" s="430"/>
      <c r="BC947" s="430"/>
      <c r="BD947" s="430"/>
      <c r="BE947" s="430"/>
      <c r="BF947" s="430"/>
      <c r="BG947" s="430"/>
      <c r="BH947" s="430"/>
      <c r="BI947" s="430"/>
      <c r="BJ947" s="430"/>
      <c r="BK947" s="430"/>
      <c r="BL947" s="430"/>
      <c r="BM947" s="430"/>
      <c r="BN947" s="430"/>
      <c r="BO947" s="430"/>
    </row>
    <row r="948" spans="2:67" ht="12.75" customHeight="1">
      <c r="B948" s="430"/>
      <c r="C948" s="430"/>
      <c r="D948" s="430"/>
      <c r="E948" s="430"/>
      <c r="F948" s="430"/>
      <c r="G948" s="430"/>
      <c r="H948" s="430"/>
      <c r="I948" s="430"/>
      <c r="J948" s="430"/>
      <c r="K948" s="430"/>
      <c r="L948" s="430"/>
      <c r="M948" s="430"/>
      <c r="N948" s="430"/>
      <c r="O948" s="430"/>
      <c r="P948" s="430"/>
      <c r="Q948" s="430"/>
      <c r="R948" s="430"/>
      <c r="S948" s="430"/>
      <c r="T948" s="430"/>
      <c r="U948" s="430"/>
      <c r="V948" s="430"/>
      <c r="W948" s="430"/>
      <c r="X948" s="430"/>
      <c r="Y948" s="430"/>
      <c r="Z948" s="430"/>
      <c r="AA948" s="430"/>
      <c r="AB948" s="430"/>
      <c r="AC948" s="430"/>
      <c r="AD948" s="430"/>
      <c r="AE948" s="430"/>
      <c r="AF948" s="430"/>
      <c r="AG948" s="430"/>
      <c r="AH948" s="430"/>
      <c r="AI948" s="430"/>
      <c r="AJ948" s="430"/>
      <c r="AK948" s="430"/>
      <c r="AL948" s="430"/>
      <c r="AM948" s="430"/>
      <c r="AN948" s="430"/>
      <c r="AO948" s="430"/>
      <c r="AP948" s="430"/>
      <c r="AQ948" s="430"/>
      <c r="AR948" s="430"/>
      <c r="AS948" s="430"/>
      <c r="AT948" s="430"/>
      <c r="AU948" s="430"/>
      <c r="AV948" s="430"/>
      <c r="AW948" s="430"/>
      <c r="AX948" s="430"/>
      <c r="AY948" s="430"/>
      <c r="AZ948" s="430"/>
      <c r="BA948" s="430"/>
      <c r="BB948" s="430"/>
      <c r="BC948" s="430"/>
      <c r="BD948" s="430"/>
      <c r="BE948" s="430"/>
      <c r="BF948" s="430"/>
      <c r="BG948" s="430"/>
      <c r="BH948" s="430"/>
      <c r="BI948" s="430"/>
      <c r="BJ948" s="430"/>
      <c r="BK948" s="430"/>
      <c r="BL948" s="430"/>
      <c r="BM948" s="430"/>
      <c r="BN948" s="430"/>
      <c r="BO948" s="430"/>
    </row>
    <row r="949" spans="2:67" ht="12.75" customHeight="1">
      <c r="B949" s="430"/>
      <c r="C949" s="430"/>
      <c r="D949" s="430"/>
      <c r="E949" s="430"/>
      <c r="F949" s="430"/>
      <c r="G949" s="430"/>
      <c r="H949" s="430"/>
      <c r="I949" s="430"/>
      <c r="J949" s="430"/>
      <c r="K949" s="430"/>
      <c r="L949" s="430"/>
      <c r="M949" s="430"/>
      <c r="N949" s="430"/>
      <c r="O949" s="430"/>
      <c r="P949" s="430"/>
      <c r="Q949" s="430"/>
      <c r="R949" s="430"/>
      <c r="S949" s="430"/>
      <c r="T949" s="430"/>
      <c r="U949" s="430"/>
      <c r="V949" s="430"/>
      <c r="W949" s="430"/>
      <c r="X949" s="430"/>
      <c r="Y949" s="430"/>
      <c r="Z949" s="430"/>
      <c r="AA949" s="430"/>
      <c r="AB949" s="430"/>
      <c r="AC949" s="430"/>
      <c r="AD949" s="430"/>
      <c r="AE949" s="430"/>
      <c r="AF949" s="430"/>
      <c r="AG949" s="430"/>
      <c r="AH949" s="430"/>
      <c r="AI949" s="430"/>
      <c r="AJ949" s="430"/>
      <c r="AK949" s="430"/>
      <c r="AL949" s="430"/>
      <c r="AM949" s="430"/>
      <c r="AN949" s="430"/>
      <c r="AO949" s="430"/>
      <c r="AP949" s="430"/>
      <c r="AQ949" s="430"/>
      <c r="AR949" s="430"/>
      <c r="AS949" s="430"/>
      <c r="AT949" s="430"/>
      <c r="AU949" s="430"/>
      <c r="AV949" s="430"/>
      <c r="AW949" s="430"/>
      <c r="AX949" s="430"/>
      <c r="AY949" s="430"/>
      <c r="AZ949" s="430"/>
      <c r="BA949" s="430"/>
      <c r="BB949" s="430"/>
      <c r="BC949" s="430"/>
      <c r="BD949" s="430"/>
      <c r="BE949" s="430"/>
      <c r="BF949" s="430"/>
      <c r="BG949" s="430"/>
      <c r="BH949" s="430"/>
      <c r="BI949" s="430"/>
      <c r="BJ949" s="430"/>
      <c r="BK949" s="430"/>
      <c r="BL949" s="430"/>
      <c r="BM949" s="430"/>
      <c r="BN949" s="430"/>
      <c r="BO949" s="430"/>
    </row>
    <row r="950" spans="2:67" ht="12.75" customHeight="1">
      <c r="B950" s="430"/>
      <c r="C950" s="430"/>
      <c r="D950" s="430"/>
      <c r="E950" s="430"/>
      <c r="F950" s="430"/>
      <c r="G950" s="430"/>
      <c r="H950" s="430"/>
      <c r="I950" s="430"/>
      <c r="J950" s="430"/>
      <c r="K950" s="430"/>
      <c r="L950" s="430"/>
      <c r="M950" s="430"/>
      <c r="N950" s="430"/>
      <c r="O950" s="430"/>
      <c r="P950" s="430"/>
      <c r="Q950" s="430"/>
      <c r="R950" s="430"/>
      <c r="S950" s="430"/>
      <c r="T950" s="430"/>
      <c r="U950" s="430"/>
      <c r="V950" s="430"/>
      <c r="W950" s="430"/>
      <c r="X950" s="430"/>
      <c r="Y950" s="430"/>
      <c r="Z950" s="430"/>
      <c r="AA950" s="430"/>
      <c r="AB950" s="430"/>
      <c r="AC950" s="430"/>
      <c r="AD950" s="430"/>
      <c r="AE950" s="430"/>
      <c r="AF950" s="430"/>
      <c r="AG950" s="430"/>
      <c r="AH950" s="430"/>
      <c r="AI950" s="430"/>
      <c r="AJ950" s="430"/>
      <c r="AK950" s="430"/>
      <c r="AL950" s="430"/>
      <c r="AM950" s="430"/>
      <c r="AN950" s="430"/>
      <c r="AO950" s="430"/>
      <c r="AP950" s="430"/>
      <c r="AQ950" s="430"/>
      <c r="AR950" s="430"/>
      <c r="AS950" s="430"/>
      <c r="AT950" s="430"/>
      <c r="AU950" s="430"/>
      <c r="AV950" s="430"/>
      <c r="AW950" s="430"/>
      <c r="AX950" s="430"/>
      <c r="AY950" s="430"/>
      <c r="AZ950" s="430"/>
      <c r="BA950" s="430"/>
      <c r="BB950" s="430"/>
      <c r="BC950" s="430"/>
      <c r="BD950" s="430"/>
      <c r="BE950" s="430"/>
      <c r="BF950" s="430"/>
      <c r="BG950" s="430"/>
      <c r="BH950" s="430"/>
      <c r="BI950" s="430"/>
      <c r="BJ950" s="430"/>
      <c r="BK950" s="430"/>
      <c r="BL950" s="430"/>
      <c r="BM950" s="430"/>
      <c r="BN950" s="430"/>
      <c r="BO950" s="430"/>
    </row>
    <row r="951" spans="2:67" ht="12.75" customHeight="1">
      <c r="B951" s="430"/>
      <c r="C951" s="430"/>
      <c r="D951" s="430"/>
      <c r="E951" s="430"/>
      <c r="F951" s="430"/>
      <c r="G951" s="430"/>
      <c r="H951" s="430"/>
      <c r="I951" s="430"/>
      <c r="J951" s="430"/>
      <c r="K951" s="430"/>
      <c r="L951" s="430"/>
      <c r="M951" s="430"/>
      <c r="N951" s="430"/>
      <c r="O951" s="430"/>
      <c r="P951" s="430"/>
      <c r="Q951" s="430"/>
      <c r="R951" s="430"/>
      <c r="S951" s="430"/>
      <c r="T951" s="430"/>
      <c r="U951" s="430"/>
      <c r="V951" s="430"/>
      <c r="W951" s="430"/>
      <c r="X951" s="430"/>
      <c r="Y951" s="430"/>
      <c r="Z951" s="430"/>
      <c r="AA951" s="430"/>
      <c r="AB951" s="430"/>
      <c r="AC951" s="430"/>
      <c r="AD951" s="430"/>
      <c r="AE951" s="430"/>
      <c r="AF951" s="430"/>
      <c r="AG951" s="430"/>
      <c r="AH951" s="430"/>
      <c r="AI951" s="430"/>
      <c r="AJ951" s="430"/>
      <c r="AK951" s="430"/>
      <c r="AL951" s="430"/>
      <c r="AM951" s="430"/>
      <c r="AN951" s="430"/>
      <c r="AO951" s="430"/>
      <c r="AP951" s="430"/>
      <c r="AQ951" s="430"/>
      <c r="AR951" s="430"/>
      <c r="AS951" s="430"/>
      <c r="AT951" s="430"/>
      <c r="AU951" s="430"/>
      <c r="AV951" s="430"/>
      <c r="AW951" s="430"/>
      <c r="AX951" s="430"/>
      <c r="AY951" s="430"/>
      <c r="AZ951" s="430"/>
      <c r="BA951" s="430"/>
      <c r="BB951" s="430"/>
      <c r="BC951" s="430"/>
      <c r="BD951" s="430"/>
      <c r="BE951" s="430"/>
      <c r="BF951" s="430"/>
      <c r="BG951" s="430"/>
      <c r="BH951" s="430"/>
      <c r="BI951" s="430"/>
      <c r="BJ951" s="430"/>
      <c r="BK951" s="430"/>
      <c r="BL951" s="430"/>
      <c r="BM951" s="430"/>
      <c r="BN951" s="430"/>
      <c r="BO951" s="430"/>
    </row>
    <row r="952" spans="2:67" ht="12.75" customHeight="1">
      <c r="B952" s="430"/>
      <c r="C952" s="430"/>
      <c r="D952" s="430"/>
      <c r="E952" s="430"/>
      <c r="F952" s="430"/>
      <c r="G952" s="430"/>
      <c r="H952" s="430"/>
      <c r="I952" s="430"/>
      <c r="J952" s="430"/>
      <c r="K952" s="430"/>
      <c r="L952" s="430"/>
      <c r="M952" s="430"/>
      <c r="N952" s="430"/>
      <c r="O952" s="430"/>
      <c r="P952" s="430"/>
      <c r="Q952" s="430"/>
      <c r="R952" s="430"/>
      <c r="S952" s="430"/>
      <c r="T952" s="430"/>
      <c r="U952" s="430"/>
      <c r="V952" s="430"/>
      <c r="W952" s="430"/>
      <c r="X952" s="430"/>
      <c r="Y952" s="430"/>
      <c r="Z952" s="430"/>
      <c r="AA952" s="430"/>
      <c r="AB952" s="430"/>
      <c r="AC952" s="430"/>
      <c r="AD952" s="430"/>
      <c r="AE952" s="430"/>
      <c r="AF952" s="430"/>
      <c r="AG952" s="430"/>
      <c r="AH952" s="430"/>
      <c r="AI952" s="430"/>
      <c r="AJ952" s="430"/>
      <c r="AK952" s="430"/>
      <c r="AL952" s="430"/>
      <c r="AM952" s="430"/>
      <c r="AN952" s="430"/>
      <c r="AO952" s="430"/>
      <c r="AP952" s="430"/>
      <c r="AQ952" s="430"/>
      <c r="AR952" s="430"/>
      <c r="AS952" s="430"/>
      <c r="AT952" s="430"/>
      <c r="AU952" s="430"/>
      <c r="AV952" s="430"/>
      <c r="AW952" s="430"/>
      <c r="AX952" s="430"/>
      <c r="AY952" s="430"/>
      <c r="AZ952" s="430"/>
      <c r="BA952" s="430"/>
      <c r="BB952" s="430"/>
      <c r="BC952" s="430"/>
      <c r="BD952" s="430"/>
      <c r="BE952" s="430"/>
      <c r="BF952" s="430"/>
      <c r="BG952" s="430"/>
      <c r="BH952" s="430"/>
      <c r="BI952" s="430"/>
      <c r="BJ952" s="430"/>
      <c r="BK952" s="430"/>
      <c r="BL952" s="430"/>
      <c r="BM952" s="430"/>
      <c r="BN952" s="430"/>
      <c r="BO952" s="430"/>
    </row>
    <row r="953" spans="2:67" ht="12.75" customHeight="1">
      <c r="B953" s="430"/>
      <c r="C953" s="430"/>
      <c r="D953" s="430"/>
      <c r="E953" s="430"/>
      <c r="F953" s="430"/>
      <c r="G953" s="430"/>
      <c r="H953" s="430"/>
      <c r="I953" s="430"/>
      <c r="J953" s="430"/>
      <c r="K953" s="430"/>
      <c r="L953" s="430"/>
      <c r="M953" s="430"/>
      <c r="N953" s="430"/>
      <c r="O953" s="430"/>
      <c r="P953" s="430"/>
      <c r="Q953" s="430"/>
      <c r="R953" s="430"/>
      <c r="S953" s="430"/>
      <c r="T953" s="430"/>
      <c r="U953" s="430"/>
      <c r="V953" s="430"/>
      <c r="W953" s="430"/>
      <c r="X953" s="430"/>
      <c r="Y953" s="430"/>
      <c r="Z953" s="430"/>
      <c r="AA953" s="430"/>
      <c r="AB953" s="430"/>
      <c r="AC953" s="430"/>
      <c r="AD953" s="430"/>
      <c r="AE953" s="430"/>
      <c r="AF953" s="430"/>
      <c r="AG953" s="430"/>
      <c r="AH953" s="430"/>
      <c r="AI953" s="430"/>
      <c r="AJ953" s="430"/>
      <c r="AK953" s="430"/>
      <c r="AL953" s="430"/>
      <c r="AM953" s="430"/>
      <c r="AN953" s="430"/>
      <c r="AO953" s="430"/>
      <c r="AP953" s="430"/>
      <c r="AQ953" s="430"/>
      <c r="AR953" s="430"/>
      <c r="AS953" s="430"/>
      <c r="AT953" s="430"/>
      <c r="AU953" s="430"/>
      <c r="AV953" s="430"/>
      <c r="AW953" s="430"/>
      <c r="AX953" s="430"/>
      <c r="AY953" s="430"/>
      <c r="AZ953" s="430"/>
      <c r="BA953" s="430"/>
      <c r="BB953" s="430"/>
      <c r="BC953" s="430"/>
      <c r="BD953" s="430"/>
      <c r="BE953" s="430"/>
      <c r="BF953" s="430"/>
      <c r="BG953" s="430"/>
      <c r="BH953" s="430"/>
      <c r="BI953" s="430"/>
      <c r="BJ953" s="430"/>
      <c r="BK953" s="430"/>
      <c r="BL953" s="430"/>
      <c r="BM953" s="430"/>
      <c r="BN953" s="430"/>
      <c r="BO953" s="430"/>
    </row>
    <row r="954" spans="2:67" ht="12.75" customHeight="1">
      <c r="B954" s="430"/>
      <c r="C954" s="430"/>
      <c r="D954" s="430"/>
      <c r="E954" s="430"/>
      <c r="F954" s="430"/>
      <c r="G954" s="430"/>
      <c r="H954" s="430"/>
      <c r="I954" s="430"/>
      <c r="J954" s="430"/>
      <c r="K954" s="430"/>
      <c r="L954" s="430"/>
      <c r="M954" s="430"/>
      <c r="N954" s="430"/>
      <c r="O954" s="430"/>
      <c r="P954" s="430"/>
      <c r="Q954" s="430"/>
      <c r="R954" s="430"/>
      <c r="S954" s="430"/>
      <c r="T954" s="430"/>
      <c r="U954" s="430"/>
      <c r="V954" s="430"/>
      <c r="W954" s="430"/>
      <c r="X954" s="430"/>
      <c r="Y954" s="430"/>
      <c r="Z954" s="430"/>
      <c r="AA954" s="430"/>
      <c r="AB954" s="430"/>
      <c r="AC954" s="430"/>
      <c r="AD954" s="430"/>
      <c r="AE954" s="430"/>
      <c r="AF954" s="430"/>
      <c r="AG954" s="430"/>
      <c r="AH954" s="430"/>
      <c r="AI954" s="430"/>
      <c r="AJ954" s="430"/>
      <c r="AK954" s="430"/>
      <c r="AL954" s="430"/>
      <c r="AM954" s="430"/>
      <c r="AN954" s="430"/>
      <c r="AO954" s="430"/>
      <c r="AP954" s="430"/>
      <c r="AQ954" s="430"/>
      <c r="AR954" s="430"/>
      <c r="AS954" s="430"/>
      <c r="AT954" s="430"/>
      <c r="AU954" s="430"/>
      <c r="AV954" s="430"/>
      <c r="AW954" s="430"/>
      <c r="AX954" s="430"/>
      <c r="AY954" s="430"/>
      <c r="AZ954" s="430"/>
      <c r="BA954" s="430"/>
      <c r="BB954" s="430"/>
      <c r="BC954" s="430"/>
      <c r="BD954" s="430"/>
      <c r="BE954" s="430"/>
      <c r="BF954" s="430"/>
      <c r="BG954" s="430"/>
      <c r="BH954" s="430"/>
      <c r="BI954" s="430"/>
      <c r="BJ954" s="430"/>
      <c r="BK954" s="430"/>
      <c r="BL954" s="430"/>
      <c r="BM954" s="430"/>
      <c r="BN954" s="430"/>
      <c r="BO954" s="430"/>
    </row>
    <row r="955" spans="2:67" ht="12.75" customHeight="1">
      <c r="B955" s="430"/>
      <c r="C955" s="430"/>
      <c r="D955" s="430"/>
      <c r="E955" s="430"/>
      <c r="F955" s="430"/>
      <c r="G955" s="430"/>
      <c r="H955" s="430"/>
      <c r="I955" s="430"/>
      <c r="J955" s="430"/>
      <c r="K955" s="430"/>
      <c r="L955" s="430"/>
      <c r="M955" s="430"/>
      <c r="N955" s="430"/>
      <c r="O955" s="430"/>
      <c r="P955" s="430"/>
      <c r="Q955" s="430"/>
      <c r="R955" s="430"/>
      <c r="S955" s="430"/>
      <c r="T955" s="430"/>
      <c r="U955" s="430"/>
      <c r="V955" s="430"/>
      <c r="W955" s="430"/>
      <c r="X955" s="430"/>
      <c r="Y955" s="430"/>
      <c r="Z955" s="430"/>
      <c r="AA955" s="430"/>
      <c r="AB955" s="430"/>
      <c r="AC955" s="430"/>
      <c r="AD955" s="430"/>
      <c r="AE955" s="430"/>
      <c r="AF955" s="430"/>
      <c r="AG955" s="430"/>
      <c r="AH955" s="430"/>
      <c r="AI955" s="430"/>
      <c r="AJ955" s="430"/>
      <c r="AK955" s="430"/>
      <c r="AL955" s="430"/>
      <c r="AM955" s="430"/>
      <c r="AN955" s="430"/>
      <c r="AO955" s="430"/>
      <c r="AP955" s="430"/>
      <c r="AQ955" s="430"/>
      <c r="AR955" s="430"/>
      <c r="AS955" s="430"/>
      <c r="AT955" s="430"/>
      <c r="AU955" s="430"/>
      <c r="AV955" s="430"/>
      <c r="AW955" s="430"/>
      <c r="AX955" s="430"/>
      <c r="AY955" s="430"/>
      <c r="AZ955" s="430"/>
      <c r="BA955" s="430"/>
      <c r="BB955" s="430"/>
      <c r="BC955" s="430"/>
      <c r="BD955" s="430"/>
      <c r="BE955" s="430"/>
      <c r="BF955" s="430"/>
      <c r="BG955" s="430"/>
      <c r="BH955" s="430"/>
      <c r="BI955" s="430"/>
      <c r="BJ955" s="430"/>
      <c r="BK955" s="430"/>
      <c r="BL955" s="430"/>
      <c r="BM955" s="430"/>
      <c r="BN955" s="430"/>
      <c r="BO955" s="430"/>
    </row>
    <row r="956" spans="2:67" ht="12.75" customHeight="1">
      <c r="B956" s="430"/>
      <c r="C956" s="430"/>
      <c r="D956" s="430"/>
      <c r="E956" s="430"/>
      <c r="F956" s="430"/>
      <c r="G956" s="430"/>
      <c r="H956" s="430"/>
      <c r="I956" s="430"/>
      <c r="J956" s="430"/>
      <c r="K956" s="430"/>
      <c r="L956" s="430"/>
      <c r="M956" s="430"/>
      <c r="N956" s="430"/>
      <c r="O956" s="430"/>
      <c r="P956" s="430"/>
      <c r="Q956" s="430"/>
      <c r="R956" s="430"/>
      <c r="S956" s="430"/>
      <c r="T956" s="430"/>
      <c r="U956" s="430"/>
      <c r="V956" s="430"/>
      <c r="W956" s="430"/>
      <c r="X956" s="430"/>
      <c r="Y956" s="430"/>
      <c r="Z956" s="430"/>
      <c r="AA956" s="430"/>
      <c r="AB956" s="430"/>
      <c r="AC956" s="430"/>
      <c r="AD956" s="430"/>
      <c r="AE956" s="430"/>
      <c r="AF956" s="430"/>
      <c r="AG956" s="430"/>
      <c r="AH956" s="430"/>
      <c r="AI956" s="430"/>
      <c r="AJ956" s="430"/>
      <c r="AK956" s="430"/>
      <c r="AL956" s="430"/>
      <c r="AM956" s="430"/>
      <c r="AN956" s="430"/>
      <c r="AO956" s="430"/>
      <c r="AP956" s="430"/>
      <c r="AQ956" s="430"/>
      <c r="AR956" s="430"/>
      <c r="AS956" s="430"/>
      <c r="AT956" s="430"/>
      <c r="AU956" s="430"/>
      <c r="AV956" s="430"/>
      <c r="AW956" s="430"/>
      <c r="AX956" s="430"/>
      <c r="AY956" s="430"/>
      <c r="AZ956" s="430"/>
      <c r="BA956" s="430"/>
      <c r="BB956" s="430"/>
      <c r="BC956" s="430"/>
      <c r="BD956" s="430"/>
      <c r="BE956" s="430"/>
      <c r="BF956" s="430"/>
      <c r="BG956" s="430"/>
      <c r="BH956" s="430"/>
      <c r="BI956" s="430"/>
      <c r="BJ956" s="430"/>
      <c r="BK956" s="430"/>
      <c r="BL956" s="430"/>
      <c r="BM956" s="430"/>
      <c r="BN956" s="430"/>
      <c r="BO956" s="430"/>
    </row>
    <row r="957" spans="2:67" ht="12.75" customHeight="1">
      <c r="B957" s="430"/>
      <c r="C957" s="430"/>
      <c r="D957" s="430"/>
      <c r="E957" s="430"/>
      <c r="F957" s="430"/>
      <c r="G957" s="430"/>
      <c r="H957" s="430"/>
      <c r="I957" s="430"/>
      <c r="J957" s="430"/>
      <c r="K957" s="430"/>
      <c r="L957" s="430"/>
      <c r="M957" s="430"/>
      <c r="N957" s="430"/>
      <c r="O957" s="430"/>
      <c r="P957" s="430"/>
      <c r="Q957" s="430"/>
      <c r="R957" s="430"/>
      <c r="S957" s="430"/>
      <c r="T957" s="430"/>
      <c r="U957" s="430"/>
      <c r="V957" s="430"/>
      <c r="W957" s="430"/>
      <c r="X957" s="430"/>
      <c r="Y957" s="430"/>
      <c r="Z957" s="430"/>
      <c r="AA957" s="430"/>
      <c r="AB957" s="430"/>
      <c r="AC957" s="430"/>
      <c r="AD957" s="430"/>
      <c r="AE957" s="430"/>
      <c r="AF957" s="430"/>
      <c r="AG957" s="430"/>
      <c r="AH957" s="430"/>
      <c r="AI957" s="430"/>
      <c r="AJ957" s="430"/>
      <c r="AK957" s="430"/>
      <c r="AL957" s="430"/>
      <c r="AM957" s="430"/>
      <c r="AN957" s="430"/>
      <c r="AO957" s="430"/>
      <c r="AP957" s="430"/>
      <c r="AQ957" s="430"/>
      <c r="AR957" s="430"/>
      <c r="AS957" s="430"/>
      <c r="AT957" s="430"/>
      <c r="AU957" s="430"/>
      <c r="AV957" s="430"/>
      <c r="AW957" s="430"/>
      <c r="AX957" s="430"/>
      <c r="AY957" s="430"/>
      <c r="AZ957" s="430"/>
      <c r="BA957" s="430"/>
      <c r="BB957" s="430"/>
      <c r="BC957" s="430"/>
      <c r="BD957" s="430"/>
      <c r="BE957" s="430"/>
      <c r="BF957" s="430"/>
      <c r="BG957" s="430"/>
      <c r="BH957" s="430"/>
      <c r="BI957" s="430"/>
      <c r="BJ957" s="430"/>
      <c r="BK957" s="430"/>
      <c r="BL957" s="430"/>
      <c r="BM957" s="430"/>
      <c r="BN957" s="430"/>
      <c r="BO957" s="430"/>
    </row>
    <row r="958" spans="2:67" ht="12.75" customHeight="1">
      <c r="B958" s="430"/>
      <c r="C958" s="430"/>
      <c r="D958" s="430"/>
      <c r="E958" s="430"/>
      <c r="F958" s="430"/>
      <c r="G958" s="430"/>
      <c r="H958" s="430"/>
      <c r="I958" s="430"/>
      <c r="J958" s="430"/>
      <c r="K958" s="430"/>
      <c r="L958" s="430"/>
      <c r="M958" s="430"/>
      <c r="N958" s="430"/>
      <c r="O958" s="430"/>
      <c r="P958" s="430"/>
      <c r="Q958" s="430"/>
      <c r="R958" s="430"/>
      <c r="S958" s="430"/>
      <c r="T958" s="430"/>
      <c r="U958" s="430"/>
      <c r="V958" s="430"/>
      <c r="W958" s="430"/>
      <c r="X958" s="430"/>
      <c r="Y958" s="430"/>
      <c r="Z958" s="430"/>
      <c r="AA958" s="430"/>
      <c r="AB958" s="430"/>
      <c r="AC958" s="430"/>
      <c r="AD958" s="430"/>
      <c r="AE958" s="430"/>
      <c r="AF958" s="430"/>
      <c r="AG958" s="430"/>
      <c r="AH958" s="430"/>
      <c r="AI958" s="430"/>
      <c r="AJ958" s="430"/>
      <c r="AK958" s="430"/>
      <c r="AL958" s="430"/>
      <c r="AM958" s="430"/>
      <c r="AN958" s="430"/>
      <c r="AO958" s="430"/>
      <c r="AP958" s="430"/>
      <c r="AQ958" s="430"/>
      <c r="AR958" s="430"/>
      <c r="AS958" s="430"/>
      <c r="AT958" s="430"/>
      <c r="AU958" s="430"/>
      <c r="AV958" s="430"/>
      <c r="AW958" s="430"/>
      <c r="AX958" s="430"/>
      <c r="AY958" s="430"/>
      <c r="AZ958" s="430"/>
      <c r="BA958" s="430"/>
      <c r="BB958" s="430"/>
      <c r="BC958" s="430"/>
      <c r="BD958" s="430"/>
      <c r="BE958" s="430"/>
      <c r="BF958" s="430"/>
      <c r="BG958" s="430"/>
      <c r="BH958" s="430"/>
      <c r="BI958" s="430"/>
      <c r="BJ958" s="430"/>
      <c r="BK958" s="430"/>
      <c r="BL958" s="430"/>
      <c r="BM958" s="430"/>
      <c r="BN958" s="430"/>
      <c r="BO958" s="430"/>
    </row>
    <row r="959" spans="2:67" ht="12.75" customHeight="1">
      <c r="B959" s="430"/>
      <c r="C959" s="430"/>
      <c r="D959" s="430"/>
      <c r="E959" s="430"/>
      <c r="F959" s="430"/>
      <c r="G959" s="430"/>
      <c r="H959" s="430"/>
      <c r="I959" s="430"/>
      <c r="J959" s="430"/>
      <c r="K959" s="430"/>
      <c r="L959" s="430"/>
      <c r="M959" s="430"/>
      <c r="N959" s="430"/>
      <c r="O959" s="430"/>
      <c r="P959" s="430"/>
      <c r="Q959" s="430"/>
      <c r="R959" s="430"/>
      <c r="S959" s="430"/>
      <c r="T959" s="430"/>
      <c r="U959" s="430"/>
      <c r="V959" s="430"/>
      <c r="W959" s="430"/>
      <c r="X959" s="430"/>
      <c r="Y959" s="430"/>
      <c r="Z959" s="430"/>
      <c r="AA959" s="430"/>
      <c r="AB959" s="430"/>
      <c r="AC959" s="430"/>
      <c r="AD959" s="430"/>
      <c r="AE959" s="430"/>
      <c r="AF959" s="430"/>
      <c r="AG959" s="430"/>
      <c r="AH959" s="430"/>
      <c r="AI959" s="430"/>
      <c r="AJ959" s="430"/>
      <c r="AK959" s="430"/>
      <c r="AL959" s="430"/>
      <c r="AM959" s="430"/>
      <c r="AN959" s="430"/>
      <c r="AO959" s="430"/>
      <c r="AP959" s="430"/>
      <c r="AQ959" s="430"/>
      <c r="AR959" s="430"/>
      <c r="AS959" s="430"/>
      <c r="AT959" s="430"/>
      <c r="AU959" s="430"/>
      <c r="AV959" s="430"/>
      <c r="AW959" s="430"/>
      <c r="AX959" s="430"/>
      <c r="AY959" s="430"/>
      <c r="AZ959" s="430"/>
      <c r="BA959" s="430"/>
      <c r="BB959" s="430"/>
      <c r="BC959" s="430"/>
      <c r="BD959" s="430"/>
      <c r="BE959" s="430"/>
      <c r="BF959" s="430"/>
      <c r="BG959" s="430"/>
      <c r="BH959" s="430"/>
      <c r="BI959" s="430"/>
      <c r="BJ959" s="430"/>
      <c r="BK959" s="430"/>
      <c r="BL959" s="430"/>
      <c r="BM959" s="430"/>
      <c r="BN959" s="430"/>
      <c r="BO959" s="430"/>
    </row>
    <row r="960" spans="2:67" ht="12.75" customHeight="1">
      <c r="B960" s="430"/>
      <c r="C960" s="430"/>
      <c r="D960" s="430"/>
      <c r="E960" s="430"/>
      <c r="F960" s="430"/>
      <c r="G960" s="430"/>
      <c r="H960" s="430"/>
      <c r="I960" s="430"/>
      <c r="J960" s="430"/>
      <c r="K960" s="430"/>
      <c r="L960" s="430"/>
      <c r="M960" s="430"/>
      <c r="N960" s="430"/>
      <c r="O960" s="430"/>
      <c r="P960" s="430"/>
      <c r="Q960" s="430"/>
      <c r="R960" s="430"/>
      <c r="S960" s="430"/>
      <c r="T960" s="430"/>
      <c r="U960" s="430"/>
      <c r="V960" s="430"/>
      <c r="W960" s="430"/>
      <c r="X960" s="430"/>
      <c r="Y960" s="430"/>
      <c r="Z960" s="430"/>
      <c r="AA960" s="430"/>
      <c r="AB960" s="430"/>
      <c r="AC960" s="430"/>
      <c r="AD960" s="430"/>
      <c r="AE960" s="430"/>
      <c r="AF960" s="430"/>
      <c r="AG960" s="430"/>
      <c r="AH960" s="430"/>
      <c r="AI960" s="430"/>
      <c r="AJ960" s="430"/>
      <c r="AK960" s="430"/>
      <c r="AL960" s="430"/>
      <c r="AM960" s="430"/>
      <c r="AN960" s="430"/>
      <c r="AO960" s="430"/>
      <c r="AP960" s="430"/>
      <c r="AQ960" s="430"/>
      <c r="AR960" s="430"/>
      <c r="AS960" s="430"/>
      <c r="AT960" s="430"/>
      <c r="AU960" s="430"/>
      <c r="AV960" s="430"/>
      <c r="AW960" s="430"/>
      <c r="AX960" s="430"/>
      <c r="AY960" s="430"/>
      <c r="AZ960" s="430"/>
      <c r="BA960" s="430"/>
      <c r="BB960" s="430"/>
      <c r="BC960" s="430"/>
      <c r="BD960" s="430"/>
      <c r="BE960" s="430"/>
      <c r="BF960" s="430"/>
      <c r="BG960" s="430"/>
      <c r="BH960" s="430"/>
      <c r="BI960" s="430"/>
      <c r="BJ960" s="430"/>
      <c r="BK960" s="430"/>
      <c r="BL960" s="430"/>
      <c r="BM960" s="430"/>
      <c r="BN960" s="430"/>
      <c r="BO960" s="430"/>
    </row>
    <row r="961" spans="2:67" ht="12.75" customHeight="1">
      <c r="B961" s="430"/>
      <c r="C961" s="430"/>
      <c r="D961" s="430"/>
      <c r="E961" s="430"/>
      <c r="F961" s="430"/>
      <c r="G961" s="430"/>
      <c r="H961" s="430"/>
      <c r="I961" s="430"/>
      <c r="J961" s="430"/>
      <c r="K961" s="430"/>
      <c r="L961" s="430"/>
      <c r="M961" s="430"/>
      <c r="N961" s="430"/>
      <c r="O961" s="430"/>
      <c r="P961" s="430"/>
      <c r="Q961" s="430"/>
      <c r="R961" s="430"/>
      <c r="S961" s="430"/>
      <c r="T961" s="430"/>
      <c r="U961" s="430"/>
      <c r="V961" s="430"/>
      <c r="W961" s="430"/>
      <c r="X961" s="430"/>
      <c r="Y961" s="430"/>
      <c r="Z961" s="430"/>
      <c r="AA961" s="430"/>
      <c r="AB961" s="430"/>
      <c r="AC961" s="430"/>
      <c r="AD961" s="430"/>
      <c r="AE961" s="430"/>
      <c r="AF961" s="430"/>
      <c r="AG961" s="430"/>
      <c r="AH961" s="430"/>
      <c r="AI961" s="430"/>
      <c r="AJ961" s="430"/>
      <c r="AK961" s="430"/>
      <c r="AL961" s="430"/>
      <c r="AM961" s="430"/>
      <c r="AN961" s="430"/>
      <c r="AO961" s="430"/>
      <c r="AP961" s="430"/>
      <c r="AQ961" s="430"/>
      <c r="AR961" s="430"/>
      <c r="AS961" s="430"/>
      <c r="AT961" s="430"/>
      <c r="AU961" s="430"/>
      <c r="AV961" s="430"/>
      <c r="AW961" s="430"/>
      <c r="AX961" s="430"/>
      <c r="AY961" s="430"/>
      <c r="AZ961" s="430"/>
      <c r="BA961" s="430"/>
      <c r="BB961" s="430"/>
      <c r="BC961" s="430"/>
      <c r="BD961" s="430"/>
      <c r="BE961" s="430"/>
      <c r="BF961" s="430"/>
      <c r="BG961" s="430"/>
      <c r="BH961" s="430"/>
      <c r="BI961" s="430"/>
      <c r="BJ961" s="430"/>
      <c r="BK961" s="430"/>
      <c r="BL961" s="430"/>
      <c r="BM961" s="430"/>
      <c r="BN961" s="430"/>
      <c r="BO961" s="430"/>
    </row>
    <row r="962" spans="2:67" ht="12.75" customHeight="1">
      <c r="B962" s="430"/>
      <c r="C962" s="430"/>
      <c r="D962" s="430"/>
      <c r="E962" s="430"/>
      <c r="F962" s="430"/>
      <c r="G962" s="430"/>
      <c r="H962" s="430"/>
      <c r="I962" s="430"/>
      <c r="J962" s="430"/>
      <c r="K962" s="430"/>
      <c r="L962" s="430"/>
      <c r="M962" s="430"/>
      <c r="N962" s="430"/>
      <c r="O962" s="430"/>
      <c r="P962" s="430"/>
      <c r="Q962" s="430"/>
      <c r="R962" s="430"/>
      <c r="S962" s="430"/>
      <c r="T962" s="430"/>
      <c r="U962" s="430"/>
      <c r="V962" s="430"/>
      <c r="W962" s="430"/>
      <c r="X962" s="430"/>
      <c r="Y962" s="430"/>
      <c r="Z962" s="430"/>
      <c r="AA962" s="430"/>
      <c r="AB962" s="430"/>
      <c r="AC962" s="430"/>
      <c r="AD962" s="430"/>
      <c r="AE962" s="430"/>
      <c r="AF962" s="430"/>
      <c r="AG962" s="430"/>
      <c r="AH962" s="430"/>
      <c r="AI962" s="430"/>
      <c r="AJ962" s="430"/>
      <c r="AK962" s="430"/>
      <c r="AL962" s="430"/>
      <c r="AM962" s="430"/>
      <c r="AN962" s="430"/>
      <c r="AO962" s="430"/>
      <c r="AP962" s="430"/>
      <c r="AQ962" s="430"/>
      <c r="AR962" s="430"/>
      <c r="AS962" s="430"/>
      <c r="AT962" s="430"/>
      <c r="AU962" s="430"/>
      <c r="AV962" s="430"/>
      <c r="AW962" s="430"/>
      <c r="AX962" s="430"/>
      <c r="AY962" s="430"/>
      <c r="AZ962" s="430"/>
      <c r="BA962" s="430"/>
      <c r="BB962" s="430"/>
      <c r="BC962" s="430"/>
      <c r="BD962" s="430"/>
      <c r="BE962" s="430"/>
      <c r="BF962" s="430"/>
      <c r="BG962" s="430"/>
      <c r="BH962" s="430"/>
      <c r="BI962" s="430"/>
      <c r="BJ962" s="430"/>
      <c r="BK962" s="430"/>
      <c r="BL962" s="430"/>
      <c r="BM962" s="430"/>
      <c r="BN962" s="430"/>
      <c r="BO962" s="430"/>
    </row>
    <row r="963" spans="2:67" ht="12.75" customHeight="1">
      <c r="B963" s="430"/>
      <c r="C963" s="430"/>
      <c r="D963" s="430"/>
      <c r="E963" s="430"/>
      <c r="F963" s="430"/>
      <c r="G963" s="430"/>
      <c r="H963" s="430"/>
      <c r="I963" s="430"/>
      <c r="J963" s="430"/>
      <c r="K963" s="430"/>
      <c r="L963" s="430"/>
      <c r="M963" s="430"/>
      <c r="N963" s="430"/>
      <c r="O963" s="430"/>
      <c r="P963" s="430"/>
      <c r="Q963" s="430"/>
      <c r="R963" s="430"/>
      <c r="S963" s="430"/>
      <c r="T963" s="430"/>
      <c r="U963" s="430"/>
      <c r="V963" s="430"/>
      <c r="W963" s="430"/>
      <c r="X963" s="430"/>
      <c r="Y963" s="430"/>
      <c r="Z963" s="430"/>
      <c r="AA963" s="430"/>
      <c r="AB963" s="430"/>
      <c r="AC963" s="430"/>
      <c r="AD963" s="430"/>
      <c r="AE963" s="430"/>
      <c r="AF963" s="430"/>
      <c r="AG963" s="430"/>
      <c r="AH963" s="430"/>
      <c r="AI963" s="430"/>
      <c r="AJ963" s="430"/>
      <c r="AK963" s="430"/>
      <c r="AL963" s="430"/>
      <c r="AM963" s="430"/>
      <c r="AN963" s="430"/>
      <c r="AO963" s="430"/>
      <c r="AP963" s="430"/>
      <c r="AQ963" s="430"/>
      <c r="AR963" s="430"/>
      <c r="AS963" s="430"/>
      <c r="AT963" s="430"/>
      <c r="AU963" s="430"/>
      <c r="AV963" s="430"/>
      <c r="AW963" s="430"/>
      <c r="AX963" s="430"/>
      <c r="AY963" s="430"/>
      <c r="AZ963" s="430"/>
      <c r="BA963" s="430"/>
      <c r="BB963" s="430"/>
      <c r="BC963" s="430"/>
      <c r="BD963" s="430"/>
      <c r="BE963" s="430"/>
      <c r="BF963" s="430"/>
      <c r="BG963" s="430"/>
      <c r="BH963" s="430"/>
      <c r="BI963" s="430"/>
      <c r="BJ963" s="430"/>
      <c r="BK963" s="430"/>
      <c r="BL963" s="430"/>
      <c r="BM963" s="430"/>
      <c r="BN963" s="430"/>
      <c r="BO963" s="430"/>
    </row>
    <row r="964" spans="2:67" ht="12.75" customHeight="1">
      <c r="B964" s="430"/>
      <c r="C964" s="430"/>
      <c r="D964" s="430"/>
      <c r="E964" s="430"/>
      <c r="F964" s="430"/>
      <c r="G964" s="430"/>
      <c r="H964" s="430"/>
      <c r="I964" s="430"/>
      <c r="J964" s="430"/>
      <c r="K964" s="430"/>
      <c r="L964" s="430"/>
      <c r="M964" s="430"/>
      <c r="N964" s="430"/>
      <c r="O964" s="430"/>
      <c r="P964" s="430"/>
      <c r="Q964" s="430"/>
      <c r="R964" s="430"/>
      <c r="S964" s="430"/>
      <c r="T964" s="430"/>
      <c r="U964" s="430"/>
      <c r="V964" s="430"/>
      <c r="W964" s="430"/>
      <c r="X964" s="430"/>
      <c r="Y964" s="430"/>
      <c r="Z964" s="430"/>
      <c r="AA964" s="430"/>
      <c r="AB964" s="430"/>
      <c r="AC964" s="430"/>
      <c r="AD964" s="430"/>
      <c r="AE964" s="430"/>
      <c r="AF964" s="430"/>
      <c r="AG964" s="430"/>
      <c r="AH964" s="430"/>
      <c r="AI964" s="430"/>
      <c r="AJ964" s="430"/>
      <c r="AK964" s="430"/>
      <c r="AL964" s="430"/>
      <c r="AM964" s="430"/>
      <c r="AN964" s="430"/>
      <c r="AO964" s="430"/>
      <c r="AP964" s="430"/>
      <c r="AQ964" s="430"/>
      <c r="AR964" s="430"/>
      <c r="AS964" s="430"/>
      <c r="AT964" s="430"/>
      <c r="AU964" s="430"/>
      <c r="AV964" s="430"/>
      <c r="AW964" s="430"/>
      <c r="AX964" s="430"/>
      <c r="AY964" s="430"/>
      <c r="AZ964" s="430"/>
      <c r="BA964" s="430"/>
      <c r="BB964" s="430"/>
      <c r="BC964" s="430"/>
      <c r="BD964" s="430"/>
      <c r="BE964" s="430"/>
      <c r="BF964" s="430"/>
      <c r="BG964" s="430"/>
      <c r="BH964" s="430"/>
      <c r="BI964" s="430"/>
      <c r="BJ964" s="430"/>
      <c r="BK964" s="430"/>
      <c r="BL964" s="430"/>
      <c r="BM964" s="430"/>
      <c r="BN964" s="430"/>
      <c r="BO964" s="430"/>
    </row>
    <row r="965" spans="2:67" ht="12.75" customHeight="1">
      <c r="B965" s="430"/>
      <c r="C965" s="430"/>
      <c r="D965" s="430"/>
      <c r="E965" s="430"/>
      <c r="F965" s="430"/>
      <c r="G965" s="430"/>
      <c r="H965" s="430"/>
      <c r="I965" s="430"/>
      <c r="J965" s="430"/>
      <c r="K965" s="430"/>
      <c r="L965" s="430"/>
      <c r="M965" s="430"/>
      <c r="N965" s="430"/>
      <c r="O965" s="430"/>
      <c r="P965" s="430"/>
      <c r="Q965" s="430"/>
      <c r="R965" s="430"/>
      <c r="S965" s="430"/>
      <c r="T965" s="430"/>
      <c r="U965" s="430"/>
      <c r="V965" s="430"/>
      <c r="W965" s="430"/>
      <c r="X965" s="430"/>
      <c r="Y965" s="430"/>
      <c r="Z965" s="430"/>
      <c r="AA965" s="430"/>
      <c r="AB965" s="430"/>
      <c r="AC965" s="430"/>
      <c r="AD965" s="430"/>
      <c r="AE965" s="430"/>
      <c r="AF965" s="430"/>
      <c r="AG965" s="430"/>
      <c r="AH965" s="430"/>
      <c r="AI965" s="430"/>
      <c r="AJ965" s="430"/>
      <c r="AK965" s="430"/>
      <c r="AL965" s="430"/>
      <c r="AM965" s="430"/>
      <c r="AN965" s="430"/>
      <c r="AO965" s="430"/>
      <c r="AP965" s="430"/>
      <c r="AQ965" s="430"/>
      <c r="AR965" s="430"/>
      <c r="AS965" s="430"/>
      <c r="AT965" s="430"/>
      <c r="AU965" s="430"/>
      <c r="AV965" s="430"/>
      <c r="AW965" s="430"/>
      <c r="AX965" s="430"/>
      <c r="AY965" s="430"/>
      <c r="AZ965" s="430"/>
      <c r="BA965" s="430"/>
      <c r="BB965" s="430"/>
      <c r="BC965" s="430"/>
      <c r="BD965" s="430"/>
      <c r="BE965" s="430"/>
      <c r="BF965" s="430"/>
      <c r="BG965" s="430"/>
      <c r="BH965" s="430"/>
      <c r="BI965" s="430"/>
      <c r="BJ965" s="430"/>
      <c r="BK965" s="430"/>
      <c r="BL965" s="430"/>
      <c r="BM965" s="430"/>
      <c r="BN965" s="430"/>
      <c r="BO965" s="430"/>
    </row>
    <row r="966" spans="2:67" ht="12.75" customHeight="1">
      <c r="B966" s="430"/>
      <c r="C966" s="430"/>
      <c r="D966" s="430"/>
      <c r="E966" s="430"/>
      <c r="F966" s="430"/>
      <c r="G966" s="430"/>
      <c r="H966" s="430"/>
      <c r="I966" s="430"/>
      <c r="J966" s="430"/>
      <c r="K966" s="430"/>
      <c r="L966" s="430"/>
      <c r="M966" s="430"/>
      <c r="N966" s="430"/>
      <c r="O966" s="430"/>
      <c r="P966" s="430"/>
      <c r="Q966" s="430"/>
      <c r="R966" s="430"/>
      <c r="S966" s="430"/>
      <c r="T966" s="430"/>
      <c r="U966" s="430"/>
      <c r="V966" s="430"/>
      <c r="W966" s="430"/>
      <c r="X966" s="430"/>
      <c r="Y966" s="430"/>
      <c r="Z966" s="430"/>
      <c r="AA966" s="430"/>
      <c r="AB966" s="430"/>
      <c r="AC966" s="430"/>
      <c r="AD966" s="430"/>
      <c r="AE966" s="430"/>
      <c r="AF966" s="430"/>
      <c r="AG966" s="430"/>
      <c r="AH966" s="430"/>
      <c r="AI966" s="430"/>
      <c r="AJ966" s="430"/>
      <c r="AK966" s="430"/>
      <c r="AL966" s="430"/>
      <c r="AM966" s="430"/>
      <c r="AN966" s="430"/>
      <c r="AO966" s="430"/>
      <c r="AP966" s="430"/>
      <c r="AQ966" s="430"/>
      <c r="AR966" s="430"/>
      <c r="AS966" s="430"/>
      <c r="AT966" s="430"/>
      <c r="AU966" s="430"/>
      <c r="AV966" s="430"/>
      <c r="AW966" s="430"/>
      <c r="AX966" s="430"/>
      <c r="AY966" s="430"/>
      <c r="AZ966" s="430"/>
      <c r="BA966" s="430"/>
      <c r="BB966" s="430"/>
      <c r="BC966" s="430"/>
      <c r="BD966" s="430"/>
      <c r="BE966" s="430"/>
      <c r="BF966" s="430"/>
      <c r="BG966" s="430"/>
      <c r="BH966" s="430"/>
      <c r="BI966" s="430"/>
      <c r="BJ966" s="430"/>
      <c r="BK966" s="430"/>
      <c r="BL966" s="430"/>
      <c r="BM966" s="430"/>
      <c r="BN966" s="430"/>
      <c r="BO966" s="430"/>
    </row>
    <row r="967" spans="2:67" ht="12.75" customHeight="1">
      <c r="B967" s="430"/>
      <c r="C967" s="430"/>
      <c r="D967" s="430"/>
      <c r="E967" s="430"/>
      <c r="F967" s="430"/>
      <c r="G967" s="430"/>
      <c r="H967" s="430"/>
      <c r="I967" s="430"/>
      <c r="J967" s="430"/>
      <c r="K967" s="430"/>
      <c r="L967" s="430"/>
      <c r="M967" s="430"/>
      <c r="N967" s="430"/>
      <c r="O967" s="430"/>
      <c r="P967" s="430"/>
      <c r="Q967" s="430"/>
      <c r="R967" s="430"/>
      <c r="S967" s="430"/>
      <c r="T967" s="430"/>
      <c r="U967" s="430"/>
      <c r="V967" s="430"/>
      <c r="W967" s="430"/>
      <c r="X967" s="430"/>
      <c r="Y967" s="430"/>
      <c r="Z967" s="430"/>
      <c r="AA967" s="430"/>
      <c r="AB967" s="430"/>
      <c r="AC967" s="430"/>
      <c r="AD967" s="430"/>
      <c r="AE967" s="430"/>
      <c r="AF967" s="430"/>
      <c r="AG967" s="430"/>
      <c r="AH967" s="430"/>
      <c r="AI967" s="430"/>
      <c r="AJ967" s="430"/>
      <c r="AK967" s="430"/>
      <c r="AL967" s="430"/>
      <c r="AM967" s="430"/>
      <c r="AN967" s="430"/>
      <c r="AO967" s="430"/>
      <c r="AP967" s="430"/>
      <c r="AQ967" s="430"/>
      <c r="AR967" s="430"/>
      <c r="AS967" s="430"/>
      <c r="AT967" s="430"/>
      <c r="AU967" s="430"/>
      <c r="AV967" s="430"/>
      <c r="AW967" s="430"/>
      <c r="AX967" s="430"/>
      <c r="AY967" s="430"/>
      <c r="AZ967" s="430"/>
      <c r="BA967" s="430"/>
      <c r="BB967" s="430"/>
      <c r="BC967" s="430"/>
      <c r="BD967" s="430"/>
      <c r="BE967" s="430"/>
      <c r="BF967" s="430"/>
      <c r="BG967" s="430"/>
      <c r="BH967" s="430"/>
      <c r="BI967" s="430"/>
      <c r="BJ967" s="430"/>
      <c r="BK967" s="430"/>
      <c r="BL967" s="430"/>
      <c r="BM967" s="430"/>
      <c r="BN967" s="430"/>
      <c r="BO967" s="430"/>
    </row>
    <row r="968" spans="2:67" ht="12.75" customHeight="1">
      <c r="B968" s="430"/>
      <c r="C968" s="430"/>
      <c r="D968" s="430"/>
      <c r="E968" s="430"/>
      <c r="F968" s="430"/>
      <c r="G968" s="430"/>
      <c r="H968" s="430"/>
      <c r="I968" s="430"/>
      <c r="J968" s="430"/>
      <c r="K968" s="430"/>
      <c r="L968" s="430"/>
      <c r="M968" s="430"/>
      <c r="N968" s="430"/>
      <c r="O968" s="430"/>
      <c r="P968" s="430"/>
      <c r="Q968" s="430"/>
      <c r="R968" s="430"/>
      <c r="S968" s="430"/>
      <c r="T968" s="430"/>
      <c r="U968" s="430"/>
      <c r="V968" s="430"/>
      <c r="W968" s="430"/>
      <c r="X968" s="430"/>
      <c r="Y968" s="430"/>
      <c r="Z968" s="430"/>
      <c r="AA968" s="430"/>
      <c r="AB968" s="430"/>
      <c r="AC968" s="430"/>
      <c r="AD968" s="430"/>
      <c r="AE968" s="430"/>
      <c r="AF968" s="430"/>
      <c r="AG968" s="430"/>
      <c r="AH968" s="430"/>
      <c r="AI968" s="430"/>
      <c r="AJ968" s="430"/>
      <c r="AK968" s="430"/>
      <c r="AL968" s="430"/>
      <c r="AM968" s="430"/>
      <c r="AN968" s="430"/>
      <c r="AO968" s="430"/>
      <c r="AP968" s="430"/>
      <c r="AQ968" s="430"/>
      <c r="AR968" s="430"/>
      <c r="AS968" s="430"/>
      <c r="AT968" s="430"/>
      <c r="AU968" s="430"/>
      <c r="AV968" s="430"/>
      <c r="AW968" s="430"/>
      <c r="AX968" s="430"/>
      <c r="AY968" s="430"/>
      <c r="AZ968" s="430"/>
      <c r="BA968" s="430"/>
      <c r="BB968" s="430"/>
      <c r="BC968" s="430"/>
      <c r="BD968" s="430"/>
      <c r="BE968" s="430"/>
      <c r="BF968" s="430"/>
      <c r="BG968" s="430"/>
      <c r="BH968" s="430"/>
      <c r="BI968" s="430"/>
      <c r="BJ968" s="430"/>
      <c r="BK968" s="430"/>
      <c r="BL968" s="430"/>
      <c r="BM968" s="430"/>
      <c r="BN968" s="430"/>
      <c r="BO968" s="430"/>
    </row>
    <row r="969" spans="2:67" ht="12.75" customHeight="1">
      <c r="B969" s="430"/>
      <c r="C969" s="430"/>
      <c r="D969" s="430"/>
      <c r="E969" s="430"/>
      <c r="F969" s="430"/>
      <c r="G969" s="430"/>
      <c r="H969" s="430"/>
      <c r="I969" s="430"/>
      <c r="J969" s="430"/>
      <c r="K969" s="430"/>
      <c r="L969" s="430"/>
      <c r="M969" s="430"/>
      <c r="N969" s="430"/>
      <c r="O969" s="430"/>
      <c r="P969" s="430"/>
      <c r="Q969" s="430"/>
      <c r="R969" s="430"/>
      <c r="S969" s="430"/>
      <c r="T969" s="430"/>
      <c r="U969" s="430"/>
      <c r="V969" s="430"/>
      <c r="W969" s="430"/>
      <c r="X969" s="430"/>
      <c r="Y969" s="430"/>
      <c r="Z969" s="430"/>
      <c r="AA969" s="430"/>
      <c r="AB969" s="430"/>
      <c r="AC969" s="430"/>
      <c r="AD969" s="430"/>
      <c r="AE969" s="430"/>
      <c r="AF969" s="430"/>
      <c r="AG969" s="430"/>
      <c r="AH969" s="430"/>
      <c r="AI969" s="430"/>
      <c r="AJ969" s="430"/>
      <c r="AK969" s="430"/>
      <c r="AL969" s="430"/>
      <c r="AM969" s="430"/>
      <c r="AN969" s="430"/>
      <c r="AO969" s="430"/>
      <c r="AP969" s="430"/>
      <c r="AQ969" s="430"/>
      <c r="AR969" s="430"/>
      <c r="AS969" s="430"/>
      <c r="AT969" s="430"/>
      <c r="AU969" s="430"/>
      <c r="AV969" s="430"/>
      <c r="AW969" s="430"/>
      <c r="AX969" s="430"/>
      <c r="AY969" s="430"/>
      <c r="AZ969" s="430"/>
      <c r="BA969" s="430"/>
      <c r="BB969" s="430"/>
      <c r="BC969" s="430"/>
      <c r="BD969" s="430"/>
      <c r="BE969" s="430"/>
      <c r="BF969" s="430"/>
      <c r="BG969" s="430"/>
      <c r="BH969" s="430"/>
      <c r="BI969" s="430"/>
      <c r="BJ969" s="430"/>
      <c r="BK969" s="430"/>
      <c r="BL969" s="430"/>
      <c r="BM969" s="430"/>
      <c r="BN969" s="430"/>
      <c r="BO969" s="430"/>
    </row>
    <row r="970" spans="2:67" ht="12.75" customHeight="1">
      <c r="B970" s="430"/>
      <c r="C970" s="430"/>
      <c r="D970" s="430"/>
      <c r="E970" s="430"/>
      <c r="F970" s="430"/>
      <c r="G970" s="430"/>
      <c r="H970" s="430"/>
      <c r="I970" s="430"/>
      <c r="J970" s="430"/>
      <c r="K970" s="430"/>
      <c r="L970" s="430"/>
      <c r="M970" s="430"/>
      <c r="N970" s="430"/>
      <c r="O970" s="430"/>
      <c r="P970" s="430"/>
      <c r="Q970" s="430"/>
      <c r="R970" s="430"/>
      <c r="S970" s="430"/>
      <c r="T970" s="430"/>
      <c r="U970" s="430"/>
      <c r="V970" s="430"/>
      <c r="W970" s="430"/>
      <c r="X970" s="430"/>
      <c r="Y970" s="430"/>
      <c r="Z970" s="430"/>
      <c r="AA970" s="430"/>
      <c r="AB970" s="430"/>
      <c r="AC970" s="430"/>
      <c r="AD970" s="430"/>
      <c r="AE970" s="430"/>
      <c r="AF970" s="430"/>
      <c r="AG970" s="430"/>
      <c r="AH970" s="430"/>
      <c r="AI970" s="430"/>
      <c r="AJ970" s="430"/>
      <c r="AK970" s="430"/>
      <c r="AL970" s="430"/>
      <c r="AM970" s="430"/>
      <c r="AN970" s="430"/>
      <c r="AO970" s="430"/>
      <c r="AP970" s="430"/>
      <c r="AQ970" s="430"/>
      <c r="AR970" s="430"/>
      <c r="AS970" s="430"/>
      <c r="AT970" s="430"/>
      <c r="AU970" s="430"/>
      <c r="AV970" s="430"/>
      <c r="AW970" s="430"/>
      <c r="AX970" s="430"/>
      <c r="AY970" s="430"/>
      <c r="AZ970" s="430"/>
      <c r="BA970" s="430"/>
      <c r="BB970" s="430"/>
      <c r="BC970" s="430"/>
      <c r="BD970" s="430"/>
      <c r="BE970" s="430"/>
      <c r="BF970" s="430"/>
      <c r="BG970" s="430"/>
      <c r="BH970" s="430"/>
      <c r="BI970" s="430"/>
      <c r="BJ970" s="430"/>
      <c r="BK970" s="430"/>
      <c r="BL970" s="430"/>
      <c r="BM970" s="430"/>
      <c r="BN970" s="430"/>
      <c r="BO970" s="430"/>
    </row>
    <row r="971" spans="2:67" ht="12.75" customHeight="1">
      <c r="B971" s="430"/>
      <c r="C971" s="430"/>
      <c r="D971" s="430"/>
      <c r="E971" s="430"/>
      <c r="F971" s="430"/>
      <c r="G971" s="430"/>
      <c r="H971" s="430"/>
      <c r="I971" s="430"/>
      <c r="J971" s="430"/>
      <c r="K971" s="430"/>
      <c r="L971" s="430"/>
      <c r="M971" s="430"/>
      <c r="N971" s="430"/>
      <c r="O971" s="430"/>
      <c r="P971" s="430"/>
      <c r="Q971" s="430"/>
      <c r="R971" s="430"/>
      <c r="S971" s="430"/>
      <c r="T971" s="430"/>
      <c r="U971" s="430"/>
      <c r="V971" s="430"/>
      <c r="W971" s="430"/>
      <c r="X971" s="430"/>
      <c r="Y971" s="430"/>
      <c r="Z971" s="430"/>
      <c r="AA971" s="430"/>
      <c r="AB971" s="430"/>
      <c r="AC971" s="430"/>
      <c r="AD971" s="430"/>
      <c r="AE971" s="430"/>
      <c r="AF971" s="430"/>
      <c r="AG971" s="430"/>
      <c r="AH971" s="430"/>
      <c r="AI971" s="430"/>
      <c r="AJ971" s="430"/>
      <c r="AK971" s="430"/>
      <c r="AL971" s="430"/>
      <c r="AM971" s="430"/>
      <c r="AN971" s="430"/>
      <c r="AO971" s="430"/>
      <c r="AP971" s="430"/>
      <c r="AQ971" s="430"/>
      <c r="AR971" s="430"/>
      <c r="AS971" s="430"/>
      <c r="AT971" s="430"/>
      <c r="AU971" s="430"/>
      <c r="AV971" s="430"/>
      <c r="AW971" s="430"/>
      <c r="AX971" s="430"/>
      <c r="AY971" s="430"/>
      <c r="AZ971" s="430"/>
      <c r="BA971" s="430"/>
      <c r="BB971" s="430"/>
      <c r="BC971" s="430"/>
      <c r="BD971" s="430"/>
      <c r="BE971" s="430"/>
      <c r="BF971" s="430"/>
      <c r="BG971" s="430"/>
      <c r="BH971" s="430"/>
      <c r="BI971" s="430"/>
      <c r="BJ971" s="430"/>
      <c r="BK971" s="430"/>
      <c r="BL971" s="430"/>
      <c r="BM971" s="430"/>
      <c r="BN971" s="430"/>
      <c r="BO971" s="430"/>
    </row>
    <row r="972" spans="2:67" ht="12.75" customHeight="1">
      <c r="B972" s="430"/>
      <c r="C972" s="430"/>
      <c r="D972" s="430"/>
      <c r="E972" s="430"/>
      <c r="F972" s="430"/>
      <c r="G972" s="430"/>
      <c r="H972" s="430"/>
      <c r="I972" s="430"/>
      <c r="J972" s="430"/>
      <c r="K972" s="430"/>
      <c r="L972" s="430"/>
      <c r="M972" s="430"/>
      <c r="N972" s="430"/>
      <c r="O972" s="430"/>
      <c r="P972" s="430"/>
      <c r="Q972" s="430"/>
      <c r="R972" s="430"/>
      <c r="S972" s="430"/>
      <c r="T972" s="430"/>
      <c r="U972" s="430"/>
      <c r="V972" s="430"/>
      <c r="W972" s="430"/>
      <c r="X972" s="430"/>
      <c r="Y972" s="430"/>
      <c r="Z972" s="430"/>
      <c r="AA972" s="430"/>
      <c r="AB972" s="430"/>
      <c r="AC972" s="430"/>
      <c r="AD972" s="430"/>
      <c r="AE972" s="430"/>
      <c r="AF972" s="430"/>
      <c r="AG972" s="430"/>
      <c r="AH972" s="430"/>
      <c r="AI972" s="430"/>
      <c r="AJ972" s="430"/>
      <c r="AK972" s="430"/>
      <c r="AL972" s="430"/>
      <c r="AM972" s="430"/>
      <c r="AN972" s="430"/>
      <c r="AO972" s="430"/>
      <c r="AP972" s="430"/>
      <c r="AQ972" s="430"/>
      <c r="AR972" s="430"/>
      <c r="AS972" s="430"/>
      <c r="AT972" s="430"/>
      <c r="AU972" s="430"/>
      <c r="AV972" s="430"/>
      <c r="AW972" s="430"/>
      <c r="AX972" s="430"/>
      <c r="AY972" s="430"/>
      <c r="AZ972" s="430"/>
      <c r="BA972" s="430"/>
      <c r="BB972" s="430"/>
      <c r="BC972" s="430"/>
      <c r="BD972" s="430"/>
      <c r="BE972" s="430"/>
      <c r="BF972" s="430"/>
      <c r="BG972" s="430"/>
      <c r="BH972" s="430"/>
      <c r="BI972" s="430"/>
      <c r="BJ972" s="430"/>
      <c r="BK972" s="430"/>
      <c r="BL972" s="430"/>
      <c r="BM972" s="430"/>
      <c r="BN972" s="430"/>
      <c r="BO972" s="430"/>
    </row>
    <row r="973" spans="2:67" ht="12.75" customHeight="1">
      <c r="B973" s="430"/>
      <c r="C973" s="430"/>
      <c r="D973" s="430"/>
      <c r="E973" s="430"/>
      <c r="F973" s="430"/>
      <c r="G973" s="430"/>
      <c r="H973" s="430"/>
      <c r="I973" s="430"/>
      <c r="J973" s="430"/>
      <c r="K973" s="430"/>
      <c r="L973" s="430"/>
      <c r="M973" s="430"/>
      <c r="N973" s="430"/>
      <c r="O973" s="430"/>
      <c r="P973" s="430"/>
      <c r="Q973" s="430"/>
      <c r="R973" s="430"/>
      <c r="S973" s="430"/>
      <c r="T973" s="430"/>
      <c r="U973" s="430"/>
      <c r="V973" s="430"/>
      <c r="W973" s="430"/>
      <c r="X973" s="430"/>
      <c r="Y973" s="430"/>
      <c r="Z973" s="430"/>
      <c r="AA973" s="430"/>
      <c r="AB973" s="430"/>
      <c r="AC973" s="430"/>
      <c r="AD973" s="430"/>
      <c r="AE973" s="430"/>
      <c r="AF973" s="430"/>
      <c r="AG973" s="430"/>
      <c r="AH973" s="430"/>
      <c r="AI973" s="430"/>
      <c r="AJ973" s="430"/>
      <c r="AK973" s="430"/>
      <c r="AL973" s="430"/>
      <c r="AM973" s="430"/>
      <c r="AN973" s="430"/>
      <c r="AO973" s="430"/>
      <c r="AP973" s="430"/>
      <c r="AQ973" s="430"/>
      <c r="AR973" s="430"/>
      <c r="AS973" s="430"/>
      <c r="AT973" s="430"/>
      <c r="AU973" s="430"/>
      <c r="AV973" s="430"/>
      <c r="AW973" s="430"/>
      <c r="AX973" s="430"/>
      <c r="AY973" s="430"/>
      <c r="AZ973" s="430"/>
      <c r="BA973" s="430"/>
      <c r="BB973" s="430"/>
      <c r="BC973" s="430"/>
      <c r="BD973" s="430"/>
      <c r="BE973" s="430"/>
      <c r="BF973" s="430"/>
      <c r="BG973" s="430"/>
      <c r="BH973" s="430"/>
      <c r="BI973" s="430"/>
      <c r="BJ973" s="430"/>
      <c r="BK973" s="430"/>
      <c r="BL973" s="430"/>
      <c r="BM973" s="430"/>
      <c r="BN973" s="430"/>
      <c r="BO973" s="430"/>
    </row>
    <row r="974" spans="2:67" ht="12.75" customHeight="1">
      <c r="B974" s="430"/>
      <c r="C974" s="430"/>
      <c r="D974" s="430"/>
      <c r="E974" s="430"/>
      <c r="F974" s="430"/>
      <c r="G974" s="430"/>
      <c r="H974" s="430"/>
      <c r="I974" s="430"/>
      <c r="J974" s="430"/>
      <c r="K974" s="430"/>
      <c r="L974" s="430"/>
      <c r="M974" s="430"/>
      <c r="N974" s="430"/>
      <c r="O974" s="430"/>
      <c r="P974" s="430"/>
      <c r="Q974" s="430"/>
      <c r="R974" s="430"/>
      <c r="S974" s="430"/>
      <c r="T974" s="430"/>
      <c r="U974" s="430"/>
      <c r="V974" s="430"/>
      <c r="W974" s="430"/>
      <c r="X974" s="430"/>
      <c r="Y974" s="430"/>
      <c r="Z974" s="430"/>
      <c r="AA974" s="430"/>
      <c r="AB974" s="430"/>
      <c r="AC974" s="430"/>
      <c r="AD974" s="430"/>
      <c r="AE974" s="430"/>
      <c r="AF974" s="430"/>
      <c r="AG974" s="430"/>
      <c r="AH974" s="430"/>
      <c r="AI974" s="430"/>
      <c r="AJ974" s="430"/>
      <c r="AK974" s="430"/>
      <c r="AL974" s="430"/>
      <c r="AM974" s="430"/>
      <c r="AN974" s="430"/>
      <c r="AO974" s="430"/>
      <c r="AP974" s="430"/>
      <c r="AQ974" s="430"/>
      <c r="AR974" s="430"/>
      <c r="AS974" s="430"/>
      <c r="AT974" s="430"/>
      <c r="AU974" s="430"/>
      <c r="AV974" s="430"/>
      <c r="AW974" s="430"/>
      <c r="AX974" s="430"/>
      <c r="AY974" s="430"/>
      <c r="AZ974" s="430"/>
      <c r="BA974" s="430"/>
      <c r="BB974" s="430"/>
      <c r="BC974" s="430"/>
      <c r="BD974" s="430"/>
      <c r="BE974" s="430"/>
      <c r="BF974" s="430"/>
      <c r="BG974" s="430"/>
      <c r="BH974" s="430"/>
      <c r="BI974" s="430"/>
      <c r="BJ974" s="430"/>
      <c r="BK974" s="430"/>
      <c r="BL974" s="430"/>
      <c r="BM974" s="430"/>
      <c r="BN974" s="430"/>
      <c r="BO974" s="430"/>
    </row>
    <row r="975" spans="2:67" ht="12.75" customHeight="1">
      <c r="B975" s="430"/>
      <c r="C975" s="430"/>
      <c r="D975" s="430"/>
      <c r="E975" s="430"/>
      <c r="F975" s="430"/>
      <c r="G975" s="430"/>
      <c r="H975" s="430"/>
      <c r="I975" s="430"/>
      <c r="J975" s="430"/>
      <c r="K975" s="430"/>
      <c r="L975" s="430"/>
      <c r="M975" s="430"/>
      <c r="N975" s="430"/>
      <c r="O975" s="430"/>
      <c r="P975" s="430"/>
      <c r="Q975" s="430"/>
      <c r="R975" s="430"/>
      <c r="S975" s="430"/>
      <c r="T975" s="430"/>
      <c r="U975" s="430"/>
      <c r="V975" s="430"/>
      <c r="W975" s="430"/>
      <c r="X975" s="430"/>
      <c r="Y975" s="430"/>
      <c r="Z975" s="430"/>
      <c r="AA975" s="430"/>
      <c r="AB975" s="430"/>
      <c r="AC975" s="430"/>
      <c r="AD975" s="430"/>
      <c r="AE975" s="430"/>
      <c r="AF975" s="430"/>
      <c r="AG975" s="430"/>
      <c r="AH975" s="430"/>
      <c r="AI975" s="430"/>
      <c r="AJ975" s="430"/>
      <c r="AK975" s="430"/>
      <c r="AL975" s="430"/>
      <c r="AM975" s="430"/>
      <c r="AN975" s="430"/>
      <c r="AO975" s="430"/>
      <c r="AP975" s="430"/>
      <c r="AQ975" s="430"/>
      <c r="AR975" s="430"/>
      <c r="AS975" s="430"/>
      <c r="AT975" s="430"/>
      <c r="AU975" s="430"/>
      <c r="AV975" s="430"/>
      <c r="AW975" s="430"/>
      <c r="AX975" s="430"/>
      <c r="AY975" s="430"/>
      <c r="AZ975" s="430"/>
      <c r="BA975" s="430"/>
      <c r="BB975" s="430"/>
      <c r="BC975" s="430"/>
      <c r="BD975" s="430"/>
      <c r="BE975" s="430"/>
      <c r="BF975" s="430"/>
      <c r="BG975" s="430"/>
      <c r="BH975" s="430"/>
      <c r="BI975" s="430"/>
      <c r="BJ975" s="430"/>
      <c r="BK975" s="430"/>
      <c r="BL975" s="430"/>
      <c r="BM975" s="430"/>
      <c r="BN975" s="430"/>
      <c r="BO975" s="430"/>
    </row>
    <row r="976" spans="2:67" ht="12.75" customHeight="1">
      <c r="B976" s="430"/>
      <c r="C976" s="430"/>
      <c r="D976" s="430"/>
      <c r="E976" s="430"/>
      <c r="F976" s="430"/>
      <c r="G976" s="430"/>
      <c r="H976" s="430"/>
      <c r="I976" s="430"/>
      <c r="J976" s="430"/>
      <c r="K976" s="430"/>
      <c r="L976" s="430"/>
      <c r="M976" s="430"/>
      <c r="N976" s="430"/>
      <c r="O976" s="430"/>
      <c r="P976" s="430"/>
      <c r="Q976" s="430"/>
      <c r="R976" s="430"/>
      <c r="S976" s="430"/>
      <c r="T976" s="430"/>
      <c r="U976" s="430"/>
      <c r="V976" s="430"/>
      <c r="W976" s="430"/>
      <c r="X976" s="430"/>
      <c r="Y976" s="430"/>
      <c r="Z976" s="430"/>
      <c r="AA976" s="430"/>
      <c r="AB976" s="430"/>
      <c r="AC976" s="430"/>
      <c r="AD976" s="430"/>
      <c r="AE976" s="430"/>
      <c r="AF976" s="430"/>
      <c r="AG976" s="430"/>
      <c r="AH976" s="430"/>
      <c r="AI976" s="430"/>
      <c r="AJ976" s="430"/>
      <c r="AK976" s="430"/>
      <c r="AL976" s="430"/>
      <c r="AM976" s="430"/>
      <c r="AN976" s="430"/>
      <c r="AO976" s="430"/>
      <c r="AP976" s="430"/>
      <c r="AQ976" s="430"/>
      <c r="AR976" s="430"/>
      <c r="AS976" s="430"/>
      <c r="AT976" s="430"/>
      <c r="AU976" s="430"/>
      <c r="AV976" s="430"/>
      <c r="AW976" s="430"/>
      <c r="AX976" s="430"/>
      <c r="AY976" s="430"/>
      <c r="AZ976" s="430"/>
      <c r="BA976" s="430"/>
      <c r="BB976" s="430"/>
      <c r="BC976" s="430"/>
      <c r="BD976" s="430"/>
      <c r="BE976" s="430"/>
      <c r="BF976" s="430"/>
      <c r="BG976" s="430"/>
      <c r="BH976" s="430"/>
      <c r="BI976" s="430"/>
      <c r="BJ976" s="430"/>
      <c r="BK976" s="430"/>
      <c r="BL976" s="430"/>
      <c r="BM976" s="430"/>
      <c r="BN976" s="430"/>
      <c r="BO976" s="430"/>
    </row>
    <row r="977" spans="2:67" ht="12.75" customHeight="1">
      <c r="B977" s="430"/>
      <c r="C977" s="430"/>
      <c r="D977" s="430"/>
      <c r="E977" s="430"/>
      <c r="F977" s="430"/>
      <c r="G977" s="430"/>
      <c r="H977" s="430"/>
      <c r="I977" s="430"/>
      <c r="J977" s="430"/>
      <c r="K977" s="430"/>
      <c r="L977" s="430"/>
      <c r="M977" s="430"/>
      <c r="N977" s="430"/>
      <c r="O977" s="430"/>
      <c r="P977" s="430"/>
      <c r="Q977" s="430"/>
      <c r="R977" s="430"/>
      <c r="S977" s="430"/>
      <c r="T977" s="430"/>
      <c r="U977" s="430"/>
      <c r="V977" s="430"/>
      <c r="W977" s="430"/>
      <c r="X977" s="430"/>
      <c r="Y977" s="430"/>
      <c r="Z977" s="430"/>
      <c r="AA977" s="430"/>
      <c r="AB977" s="430"/>
      <c r="AC977" s="430"/>
      <c r="AD977" s="430"/>
      <c r="AE977" s="430"/>
      <c r="AF977" s="430"/>
      <c r="AG977" s="430"/>
      <c r="AH977" s="430"/>
      <c r="AI977" s="430"/>
      <c r="AJ977" s="430"/>
      <c r="AK977" s="430"/>
      <c r="AL977" s="430"/>
      <c r="AM977" s="430"/>
      <c r="AN977" s="430"/>
      <c r="AO977" s="430"/>
      <c r="AP977" s="430"/>
      <c r="AQ977" s="430"/>
      <c r="AR977" s="430"/>
      <c r="AS977" s="430"/>
      <c r="AT977" s="430"/>
      <c r="AU977" s="430"/>
      <c r="AV977" s="430"/>
      <c r="AW977" s="430"/>
      <c r="AX977" s="430"/>
      <c r="AY977" s="430"/>
      <c r="AZ977" s="430"/>
      <c r="BA977" s="430"/>
      <c r="BB977" s="430"/>
      <c r="BC977" s="430"/>
      <c r="BD977" s="430"/>
      <c r="BE977" s="430"/>
      <c r="BF977" s="430"/>
      <c r="BG977" s="430"/>
      <c r="BH977" s="430"/>
      <c r="BI977" s="430"/>
      <c r="BJ977" s="430"/>
      <c r="BK977" s="430"/>
      <c r="BL977" s="430"/>
      <c r="BM977" s="430"/>
      <c r="BN977" s="430"/>
      <c r="BO977" s="430"/>
    </row>
    <row r="978" spans="2:67" ht="12.75" customHeight="1">
      <c r="B978" s="430"/>
      <c r="C978" s="430"/>
      <c r="D978" s="430"/>
      <c r="E978" s="430"/>
      <c r="F978" s="430"/>
      <c r="G978" s="430"/>
      <c r="H978" s="430"/>
      <c r="I978" s="430"/>
      <c r="J978" s="430"/>
      <c r="K978" s="430"/>
      <c r="L978" s="430"/>
      <c r="M978" s="430"/>
      <c r="N978" s="430"/>
      <c r="O978" s="430"/>
      <c r="P978" s="430"/>
      <c r="Q978" s="430"/>
      <c r="R978" s="430"/>
      <c r="S978" s="430"/>
      <c r="T978" s="430"/>
      <c r="U978" s="430"/>
      <c r="V978" s="430"/>
      <c r="W978" s="430"/>
      <c r="X978" s="430"/>
      <c r="Y978" s="430"/>
      <c r="Z978" s="430"/>
      <c r="AA978" s="430"/>
      <c r="AB978" s="430"/>
      <c r="AC978" s="430"/>
      <c r="AD978" s="430"/>
      <c r="AE978" s="430"/>
      <c r="AF978" s="430"/>
      <c r="AG978" s="430"/>
      <c r="AH978" s="430"/>
      <c r="AI978" s="430"/>
      <c r="AJ978" s="430"/>
      <c r="AK978" s="430"/>
      <c r="AL978" s="430"/>
      <c r="AM978" s="430"/>
      <c r="AN978" s="430"/>
      <c r="AO978" s="430"/>
      <c r="AP978" s="430"/>
      <c r="AQ978" s="430"/>
      <c r="AR978" s="430"/>
      <c r="AS978" s="430"/>
      <c r="AT978" s="430"/>
      <c r="AU978" s="430"/>
      <c r="AV978" s="430"/>
      <c r="AW978" s="430"/>
      <c r="AX978" s="430"/>
      <c r="AY978" s="430"/>
      <c r="AZ978" s="430"/>
      <c r="BA978" s="430"/>
      <c r="BB978" s="430"/>
      <c r="BC978" s="430"/>
      <c r="BD978" s="430"/>
      <c r="BE978" s="430"/>
      <c r="BF978" s="430"/>
      <c r="BG978" s="430"/>
      <c r="BH978" s="430"/>
      <c r="BI978" s="430"/>
      <c r="BJ978" s="430"/>
      <c r="BK978" s="430"/>
      <c r="BL978" s="430"/>
      <c r="BM978" s="430"/>
      <c r="BN978" s="430"/>
      <c r="BO978" s="430"/>
    </row>
    <row r="979" spans="2:67" ht="12.75" customHeight="1">
      <c r="B979" s="430"/>
      <c r="C979" s="430"/>
      <c r="D979" s="430"/>
      <c r="E979" s="430"/>
      <c r="F979" s="430"/>
      <c r="G979" s="430"/>
      <c r="H979" s="430"/>
      <c r="I979" s="430"/>
      <c r="J979" s="430"/>
      <c r="K979" s="430"/>
      <c r="L979" s="430"/>
      <c r="M979" s="430"/>
      <c r="N979" s="430"/>
      <c r="O979" s="430"/>
      <c r="P979" s="430"/>
      <c r="Q979" s="430"/>
      <c r="R979" s="430"/>
      <c r="S979" s="430"/>
      <c r="T979" s="430"/>
      <c r="U979" s="430"/>
      <c r="V979" s="430"/>
      <c r="W979" s="430"/>
      <c r="X979" s="430"/>
      <c r="Y979" s="430"/>
      <c r="Z979" s="430"/>
      <c r="AA979" s="430"/>
      <c r="AB979" s="430"/>
      <c r="AC979" s="430"/>
      <c r="AD979" s="430"/>
      <c r="AE979" s="430"/>
      <c r="AF979" s="430"/>
      <c r="AG979" s="430"/>
      <c r="AH979" s="430"/>
      <c r="AI979" s="430"/>
      <c r="AJ979" s="430"/>
      <c r="AK979" s="430"/>
      <c r="AL979" s="430"/>
      <c r="AM979" s="430"/>
      <c r="AN979" s="430"/>
      <c r="AO979" s="430"/>
      <c r="AP979" s="430"/>
      <c r="AQ979" s="430"/>
      <c r="AR979" s="430"/>
      <c r="AS979" s="430"/>
      <c r="AT979" s="430"/>
      <c r="AU979" s="430"/>
      <c r="AV979" s="430"/>
      <c r="AW979" s="430"/>
      <c r="AX979" s="430"/>
      <c r="AY979" s="430"/>
      <c r="AZ979" s="430"/>
      <c r="BA979" s="430"/>
      <c r="BB979" s="430"/>
      <c r="BC979" s="430"/>
      <c r="BD979" s="430"/>
      <c r="BE979" s="430"/>
      <c r="BF979" s="430"/>
      <c r="BG979" s="430"/>
      <c r="BH979" s="430"/>
      <c r="BI979" s="430"/>
      <c r="BJ979" s="430"/>
      <c r="BK979" s="430"/>
      <c r="BL979" s="430"/>
      <c r="BM979" s="430"/>
      <c r="BN979" s="430"/>
      <c r="BO979" s="430"/>
    </row>
    <row r="980" spans="2:67" ht="12.75" customHeight="1">
      <c r="B980" s="430"/>
      <c r="C980" s="430"/>
      <c r="D980" s="430"/>
      <c r="E980" s="430"/>
      <c r="F980" s="430"/>
      <c r="G980" s="430"/>
      <c r="H980" s="430"/>
      <c r="I980" s="430"/>
      <c r="J980" s="430"/>
      <c r="K980" s="430"/>
      <c r="L980" s="430"/>
      <c r="M980" s="430"/>
      <c r="N980" s="430"/>
      <c r="O980" s="430"/>
      <c r="P980" s="430"/>
      <c r="Q980" s="430"/>
      <c r="R980" s="430"/>
      <c r="S980" s="430"/>
      <c r="T980" s="430"/>
      <c r="U980" s="430"/>
      <c r="V980" s="430"/>
      <c r="W980" s="430"/>
      <c r="X980" s="430"/>
      <c r="Y980" s="430"/>
      <c r="Z980" s="430"/>
      <c r="AA980" s="430"/>
      <c r="AB980" s="430"/>
      <c r="AC980" s="430"/>
      <c r="AD980" s="430"/>
      <c r="AE980" s="430"/>
      <c r="AF980" s="430"/>
      <c r="AG980" s="430"/>
      <c r="AH980" s="430"/>
      <c r="AI980" s="430"/>
      <c r="AJ980" s="430"/>
      <c r="AK980" s="430"/>
      <c r="AL980" s="430"/>
      <c r="AM980" s="430"/>
      <c r="AN980" s="430"/>
      <c r="AO980" s="430"/>
      <c r="AP980" s="430"/>
      <c r="AQ980" s="430"/>
      <c r="AR980" s="430"/>
      <c r="AS980" s="430"/>
      <c r="AT980" s="430"/>
      <c r="AU980" s="430"/>
      <c r="AV980" s="430"/>
      <c r="AW980" s="430"/>
      <c r="AX980" s="430"/>
      <c r="AY980" s="430"/>
      <c r="AZ980" s="430"/>
      <c r="BA980" s="430"/>
      <c r="BB980" s="430"/>
      <c r="BC980" s="430"/>
      <c r="BD980" s="430"/>
      <c r="BE980" s="430"/>
      <c r="BF980" s="430"/>
      <c r="BG980" s="430"/>
      <c r="BH980" s="430"/>
      <c r="BI980" s="430"/>
      <c r="BJ980" s="430"/>
      <c r="BK980" s="430"/>
      <c r="BL980" s="430"/>
      <c r="BM980" s="430"/>
      <c r="BN980" s="430"/>
      <c r="BO980" s="430"/>
    </row>
    <row r="981" spans="2:67" ht="12.75" customHeight="1">
      <c r="B981" s="430"/>
      <c r="C981" s="430"/>
      <c r="D981" s="430"/>
      <c r="E981" s="430"/>
      <c r="F981" s="430"/>
      <c r="G981" s="430"/>
      <c r="H981" s="430"/>
      <c r="I981" s="430"/>
      <c r="J981" s="430"/>
      <c r="K981" s="430"/>
      <c r="L981" s="430"/>
      <c r="M981" s="430"/>
      <c r="N981" s="430"/>
      <c r="O981" s="430"/>
      <c r="P981" s="430"/>
      <c r="Q981" s="430"/>
      <c r="R981" s="430"/>
      <c r="S981" s="430"/>
      <c r="T981" s="430"/>
      <c r="U981" s="430"/>
      <c r="V981" s="430"/>
      <c r="W981" s="430"/>
      <c r="X981" s="430"/>
      <c r="Y981" s="430"/>
      <c r="Z981" s="430"/>
      <c r="AA981" s="430"/>
      <c r="AB981" s="430"/>
      <c r="AC981" s="430"/>
      <c r="AD981" s="430"/>
      <c r="AE981" s="430"/>
      <c r="AF981" s="430"/>
      <c r="AG981" s="430"/>
      <c r="AH981" s="430"/>
      <c r="AI981" s="430"/>
      <c r="AJ981" s="430"/>
      <c r="AK981" s="430"/>
      <c r="AL981" s="430"/>
      <c r="AM981" s="430"/>
      <c r="AN981" s="430"/>
      <c r="AO981" s="430"/>
      <c r="AP981" s="430"/>
      <c r="AQ981" s="430"/>
      <c r="AR981" s="430"/>
      <c r="AS981" s="430"/>
      <c r="AT981" s="430"/>
      <c r="AU981" s="430"/>
      <c r="AV981" s="430"/>
      <c r="AW981" s="430"/>
      <c r="AX981" s="430"/>
      <c r="AY981" s="430"/>
      <c r="AZ981" s="430"/>
      <c r="BA981" s="430"/>
      <c r="BB981" s="430"/>
      <c r="BC981" s="430"/>
      <c r="BD981" s="430"/>
      <c r="BE981" s="430"/>
      <c r="BF981" s="430"/>
      <c r="BG981" s="430"/>
      <c r="BH981" s="430"/>
      <c r="BI981" s="430"/>
      <c r="BJ981" s="430"/>
      <c r="BK981" s="430"/>
      <c r="BL981" s="430"/>
      <c r="BM981" s="430"/>
      <c r="BN981" s="430"/>
      <c r="BO981" s="430"/>
    </row>
    <row r="982" spans="2:67" ht="12.75" customHeight="1">
      <c r="B982" s="430"/>
      <c r="C982" s="430"/>
      <c r="D982" s="430"/>
      <c r="E982" s="430"/>
      <c r="F982" s="430"/>
      <c r="G982" s="430"/>
      <c r="H982" s="430"/>
      <c r="I982" s="430"/>
      <c r="J982" s="430"/>
      <c r="K982" s="430"/>
      <c r="L982" s="430"/>
      <c r="M982" s="430"/>
      <c r="N982" s="430"/>
      <c r="O982" s="430"/>
      <c r="P982" s="430"/>
      <c r="Q982" s="430"/>
      <c r="R982" s="430"/>
      <c r="S982" s="430"/>
      <c r="T982" s="430"/>
      <c r="U982" s="430"/>
      <c r="V982" s="430"/>
      <c r="W982" s="430"/>
      <c r="X982" s="430"/>
      <c r="Y982" s="430"/>
      <c r="Z982" s="430"/>
      <c r="AA982" s="430"/>
      <c r="AB982" s="430"/>
      <c r="AC982" s="430"/>
      <c r="AD982" s="430"/>
      <c r="AE982" s="430"/>
      <c r="AF982" s="430"/>
      <c r="AG982" s="430"/>
      <c r="AH982" s="430"/>
      <c r="AI982" s="430"/>
      <c r="AJ982" s="430"/>
      <c r="AK982" s="430"/>
      <c r="AL982" s="430"/>
      <c r="AM982" s="430"/>
      <c r="AN982" s="430"/>
      <c r="AO982" s="430"/>
      <c r="AP982" s="430"/>
      <c r="AQ982" s="430"/>
      <c r="AR982" s="430"/>
      <c r="AS982" s="430"/>
      <c r="AT982" s="430"/>
      <c r="AU982" s="430"/>
      <c r="AV982" s="430"/>
      <c r="AW982" s="430"/>
      <c r="AX982" s="430"/>
      <c r="AY982" s="430"/>
      <c r="AZ982" s="430"/>
      <c r="BA982" s="430"/>
      <c r="BB982" s="430"/>
      <c r="BC982" s="430"/>
      <c r="BD982" s="430"/>
      <c r="BE982" s="430"/>
      <c r="BF982" s="430"/>
      <c r="BG982" s="430"/>
      <c r="BH982" s="430"/>
      <c r="BI982" s="430"/>
      <c r="BJ982" s="430"/>
      <c r="BK982" s="430"/>
      <c r="BL982" s="430"/>
      <c r="BM982" s="430"/>
      <c r="BN982" s="430"/>
      <c r="BO982" s="430"/>
    </row>
    <row r="983" spans="2:67" ht="12.75" customHeight="1">
      <c r="B983" s="430"/>
      <c r="C983" s="430"/>
      <c r="D983" s="430"/>
      <c r="E983" s="430"/>
      <c r="F983" s="430"/>
      <c r="G983" s="430"/>
      <c r="H983" s="430"/>
      <c r="I983" s="430"/>
      <c r="J983" s="430"/>
      <c r="K983" s="430"/>
      <c r="L983" s="430"/>
      <c r="M983" s="430"/>
      <c r="N983" s="430"/>
      <c r="O983" s="430"/>
      <c r="P983" s="430"/>
      <c r="Q983" s="430"/>
      <c r="R983" s="430"/>
      <c r="S983" s="430"/>
      <c r="T983" s="430"/>
      <c r="U983" s="430"/>
      <c r="V983" s="430"/>
      <c r="W983" s="430"/>
      <c r="X983" s="430"/>
      <c r="Y983" s="430"/>
      <c r="Z983" s="430"/>
      <c r="AA983" s="430"/>
      <c r="AB983" s="430"/>
      <c r="AC983" s="430"/>
      <c r="AD983" s="430"/>
      <c r="AE983" s="430"/>
      <c r="AF983" s="430"/>
      <c r="AG983" s="430"/>
      <c r="AH983" s="430"/>
      <c r="AI983" s="430"/>
      <c r="AJ983" s="430"/>
      <c r="AK983" s="430"/>
      <c r="AL983" s="430"/>
      <c r="AM983" s="430"/>
      <c r="AN983" s="430"/>
      <c r="AO983" s="430"/>
      <c r="AP983" s="430"/>
      <c r="AQ983" s="430"/>
      <c r="AR983" s="430"/>
      <c r="AS983" s="430"/>
      <c r="AT983" s="430"/>
      <c r="AU983" s="430"/>
      <c r="AV983" s="430"/>
      <c r="AW983" s="430"/>
      <c r="AX983" s="430"/>
      <c r="AY983" s="430"/>
      <c r="AZ983" s="430"/>
      <c r="BA983" s="430"/>
      <c r="BB983" s="430"/>
      <c r="BC983" s="430"/>
      <c r="BD983" s="430"/>
      <c r="BE983" s="430"/>
      <c r="BF983" s="430"/>
      <c r="BG983" s="430"/>
      <c r="BH983" s="430"/>
      <c r="BI983" s="430"/>
      <c r="BJ983" s="430"/>
      <c r="BK983" s="430"/>
      <c r="BL983" s="430"/>
      <c r="BM983" s="430"/>
      <c r="BN983" s="430"/>
      <c r="BO983" s="430"/>
    </row>
    <row r="984" spans="2:67" ht="12.75" customHeight="1">
      <c r="B984" s="430"/>
      <c r="C984" s="430"/>
      <c r="D984" s="430"/>
      <c r="E984" s="430"/>
      <c r="F984" s="430"/>
      <c r="G984" s="430"/>
      <c r="H984" s="430"/>
      <c r="I984" s="430"/>
      <c r="J984" s="430"/>
      <c r="K984" s="430"/>
      <c r="L984" s="430"/>
      <c r="M984" s="430"/>
      <c r="N984" s="430"/>
      <c r="O984" s="430"/>
      <c r="P984" s="430"/>
      <c r="Q984" s="430"/>
      <c r="R984" s="430"/>
      <c r="S984" s="430"/>
      <c r="T984" s="430"/>
      <c r="U984" s="430"/>
      <c r="V984" s="430"/>
      <c r="W984" s="430"/>
      <c r="X984" s="430"/>
      <c r="Y984" s="430"/>
      <c r="Z984" s="430"/>
      <c r="AA984" s="430"/>
      <c r="AB984" s="430"/>
      <c r="AC984" s="430"/>
      <c r="AD984" s="430"/>
      <c r="AE984" s="430"/>
      <c r="AF984" s="430"/>
      <c r="AG984" s="430"/>
      <c r="AH984" s="430"/>
      <c r="AI984" s="430"/>
      <c r="AJ984" s="430"/>
      <c r="AK984" s="430"/>
      <c r="AL984" s="430"/>
      <c r="AM984" s="430"/>
      <c r="AN984" s="430"/>
      <c r="AO984" s="430"/>
      <c r="AP984" s="430"/>
      <c r="AQ984" s="430"/>
      <c r="AR984" s="430"/>
      <c r="AS984" s="430"/>
      <c r="AT984" s="430"/>
      <c r="AU984" s="430"/>
      <c r="AV984" s="430"/>
      <c r="AW984" s="430"/>
      <c r="AX984" s="430"/>
      <c r="AY984" s="430"/>
      <c r="AZ984" s="430"/>
      <c r="BA984" s="430"/>
      <c r="BB984" s="430"/>
      <c r="BC984" s="430"/>
      <c r="BD984" s="430"/>
      <c r="BE984" s="430"/>
      <c r="BF984" s="430"/>
      <c r="BG984" s="430"/>
      <c r="BH984" s="430"/>
      <c r="BI984" s="430"/>
      <c r="BJ984" s="430"/>
      <c r="BK984" s="430"/>
      <c r="BL984" s="430"/>
      <c r="BM984" s="430"/>
      <c r="BN984" s="430"/>
      <c r="BO984" s="430"/>
    </row>
    <row r="985" spans="2:67" ht="12.75" customHeight="1">
      <c r="B985" s="430"/>
      <c r="C985" s="430"/>
      <c r="D985" s="430"/>
      <c r="E985" s="430"/>
      <c r="F985" s="430"/>
      <c r="G985" s="430"/>
      <c r="H985" s="430"/>
      <c r="I985" s="430"/>
      <c r="J985" s="430"/>
      <c r="K985" s="430"/>
      <c r="L985" s="430"/>
      <c r="M985" s="430"/>
      <c r="N985" s="430"/>
      <c r="O985" s="430"/>
      <c r="P985" s="430"/>
      <c r="Q985" s="430"/>
      <c r="R985" s="430"/>
      <c r="S985" s="430"/>
      <c r="T985" s="430"/>
      <c r="U985" s="430"/>
      <c r="V985" s="430"/>
      <c r="W985" s="430"/>
      <c r="X985" s="430"/>
      <c r="Y985" s="430"/>
      <c r="Z985" s="430"/>
      <c r="AA985" s="430"/>
      <c r="AB985" s="430"/>
      <c r="AC985" s="430"/>
      <c r="AD985" s="430"/>
      <c r="AE985" s="430"/>
      <c r="AF985" s="430"/>
      <c r="AG985" s="430"/>
      <c r="AH985" s="430"/>
      <c r="AI985" s="430"/>
      <c r="AJ985" s="430"/>
      <c r="AK985" s="430"/>
      <c r="AL985" s="430"/>
      <c r="AM985" s="430"/>
      <c r="AN985" s="430"/>
      <c r="AO985" s="430"/>
      <c r="AP985" s="430"/>
      <c r="AQ985" s="430"/>
      <c r="AR985" s="430"/>
      <c r="AS985" s="430"/>
      <c r="AT985" s="430"/>
      <c r="AU985" s="430"/>
      <c r="AV985" s="430"/>
      <c r="AW985" s="430"/>
      <c r="AX985" s="430"/>
      <c r="AY985" s="430"/>
      <c r="AZ985" s="430"/>
      <c r="BA985" s="430"/>
      <c r="BB985" s="430"/>
      <c r="BC985" s="430"/>
      <c r="BD985" s="430"/>
      <c r="BE985" s="430"/>
      <c r="BF985" s="430"/>
      <c r="BG985" s="430"/>
      <c r="BH985" s="430"/>
      <c r="BI985" s="430"/>
      <c r="BJ985" s="430"/>
      <c r="BK985" s="430"/>
      <c r="BL985" s="430"/>
      <c r="BM985" s="430"/>
      <c r="BN985" s="430"/>
      <c r="BO985" s="430"/>
    </row>
    <row r="986" spans="2:67" ht="12.75" customHeight="1">
      <c r="B986" s="430"/>
      <c r="C986" s="430"/>
      <c r="D986" s="430"/>
      <c r="E986" s="430"/>
      <c r="F986" s="430"/>
      <c r="G986" s="430"/>
      <c r="H986" s="430"/>
      <c r="I986" s="430"/>
      <c r="J986" s="430"/>
      <c r="K986" s="430"/>
      <c r="L986" s="430"/>
      <c r="M986" s="430"/>
      <c r="N986" s="430"/>
      <c r="O986" s="430"/>
      <c r="P986" s="430"/>
      <c r="Q986" s="430"/>
      <c r="R986" s="430"/>
      <c r="S986" s="430"/>
      <c r="T986" s="430"/>
      <c r="U986" s="430"/>
      <c r="V986" s="430"/>
      <c r="W986" s="430"/>
      <c r="X986" s="430"/>
      <c r="Y986" s="430"/>
      <c r="Z986" s="430"/>
      <c r="AA986" s="430"/>
      <c r="AB986" s="430"/>
      <c r="AC986" s="430"/>
      <c r="AD986" s="430"/>
      <c r="AE986" s="430"/>
      <c r="AF986" s="430"/>
      <c r="AG986" s="430"/>
      <c r="AH986" s="430"/>
      <c r="AI986" s="430"/>
      <c r="AJ986" s="430"/>
      <c r="AK986" s="430"/>
      <c r="AL986" s="430"/>
      <c r="AM986" s="430"/>
      <c r="AN986" s="430"/>
      <c r="AO986" s="430"/>
      <c r="AP986" s="430"/>
      <c r="AQ986" s="430"/>
      <c r="AR986" s="430"/>
      <c r="AS986" s="430"/>
      <c r="AT986" s="430"/>
      <c r="AU986" s="430"/>
      <c r="AV986" s="430"/>
      <c r="AW986" s="430"/>
      <c r="AX986" s="430"/>
      <c r="AY986" s="430"/>
      <c r="AZ986" s="430"/>
      <c r="BA986" s="430"/>
      <c r="BB986" s="430"/>
      <c r="BC986" s="430"/>
      <c r="BD986" s="430"/>
      <c r="BE986" s="430"/>
      <c r="BF986" s="430"/>
      <c r="BG986" s="430"/>
      <c r="BH986" s="430"/>
      <c r="BI986" s="430"/>
      <c r="BJ986" s="430"/>
      <c r="BK986" s="430"/>
      <c r="BL986" s="430"/>
      <c r="BM986" s="430"/>
      <c r="BN986" s="430"/>
      <c r="BO986" s="430"/>
    </row>
    <row r="987" spans="2:67" ht="12.75" customHeight="1">
      <c r="B987" s="430"/>
      <c r="C987" s="430"/>
      <c r="D987" s="430"/>
      <c r="E987" s="430"/>
      <c r="F987" s="430"/>
      <c r="G987" s="430"/>
      <c r="H987" s="430"/>
      <c r="I987" s="430"/>
      <c r="J987" s="430"/>
      <c r="K987" s="430"/>
      <c r="L987" s="430"/>
      <c r="M987" s="430"/>
      <c r="N987" s="430"/>
      <c r="O987" s="430"/>
      <c r="P987" s="430"/>
      <c r="Q987" s="430"/>
      <c r="R987" s="430"/>
      <c r="S987" s="430"/>
      <c r="T987" s="430"/>
      <c r="U987" s="430"/>
      <c r="V987" s="430"/>
      <c r="W987" s="430"/>
      <c r="X987" s="430"/>
      <c r="Y987" s="430"/>
      <c r="Z987" s="430"/>
      <c r="AA987" s="430"/>
      <c r="AB987" s="430"/>
      <c r="AC987" s="430"/>
      <c r="AD987" s="430"/>
      <c r="AE987" s="430"/>
      <c r="AF987" s="430"/>
      <c r="AG987" s="430"/>
      <c r="AH987" s="430"/>
      <c r="AI987" s="430"/>
      <c r="AJ987" s="430"/>
      <c r="AK987" s="430"/>
      <c r="AL987" s="430"/>
      <c r="AM987" s="430"/>
      <c r="AN987" s="430"/>
      <c r="AO987" s="430"/>
      <c r="AP987" s="430"/>
      <c r="AQ987" s="430"/>
      <c r="AR987" s="430"/>
      <c r="AS987" s="430"/>
      <c r="AT987" s="430"/>
      <c r="AU987" s="430"/>
      <c r="AV987" s="430"/>
      <c r="AW987" s="430"/>
      <c r="AX987" s="430"/>
      <c r="AY987" s="430"/>
      <c r="AZ987" s="430"/>
      <c r="BA987" s="430"/>
      <c r="BB987" s="430"/>
      <c r="BC987" s="430"/>
      <c r="BD987" s="430"/>
      <c r="BE987" s="430"/>
      <c r="BF987" s="430"/>
      <c r="BG987" s="430"/>
      <c r="BH987" s="430"/>
      <c r="BI987" s="430"/>
      <c r="BJ987" s="430"/>
      <c r="BK987" s="430"/>
      <c r="BL987" s="430"/>
      <c r="BM987" s="430"/>
      <c r="BN987" s="430"/>
      <c r="BO987" s="430"/>
    </row>
    <row r="988" spans="2:67" ht="12.75" customHeight="1">
      <c r="B988" s="430"/>
      <c r="C988" s="430"/>
      <c r="D988" s="430"/>
      <c r="E988" s="430"/>
      <c r="F988" s="430"/>
      <c r="G988" s="430"/>
      <c r="H988" s="430"/>
      <c r="I988" s="430"/>
      <c r="J988" s="430"/>
      <c r="K988" s="430"/>
      <c r="L988" s="430"/>
      <c r="M988" s="430"/>
      <c r="N988" s="430"/>
      <c r="O988" s="430"/>
      <c r="P988" s="430"/>
      <c r="Q988" s="430"/>
      <c r="R988" s="430"/>
      <c r="S988" s="430"/>
      <c r="T988" s="430"/>
      <c r="U988" s="430"/>
      <c r="V988" s="430"/>
      <c r="W988" s="430"/>
      <c r="X988" s="430"/>
      <c r="Y988" s="430"/>
      <c r="Z988" s="430"/>
      <c r="AA988" s="430"/>
      <c r="AB988" s="430"/>
      <c r="AC988" s="430"/>
      <c r="AD988" s="430"/>
      <c r="AE988" s="430"/>
      <c r="AF988" s="430"/>
      <c r="AG988" s="430"/>
      <c r="AH988" s="430"/>
      <c r="AI988" s="430"/>
      <c r="AJ988" s="430"/>
      <c r="AK988" s="430"/>
      <c r="AL988" s="430"/>
      <c r="AM988" s="430"/>
      <c r="AN988" s="430"/>
      <c r="AO988" s="430"/>
      <c r="AP988" s="430"/>
      <c r="AQ988" s="430"/>
      <c r="AR988" s="430"/>
      <c r="AS988" s="430"/>
      <c r="AT988" s="430"/>
      <c r="AU988" s="430"/>
      <c r="AV988" s="430"/>
      <c r="AW988" s="430"/>
      <c r="AX988" s="430"/>
      <c r="AY988" s="430"/>
      <c r="AZ988" s="430"/>
      <c r="BA988" s="430"/>
      <c r="BB988" s="430"/>
      <c r="BC988" s="430"/>
      <c r="BD988" s="430"/>
      <c r="BE988" s="430"/>
      <c r="BF988" s="430"/>
      <c r="BG988" s="430"/>
      <c r="BH988" s="430"/>
      <c r="BI988" s="430"/>
      <c r="BJ988" s="430"/>
      <c r="BK988" s="430"/>
      <c r="BL988" s="430"/>
      <c r="BM988" s="430"/>
      <c r="BN988" s="430"/>
      <c r="BO988" s="430"/>
    </row>
    <row r="989" spans="2:67" ht="12.75" customHeight="1">
      <c r="B989" s="430"/>
      <c r="C989" s="430"/>
      <c r="D989" s="430"/>
      <c r="E989" s="430"/>
      <c r="F989" s="430"/>
      <c r="G989" s="430"/>
      <c r="H989" s="430"/>
      <c r="I989" s="430"/>
      <c r="J989" s="430"/>
      <c r="K989" s="430"/>
      <c r="L989" s="430"/>
      <c r="M989" s="430"/>
      <c r="N989" s="430"/>
      <c r="O989" s="430"/>
      <c r="P989" s="430"/>
      <c r="Q989" s="430"/>
      <c r="R989" s="430"/>
      <c r="S989" s="430"/>
      <c r="T989" s="430"/>
      <c r="U989" s="430"/>
      <c r="V989" s="430"/>
      <c r="W989" s="430"/>
      <c r="X989" s="430"/>
      <c r="Y989" s="430"/>
      <c r="Z989" s="430"/>
      <c r="AA989" s="430"/>
      <c r="AB989" s="430"/>
      <c r="AC989" s="430"/>
      <c r="AD989" s="430"/>
      <c r="AE989" s="430"/>
      <c r="AF989" s="430"/>
      <c r="AG989" s="430"/>
      <c r="AH989" s="430"/>
      <c r="AI989" s="430"/>
      <c r="AJ989" s="430"/>
      <c r="AK989" s="430"/>
      <c r="AL989" s="430"/>
      <c r="AM989" s="430"/>
      <c r="AN989" s="430"/>
      <c r="AO989" s="430"/>
      <c r="AP989" s="430"/>
      <c r="AQ989" s="430"/>
      <c r="AR989" s="430"/>
      <c r="AS989" s="430"/>
      <c r="AT989" s="430"/>
      <c r="AU989" s="430"/>
      <c r="AV989" s="430"/>
      <c r="AW989" s="430"/>
      <c r="AX989" s="430"/>
      <c r="AY989" s="430"/>
      <c r="AZ989" s="430"/>
      <c r="BA989" s="430"/>
      <c r="BB989" s="430"/>
      <c r="BC989" s="430"/>
      <c r="BD989" s="430"/>
      <c r="BE989" s="430"/>
      <c r="BF989" s="430"/>
      <c r="BG989" s="430"/>
      <c r="BH989" s="430"/>
      <c r="BI989" s="430"/>
      <c r="BJ989" s="430"/>
      <c r="BK989" s="430"/>
      <c r="BL989" s="430"/>
      <c r="BM989" s="430"/>
      <c r="BN989" s="430"/>
      <c r="BO989" s="430"/>
    </row>
    <row r="990" spans="2:67" ht="12.75" customHeight="1">
      <c r="B990" s="430"/>
      <c r="C990" s="430"/>
      <c r="D990" s="430"/>
      <c r="E990" s="430"/>
      <c r="F990" s="430"/>
      <c r="G990" s="430"/>
      <c r="H990" s="430"/>
      <c r="I990" s="430"/>
      <c r="J990" s="430"/>
      <c r="K990" s="430"/>
      <c r="L990" s="430"/>
      <c r="M990" s="430"/>
      <c r="N990" s="430"/>
      <c r="O990" s="430"/>
      <c r="P990" s="430"/>
      <c r="Q990" s="430"/>
      <c r="R990" s="430"/>
      <c r="S990" s="430"/>
      <c r="T990" s="430"/>
      <c r="U990" s="430"/>
      <c r="V990" s="430"/>
      <c r="W990" s="430"/>
      <c r="X990" s="430"/>
      <c r="Y990" s="430"/>
      <c r="Z990" s="430"/>
      <c r="AA990" s="430"/>
      <c r="AB990" s="430"/>
      <c r="AC990" s="430"/>
      <c r="AD990" s="430"/>
      <c r="AE990" s="430"/>
      <c r="AF990" s="430"/>
      <c r="AG990" s="430"/>
      <c r="AH990" s="430"/>
      <c r="AI990" s="430"/>
      <c r="AJ990" s="430"/>
      <c r="AK990" s="430"/>
      <c r="AL990" s="430"/>
      <c r="AM990" s="430"/>
      <c r="AN990" s="430"/>
      <c r="AO990" s="430"/>
      <c r="AP990" s="430"/>
      <c r="AQ990" s="430"/>
      <c r="AR990" s="430"/>
      <c r="AS990" s="430"/>
      <c r="AT990" s="430"/>
      <c r="AU990" s="430"/>
      <c r="AV990" s="430"/>
      <c r="AW990" s="430"/>
      <c r="AX990" s="430"/>
      <c r="AY990" s="430"/>
      <c r="AZ990" s="430"/>
      <c r="BA990" s="430"/>
      <c r="BB990" s="430"/>
      <c r="BC990" s="430"/>
      <c r="BD990" s="430"/>
      <c r="BE990" s="430"/>
      <c r="BF990" s="430"/>
      <c r="BG990" s="430"/>
      <c r="BH990" s="430"/>
      <c r="BI990" s="430"/>
      <c r="BJ990" s="430"/>
      <c r="BK990" s="430"/>
      <c r="BL990" s="430"/>
      <c r="BM990" s="430"/>
      <c r="BN990" s="430"/>
      <c r="BO990" s="430"/>
    </row>
    <row r="991" spans="2:67" ht="12.75" customHeight="1">
      <c r="B991" s="430"/>
      <c r="C991" s="430"/>
      <c r="D991" s="430"/>
      <c r="E991" s="430"/>
      <c r="F991" s="430"/>
      <c r="G991" s="430"/>
      <c r="H991" s="430"/>
      <c r="I991" s="430"/>
      <c r="J991" s="430"/>
      <c r="K991" s="430"/>
      <c r="L991" s="430"/>
      <c r="M991" s="430"/>
      <c r="N991" s="430"/>
      <c r="O991" s="430"/>
      <c r="P991" s="430"/>
      <c r="Q991" s="430"/>
      <c r="R991" s="430"/>
      <c r="S991" s="430"/>
      <c r="T991" s="430"/>
      <c r="U991" s="430"/>
      <c r="V991" s="430"/>
      <c r="W991" s="430"/>
      <c r="X991" s="430"/>
      <c r="Y991" s="430"/>
      <c r="Z991" s="430"/>
      <c r="AA991" s="430"/>
      <c r="AB991" s="430"/>
      <c r="AC991" s="430"/>
      <c r="AD991" s="430"/>
      <c r="AE991" s="430"/>
      <c r="AF991" s="430"/>
      <c r="AG991" s="430"/>
      <c r="AH991" s="430"/>
      <c r="AI991" s="430"/>
      <c r="AJ991" s="430"/>
      <c r="AK991" s="430"/>
      <c r="AL991" s="430"/>
      <c r="AM991" s="430"/>
      <c r="AN991" s="430"/>
      <c r="AO991" s="430"/>
      <c r="AP991" s="430"/>
      <c r="AQ991" s="430"/>
      <c r="AR991" s="430"/>
      <c r="AS991" s="430"/>
      <c r="AT991" s="430"/>
      <c r="AU991" s="430"/>
      <c r="AV991" s="430"/>
      <c r="AW991" s="430"/>
      <c r="AX991" s="430"/>
      <c r="AY991" s="430"/>
      <c r="AZ991" s="430"/>
      <c r="BA991" s="430"/>
      <c r="BB991" s="430"/>
      <c r="BC991" s="430"/>
      <c r="BD991" s="430"/>
      <c r="BE991" s="430"/>
      <c r="BF991" s="430"/>
      <c r="BG991" s="430"/>
      <c r="BH991" s="430"/>
      <c r="BI991" s="430"/>
      <c r="BJ991" s="430"/>
      <c r="BK991" s="430"/>
      <c r="BL991" s="430"/>
      <c r="BM991" s="430"/>
      <c r="BN991" s="430"/>
      <c r="BO991" s="430"/>
    </row>
    <row r="992" spans="2:67" ht="12.75" customHeight="1">
      <c r="B992" s="430"/>
      <c r="C992" s="430"/>
      <c r="D992" s="430"/>
      <c r="E992" s="430"/>
      <c r="F992" s="430"/>
      <c r="G992" s="430"/>
      <c r="H992" s="430"/>
      <c r="I992" s="430"/>
      <c r="J992" s="430"/>
      <c r="K992" s="430"/>
      <c r="L992" s="430"/>
      <c r="M992" s="430"/>
      <c r="N992" s="430"/>
      <c r="O992" s="430"/>
      <c r="P992" s="430"/>
      <c r="Q992" s="430"/>
      <c r="R992" s="430"/>
      <c r="S992" s="430"/>
      <c r="T992" s="430"/>
      <c r="U992" s="430"/>
      <c r="V992" s="430"/>
      <c r="W992" s="430"/>
      <c r="X992" s="430"/>
      <c r="Y992" s="430"/>
      <c r="Z992" s="430"/>
      <c r="AA992" s="430"/>
      <c r="AB992" s="430"/>
      <c r="AC992" s="430"/>
      <c r="AD992" s="430"/>
      <c r="AE992" s="430"/>
      <c r="AF992" s="430"/>
      <c r="AG992" s="430"/>
      <c r="AH992" s="430"/>
      <c r="AI992" s="430"/>
      <c r="AJ992" s="430"/>
      <c r="AK992" s="430"/>
      <c r="AL992" s="430"/>
      <c r="AM992" s="430"/>
      <c r="AN992" s="430"/>
      <c r="AO992" s="430"/>
      <c r="AP992" s="430"/>
      <c r="AQ992" s="430"/>
      <c r="AR992" s="430"/>
      <c r="AS992" s="430"/>
      <c r="AT992" s="430"/>
      <c r="AU992" s="430"/>
      <c r="AV992" s="430"/>
      <c r="AW992" s="430"/>
      <c r="AX992" s="430"/>
      <c r="AY992" s="430"/>
      <c r="AZ992" s="430"/>
      <c r="BA992" s="430"/>
      <c r="BB992" s="430"/>
      <c r="BC992" s="430"/>
      <c r="BD992" s="430"/>
      <c r="BE992" s="430"/>
      <c r="BF992" s="430"/>
      <c r="BG992" s="430"/>
      <c r="BH992" s="430"/>
      <c r="BI992" s="430"/>
      <c r="BJ992" s="430"/>
      <c r="BK992" s="430"/>
      <c r="BL992" s="430"/>
      <c r="BM992" s="430"/>
      <c r="BN992" s="430"/>
      <c r="BO992" s="430"/>
    </row>
    <row r="993" spans="2:67" ht="12.75" customHeight="1">
      <c r="B993" s="430"/>
      <c r="C993" s="430"/>
      <c r="D993" s="430"/>
      <c r="E993" s="430"/>
      <c r="F993" s="430"/>
      <c r="G993" s="430"/>
      <c r="H993" s="430"/>
      <c r="I993" s="430"/>
      <c r="J993" s="430"/>
      <c r="K993" s="430"/>
      <c r="L993" s="430"/>
      <c r="M993" s="430"/>
      <c r="N993" s="430"/>
      <c r="O993" s="430"/>
      <c r="P993" s="430"/>
      <c r="Q993" s="430"/>
      <c r="R993" s="430"/>
      <c r="S993" s="430"/>
      <c r="T993" s="430"/>
      <c r="U993" s="430"/>
      <c r="V993" s="430"/>
      <c r="W993" s="430"/>
      <c r="X993" s="430"/>
      <c r="Y993" s="430"/>
      <c r="Z993" s="430"/>
      <c r="AA993" s="430"/>
      <c r="AB993" s="430"/>
      <c r="AC993" s="430"/>
      <c r="AD993" s="430"/>
      <c r="AE993" s="430"/>
      <c r="AF993" s="430"/>
      <c r="AG993" s="430"/>
      <c r="AH993" s="430"/>
      <c r="AI993" s="430"/>
      <c r="AJ993" s="430"/>
      <c r="AK993" s="430"/>
      <c r="AL993" s="430"/>
      <c r="AM993" s="430"/>
      <c r="AN993" s="430"/>
      <c r="AO993" s="430"/>
      <c r="AP993" s="430"/>
      <c r="AQ993" s="430"/>
      <c r="AR993" s="430"/>
      <c r="AS993" s="430"/>
      <c r="AT993" s="430"/>
      <c r="AU993" s="430"/>
      <c r="AV993" s="430"/>
      <c r="AW993" s="430"/>
      <c r="AX993" s="430"/>
      <c r="AY993" s="430"/>
      <c r="AZ993" s="430"/>
      <c r="BA993" s="430"/>
      <c r="BB993" s="430"/>
      <c r="BC993" s="430"/>
      <c r="BD993" s="430"/>
      <c r="BE993" s="430"/>
      <c r="BF993" s="430"/>
      <c r="BG993" s="430"/>
      <c r="BH993" s="430"/>
      <c r="BI993" s="430"/>
      <c r="BJ993" s="430"/>
      <c r="BK993" s="430"/>
      <c r="BL993" s="430"/>
      <c r="BM993" s="430"/>
      <c r="BN993" s="430"/>
      <c r="BO993" s="430"/>
    </row>
    <row r="994" spans="2:67" ht="12.75" customHeight="1">
      <c r="B994" s="430"/>
      <c r="C994" s="430"/>
      <c r="D994" s="430"/>
      <c r="E994" s="430"/>
      <c r="F994" s="430"/>
      <c r="G994" s="430"/>
      <c r="H994" s="430"/>
      <c r="I994" s="430"/>
      <c r="J994" s="430"/>
      <c r="K994" s="430"/>
      <c r="L994" s="430"/>
      <c r="M994" s="430"/>
      <c r="N994" s="430"/>
      <c r="O994" s="430"/>
      <c r="P994" s="430"/>
      <c r="Q994" s="430"/>
      <c r="R994" s="430"/>
      <c r="S994" s="430"/>
      <c r="T994" s="430"/>
      <c r="U994" s="430"/>
      <c r="V994" s="430"/>
      <c r="W994" s="430"/>
      <c r="X994" s="430"/>
      <c r="Y994" s="430"/>
      <c r="Z994" s="430"/>
      <c r="AA994" s="430"/>
      <c r="AB994" s="430"/>
      <c r="AC994" s="430"/>
      <c r="AD994" s="430"/>
      <c r="AE994" s="430"/>
      <c r="AF994" s="430"/>
      <c r="AG994" s="430"/>
      <c r="AH994" s="430"/>
      <c r="AI994" s="430"/>
      <c r="AJ994" s="430"/>
      <c r="AK994" s="430"/>
      <c r="AL994" s="430"/>
      <c r="AM994" s="430"/>
      <c r="AN994" s="430"/>
      <c r="AO994" s="430"/>
      <c r="AP994" s="430"/>
      <c r="AQ994" s="430"/>
      <c r="AR994" s="430"/>
      <c r="AS994" s="430"/>
      <c r="AT994" s="430"/>
      <c r="AU994" s="430"/>
      <c r="AV994" s="430"/>
      <c r="AW994" s="430"/>
      <c r="AX994" s="430"/>
      <c r="AY994" s="430"/>
      <c r="AZ994" s="430"/>
      <c r="BA994" s="430"/>
      <c r="BB994" s="430"/>
      <c r="BC994" s="430"/>
      <c r="BD994" s="430"/>
      <c r="BE994" s="430"/>
      <c r="BF994" s="430"/>
      <c r="BG994" s="430"/>
      <c r="BH994" s="430"/>
      <c r="BI994" s="430"/>
      <c r="BJ994" s="430"/>
      <c r="BK994" s="430"/>
      <c r="BL994" s="430"/>
      <c r="BM994" s="430"/>
      <c r="BN994" s="430"/>
      <c r="BO994" s="430"/>
    </row>
    <row r="995" spans="2:67" ht="12.75" customHeight="1">
      <c r="B995" s="430"/>
      <c r="C995" s="430"/>
      <c r="D995" s="430"/>
      <c r="E995" s="430"/>
      <c r="F995" s="430"/>
      <c r="G995" s="430"/>
      <c r="H995" s="430"/>
      <c r="I995" s="430"/>
      <c r="J995" s="430"/>
      <c r="K995" s="430"/>
      <c r="L995" s="430"/>
      <c r="M995" s="430"/>
      <c r="N995" s="430"/>
      <c r="O995" s="430"/>
      <c r="P995" s="430"/>
      <c r="Q995" s="430"/>
      <c r="R995" s="430"/>
      <c r="S995" s="430"/>
      <c r="T995" s="430"/>
      <c r="U995" s="430"/>
      <c r="V995" s="430"/>
      <c r="W995" s="430"/>
      <c r="X995" s="430"/>
      <c r="Y995" s="430"/>
      <c r="Z995" s="430"/>
      <c r="AA995" s="430"/>
      <c r="AB995" s="430"/>
      <c r="AC995" s="430"/>
      <c r="AD995" s="430"/>
      <c r="AE995" s="430"/>
      <c r="AF995" s="430"/>
      <c r="AG995" s="430"/>
      <c r="AH995" s="430"/>
      <c r="AI995" s="430"/>
      <c r="AJ995" s="430"/>
      <c r="AK995" s="430"/>
      <c r="AL995" s="430"/>
      <c r="AM995" s="430"/>
      <c r="AN995" s="430"/>
      <c r="AO995" s="430"/>
      <c r="AP995" s="430"/>
      <c r="AQ995" s="430"/>
      <c r="AR995" s="430"/>
      <c r="AS995" s="430"/>
      <c r="AT995" s="430"/>
      <c r="AU995" s="430"/>
      <c r="AV995" s="430"/>
      <c r="AW995" s="430"/>
      <c r="AX995" s="430"/>
      <c r="AY995" s="430"/>
      <c r="AZ995" s="430"/>
      <c r="BA995" s="430"/>
      <c r="BB995" s="430"/>
      <c r="BC995" s="430"/>
      <c r="BD995" s="430"/>
      <c r="BE995" s="430"/>
      <c r="BF995" s="430"/>
      <c r="BG995" s="430"/>
      <c r="BH995" s="430"/>
      <c r="BI995" s="430"/>
      <c r="BJ995" s="430"/>
      <c r="BK995" s="430"/>
      <c r="BL995" s="430"/>
      <c r="BM995" s="430"/>
      <c r="BN995" s="430"/>
      <c r="BO995" s="430"/>
    </row>
  </sheetData>
  <mergeCells count="13">
    <mergeCell ref="A1:G1"/>
    <mergeCell ref="AX4:AX5"/>
    <mergeCell ref="B9:I9"/>
    <mergeCell ref="B15:I15"/>
    <mergeCell ref="B4:B5"/>
    <mergeCell ref="C4:C5"/>
    <mergeCell ref="E4:E5"/>
    <mergeCell ref="F4:F5"/>
    <mergeCell ref="B10:I10"/>
    <mergeCell ref="B11:I11"/>
    <mergeCell ref="B12:I12"/>
    <mergeCell ref="B13:I13"/>
    <mergeCell ref="B14:I14"/>
  </mergeCells>
  <conditionalFormatting sqref="L4:L5">
    <cfRule type="containsText" dxfId="8" priority="1" operator="containsText" text="❌">
      <formula>NOT(ISERROR(SEARCH(("❌"),(L4))))</formula>
    </cfRule>
  </conditionalFormatting>
  <conditionalFormatting sqref="M4">
    <cfRule type="containsText" dxfId="7" priority="2" operator="containsText" text="Bajo">
      <formula>NOT(ISERROR(SEARCH(("Bajo"),(M4))))</formula>
    </cfRule>
    <cfRule type="containsText" dxfId="6" priority="3" operator="containsText" text="Moderado">
      <formula>NOT(ISERROR(SEARCH(("Moderado"),(M4))))</formula>
    </cfRule>
    <cfRule type="containsText" dxfId="5" priority="4" operator="containsText" text="Alto">
      <formula>NOT(ISERROR(SEARCH(("Alto"),(M4))))</formula>
    </cfRule>
    <cfRule type="containsText" dxfId="4" priority="5" operator="containsText" text="Extremo">
      <formula>NOT(ISERROR(SEARCH(("Extremo"),(M4))))</formula>
    </cfRule>
  </conditionalFormatting>
  <conditionalFormatting sqref="AQ4:AR5">
    <cfRule type="containsText" dxfId="3" priority="6" operator="containsText" text="Alto">
      <formula>NOT(ISERROR(SEARCH(("Alto"),(AQ4))))</formula>
    </cfRule>
    <cfRule type="containsText" dxfId="2" priority="7" operator="containsText" text="Moderado">
      <formula>NOT(ISERROR(SEARCH(("Moderado"),(AQ4))))</formula>
    </cfRule>
    <cfRule type="containsText" dxfId="1" priority="8" operator="containsText" text="Bajo">
      <formula>NOT(ISERROR(SEARCH(("Bajo"),(AQ4))))</formula>
    </cfRule>
    <cfRule type="containsText" dxfId="0" priority="9" operator="containsText" text="Extremo">
      <formula>NOT(ISERROR(SEARCH(("Extremo"),(AQ4))))</formula>
    </cfRule>
  </conditionalFormatting>
  <pageMargins left="0.70866141732283472" right="0.26" top="0.74803149606299213" bottom="0.74803149606299213" header="0" footer="0"/>
  <pageSetup scale="10" orientation="landscape" r:id="rId1"/>
  <colBreaks count="1" manualBreakCount="1">
    <brk id="5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D53E6-47E4-43A1-A6CE-8CF62F1951C8}">
  <dimension ref="A1:CS9"/>
  <sheetViews>
    <sheetView topLeftCell="AU4" zoomScaleNormal="100" workbookViewId="0">
      <selection activeCell="A2" sqref="A2"/>
    </sheetView>
  </sheetViews>
  <sheetFormatPr baseColWidth="10" defaultColWidth="11.375" defaultRowHeight="12.75"/>
  <cols>
    <col min="1" max="1" width="36.875" style="1" customWidth="1"/>
    <col min="2" max="2" width="30.625" style="1" customWidth="1"/>
    <col min="3" max="3" width="21.625" style="1" customWidth="1"/>
    <col min="4" max="4" width="31" style="1" customWidth="1"/>
    <col min="5" max="5" width="34" style="1" hidden="1" customWidth="1"/>
    <col min="6" max="6" width="36.75" style="1" customWidth="1"/>
    <col min="7" max="7" width="28.125" style="1" customWidth="1"/>
    <col min="8" max="8" width="18.375" style="1" customWidth="1"/>
    <col min="9" max="9" width="14" style="1" hidden="1" customWidth="1"/>
    <col min="10" max="10" width="18.875" style="1" hidden="1" customWidth="1"/>
    <col min="11" max="11" width="15.625" style="1" hidden="1" customWidth="1"/>
    <col min="12" max="12" width="43.875" style="1" hidden="1" customWidth="1"/>
    <col min="13" max="13" width="29.875" style="1" hidden="1" customWidth="1"/>
    <col min="14" max="14" width="18.375" style="1" hidden="1" customWidth="1"/>
    <col min="15" max="15" width="30.875" style="1" hidden="1" customWidth="1"/>
    <col min="16" max="16" width="45.25" style="1" customWidth="1"/>
    <col min="17" max="17" width="48.25" style="1" customWidth="1"/>
    <col min="18" max="18" width="30.875" style="1" customWidth="1"/>
    <col min="19" max="20" width="15.75" style="72" customWidth="1"/>
    <col min="21" max="23" width="15.75" style="72" hidden="1" customWidth="1"/>
    <col min="24" max="24" width="21.375" style="72" hidden="1" customWidth="1"/>
    <col min="25" max="26" width="15.75" style="72" hidden="1" customWidth="1"/>
    <col min="27" max="27" width="23.625" style="72" hidden="1" customWidth="1"/>
    <col min="28" max="30" width="15.75" style="72" hidden="1" customWidth="1"/>
    <col min="31" max="31" width="27.125" style="72" hidden="1" customWidth="1"/>
    <col min="32" max="32" width="15.75" style="72" hidden="1" customWidth="1"/>
    <col min="33" max="33" width="23.875" style="1" hidden="1" customWidth="1"/>
    <col min="34" max="38" width="15.75" style="1" hidden="1" customWidth="1"/>
    <col min="39" max="40" width="34.125" style="1" hidden="1" customWidth="1"/>
    <col min="41" max="41" width="29.125" style="1" customWidth="1"/>
    <col min="42" max="42" width="30.875" style="73" customWidth="1"/>
    <col min="43" max="43" width="21.875" style="1" hidden="1" customWidth="1"/>
    <col min="44" max="44" width="27" style="1" hidden="1" customWidth="1"/>
    <col min="45" max="45" width="40.75" style="2" hidden="1" customWidth="1"/>
    <col min="46" max="46" width="30.875" style="2" hidden="1" customWidth="1"/>
    <col min="47" max="47" width="75" style="2" customWidth="1"/>
    <col min="48" max="48" width="41.375" style="2" hidden="1" customWidth="1"/>
    <col min="49" max="49" width="44.75" style="2" hidden="1" customWidth="1"/>
    <col min="50" max="50" width="36.25" style="2" customWidth="1"/>
    <col min="51" max="51" width="29.75" style="2" customWidth="1"/>
    <col min="52" max="52" width="22" style="2" customWidth="1"/>
    <col min="53" max="53" width="48" style="2" customWidth="1"/>
    <col min="54" max="54" width="29.25" style="2" customWidth="1"/>
    <col min="55" max="95" width="11.375" style="2"/>
    <col min="96" max="16384" width="11.375" style="1"/>
  </cols>
  <sheetData>
    <row r="1" spans="1:97" ht="24" customHeight="1">
      <c r="A1" s="2"/>
      <c r="B1" s="74"/>
      <c r="C1" s="74"/>
      <c r="D1" s="2"/>
      <c r="E1" s="2"/>
      <c r="F1" s="2"/>
      <c r="G1" s="2"/>
      <c r="H1" s="2"/>
      <c r="I1" s="2"/>
      <c r="J1" s="2"/>
      <c r="K1" s="2"/>
      <c r="L1" s="2"/>
      <c r="M1" s="2"/>
      <c r="N1" s="2"/>
      <c r="O1" s="2"/>
      <c r="P1" s="2"/>
      <c r="Q1" s="2"/>
      <c r="R1" s="2"/>
      <c r="S1" s="3"/>
      <c r="T1" s="3"/>
      <c r="U1" s="3"/>
      <c r="V1" s="3"/>
      <c r="W1" s="3"/>
      <c r="X1" s="3"/>
      <c r="Y1" s="3"/>
      <c r="Z1" s="3"/>
      <c r="AA1" s="3"/>
      <c r="AB1" s="3"/>
      <c r="AC1" s="3"/>
      <c r="AD1" s="3"/>
      <c r="AE1" s="3"/>
      <c r="AF1" s="3"/>
      <c r="AG1" s="2"/>
      <c r="AH1" s="2"/>
      <c r="AI1" s="2"/>
      <c r="AJ1" s="2"/>
      <c r="AK1" s="2"/>
      <c r="AL1" s="2"/>
      <c r="AM1" s="2"/>
      <c r="AN1" s="2"/>
      <c r="AO1" s="2"/>
      <c r="AP1" s="4"/>
      <c r="AQ1" s="2"/>
      <c r="AR1" s="2"/>
    </row>
    <row r="2" spans="1:97" ht="24" customHeight="1">
      <c r="A2" s="74" t="s">
        <v>150</v>
      </c>
      <c r="B2" s="74"/>
      <c r="C2" s="74"/>
      <c r="D2" s="2"/>
      <c r="E2" s="2"/>
      <c r="F2" s="2"/>
      <c r="G2" s="2"/>
      <c r="H2" s="2"/>
      <c r="I2" s="2"/>
      <c r="J2" s="2"/>
      <c r="K2" s="2"/>
      <c r="L2" s="2"/>
      <c r="M2" s="2"/>
      <c r="N2" s="2"/>
      <c r="O2" s="2"/>
      <c r="P2" s="2"/>
      <c r="Q2" s="2"/>
      <c r="R2" s="2"/>
      <c r="S2" s="3"/>
      <c r="T2" s="3"/>
      <c r="U2" s="3"/>
      <c r="V2" s="3"/>
      <c r="W2" s="3"/>
      <c r="X2" s="3"/>
      <c r="Y2" s="3"/>
      <c r="Z2" s="3"/>
      <c r="AA2" s="3"/>
      <c r="AB2" s="3"/>
      <c r="AC2" s="3"/>
      <c r="AD2" s="3"/>
      <c r="AE2" s="3"/>
      <c r="AF2" s="3"/>
      <c r="AG2" s="2"/>
      <c r="AH2" s="2"/>
      <c r="AI2" s="2"/>
      <c r="AJ2" s="2"/>
      <c r="AK2" s="2"/>
      <c r="AL2" s="2"/>
      <c r="AM2" s="2"/>
      <c r="AN2" s="2"/>
      <c r="AO2" s="2"/>
      <c r="AP2" s="4"/>
      <c r="AQ2" s="2"/>
      <c r="AR2" s="2"/>
    </row>
    <row r="3" spans="1:97" s="2" customFormat="1" ht="36" customHeight="1">
      <c r="D3" s="75"/>
      <c r="S3" s="3"/>
      <c r="T3" s="3"/>
      <c r="U3" s="3"/>
      <c r="V3" s="3"/>
      <c r="W3" s="3"/>
      <c r="X3" s="3"/>
      <c r="Y3" s="3"/>
      <c r="Z3" s="3"/>
      <c r="AA3" s="3"/>
      <c r="AB3" s="3"/>
      <c r="AC3" s="3"/>
      <c r="AD3" s="3"/>
      <c r="AE3" s="3"/>
      <c r="AF3" s="3"/>
      <c r="AO3" s="568" t="s">
        <v>151</v>
      </c>
      <c r="AP3" s="569"/>
      <c r="AU3" s="2" t="s">
        <v>152</v>
      </c>
      <c r="AX3" s="76" t="s">
        <v>1</v>
      </c>
      <c r="AY3" s="76"/>
    </row>
    <row r="4" spans="1:97" s="84" customFormat="1" ht="150" customHeight="1">
      <c r="A4" s="77" t="s">
        <v>3</v>
      </c>
      <c r="B4" s="77" t="s">
        <v>4</v>
      </c>
      <c r="C4" s="77" t="s">
        <v>5</v>
      </c>
      <c r="D4" s="77" t="s">
        <v>6</v>
      </c>
      <c r="E4" s="77" t="s">
        <v>7</v>
      </c>
      <c r="F4" s="78" t="s">
        <v>153</v>
      </c>
      <c r="G4" s="78" t="s">
        <v>9</v>
      </c>
      <c r="H4" s="78" t="s">
        <v>154</v>
      </c>
      <c r="I4" s="78" t="s">
        <v>155</v>
      </c>
      <c r="J4" s="79" t="s">
        <v>12</v>
      </c>
      <c r="K4" s="80" t="s">
        <v>13</v>
      </c>
      <c r="L4" s="77" t="s">
        <v>14</v>
      </c>
      <c r="M4" s="77" t="s">
        <v>15</v>
      </c>
      <c r="N4" s="77" t="s">
        <v>16</v>
      </c>
      <c r="O4" s="77" t="s">
        <v>17</v>
      </c>
      <c r="P4" s="81" t="s">
        <v>18</v>
      </c>
      <c r="Q4" s="81" t="s">
        <v>19</v>
      </c>
      <c r="R4" s="81" t="s">
        <v>20</v>
      </c>
      <c r="S4" s="81" t="s">
        <v>156</v>
      </c>
      <c r="T4" s="81" t="s">
        <v>22</v>
      </c>
      <c r="U4" s="77" t="s">
        <v>25</v>
      </c>
      <c r="V4" s="77" t="s">
        <v>26</v>
      </c>
      <c r="W4" s="77" t="s">
        <v>27</v>
      </c>
      <c r="X4" s="77" t="s">
        <v>28</v>
      </c>
      <c r="Y4" s="77" t="s">
        <v>29</v>
      </c>
      <c r="Z4" s="77" t="s">
        <v>30</v>
      </c>
      <c r="AA4" s="77" t="s">
        <v>31</v>
      </c>
      <c r="AB4" s="77" t="s">
        <v>32</v>
      </c>
      <c r="AC4" s="77" t="s">
        <v>33</v>
      </c>
      <c r="AD4" s="77" t="s">
        <v>34</v>
      </c>
      <c r="AE4" s="77" t="s">
        <v>35</v>
      </c>
      <c r="AF4" s="77" t="s">
        <v>36</v>
      </c>
      <c r="AG4" s="77" t="s">
        <v>37</v>
      </c>
      <c r="AH4" s="77" t="s">
        <v>38</v>
      </c>
      <c r="AI4" s="77" t="s">
        <v>157</v>
      </c>
      <c r="AJ4" s="77" t="s">
        <v>40</v>
      </c>
      <c r="AK4" s="77" t="s">
        <v>41</v>
      </c>
      <c r="AL4" s="77" t="s">
        <v>42</v>
      </c>
      <c r="AM4" s="77" t="s">
        <v>43</v>
      </c>
      <c r="AN4" s="77" t="s">
        <v>44</v>
      </c>
      <c r="AO4" s="462" t="s">
        <v>23</v>
      </c>
      <c r="AP4" s="462" t="s">
        <v>24</v>
      </c>
      <c r="AQ4" s="77" t="s">
        <v>45</v>
      </c>
      <c r="AR4" s="78" t="s">
        <v>46</v>
      </c>
      <c r="AS4" s="77" t="s">
        <v>47</v>
      </c>
      <c r="AT4" s="77" t="s">
        <v>48</v>
      </c>
      <c r="AU4" s="77" t="s">
        <v>49</v>
      </c>
      <c r="AV4" s="77" t="s">
        <v>50</v>
      </c>
      <c r="AW4" s="82" t="s">
        <v>158</v>
      </c>
      <c r="AX4" s="83" t="s">
        <v>52</v>
      </c>
      <c r="AY4" s="83" t="s">
        <v>159</v>
      </c>
      <c r="AZ4" s="558" t="s">
        <v>734</v>
      </c>
      <c r="BA4" s="558"/>
    </row>
    <row r="5" spans="1:97" ht="323.25" customHeight="1">
      <c r="A5" s="85" t="s">
        <v>160</v>
      </c>
      <c r="B5" s="85" t="s">
        <v>161</v>
      </c>
      <c r="C5" s="86" t="s">
        <v>56</v>
      </c>
      <c r="D5" s="86" t="s">
        <v>57</v>
      </c>
      <c r="E5" s="85" t="s">
        <v>58</v>
      </c>
      <c r="F5" s="87" t="s">
        <v>162</v>
      </c>
      <c r="G5" s="87" t="s">
        <v>163</v>
      </c>
      <c r="H5" s="87" t="s">
        <v>164</v>
      </c>
      <c r="I5" s="87" t="s">
        <v>76</v>
      </c>
      <c r="J5" s="434" t="s">
        <v>77</v>
      </c>
      <c r="K5" s="435">
        <v>6</v>
      </c>
      <c r="L5" s="434" t="s">
        <v>641</v>
      </c>
      <c r="M5" s="87" t="s">
        <v>165</v>
      </c>
      <c r="N5" s="87" t="s">
        <v>166</v>
      </c>
      <c r="O5" s="87" t="s">
        <v>167</v>
      </c>
      <c r="P5" s="87" t="s">
        <v>168</v>
      </c>
      <c r="Q5" s="87" t="s">
        <v>169</v>
      </c>
      <c r="R5" s="87" t="s">
        <v>170</v>
      </c>
      <c r="S5" s="87" t="s">
        <v>171</v>
      </c>
      <c r="T5" s="88" t="s">
        <v>172</v>
      </c>
      <c r="U5" s="89">
        <v>15</v>
      </c>
      <c r="V5" s="89">
        <v>15</v>
      </c>
      <c r="W5" s="89">
        <v>15</v>
      </c>
      <c r="X5" s="89">
        <v>10</v>
      </c>
      <c r="Y5" s="89">
        <v>15</v>
      </c>
      <c r="Z5" s="89">
        <v>15</v>
      </c>
      <c r="AA5" s="89">
        <v>10</v>
      </c>
      <c r="AB5" s="87">
        <f t="shared" ref="AB5" si="0">SUM(U5:AA5)</f>
        <v>95</v>
      </c>
      <c r="AC5" s="89" t="s">
        <v>173</v>
      </c>
      <c r="AD5" s="89" t="s">
        <v>73</v>
      </c>
      <c r="AE5" s="89" t="s">
        <v>173</v>
      </c>
      <c r="AF5" s="89">
        <v>50</v>
      </c>
      <c r="AG5" s="89" t="s">
        <v>173</v>
      </c>
      <c r="AH5" s="89" t="s">
        <v>74</v>
      </c>
      <c r="AI5" s="89" t="s">
        <v>174</v>
      </c>
      <c r="AJ5" s="89">
        <v>1</v>
      </c>
      <c r="AK5" s="89">
        <v>0</v>
      </c>
      <c r="AL5" s="89" t="s">
        <v>175</v>
      </c>
      <c r="AM5" s="89" t="s">
        <v>176</v>
      </c>
      <c r="AN5" s="90" t="s">
        <v>177</v>
      </c>
      <c r="AO5" s="460" t="s">
        <v>178</v>
      </c>
      <c r="AP5" s="461" t="s">
        <v>179</v>
      </c>
      <c r="AQ5" s="87" t="s">
        <v>78</v>
      </c>
      <c r="AR5" s="87" t="s">
        <v>180</v>
      </c>
      <c r="AS5" s="87" t="s">
        <v>181</v>
      </c>
      <c r="AT5" s="87" t="s">
        <v>182</v>
      </c>
      <c r="AU5" s="87" t="s">
        <v>183</v>
      </c>
      <c r="AV5" s="87" t="s">
        <v>184</v>
      </c>
      <c r="AW5" s="87" t="s">
        <v>185</v>
      </c>
      <c r="AX5" s="458" t="s">
        <v>186</v>
      </c>
      <c r="AY5" s="459" t="s">
        <v>187</v>
      </c>
      <c r="AZ5" s="493" t="s">
        <v>744</v>
      </c>
      <c r="BA5" s="494"/>
      <c r="BB5" s="4"/>
      <c r="CR5" s="2"/>
      <c r="CS5" s="2"/>
    </row>
    <row r="6" spans="1:97">
      <c r="A6" s="2"/>
      <c r="B6" s="2"/>
      <c r="C6" s="2"/>
      <c r="D6" s="2"/>
      <c r="E6" s="2"/>
      <c r="F6" s="2"/>
      <c r="G6" s="2"/>
      <c r="H6" s="2"/>
      <c r="I6" s="2"/>
      <c r="J6" s="2"/>
      <c r="K6" s="2"/>
      <c r="L6" s="2"/>
      <c r="M6" s="2"/>
      <c r="N6" s="2"/>
      <c r="O6" s="2"/>
      <c r="P6" s="2"/>
      <c r="Q6" s="2"/>
      <c r="R6" s="2"/>
      <c r="S6" s="3"/>
      <c r="T6" s="3"/>
      <c r="U6" s="3"/>
      <c r="V6" s="3"/>
      <c r="W6" s="3"/>
      <c r="X6" s="3"/>
      <c r="Y6" s="3"/>
      <c r="Z6" s="3"/>
      <c r="AA6" s="3"/>
      <c r="AB6" s="3"/>
      <c r="AC6" s="3"/>
      <c r="AD6" s="3"/>
      <c r="AE6" s="3"/>
      <c r="AF6" s="3"/>
      <c r="AG6" s="2"/>
      <c r="AH6" s="2"/>
      <c r="AI6" s="2"/>
      <c r="AJ6" s="2"/>
      <c r="AK6" s="2"/>
      <c r="AL6" s="2"/>
      <c r="AM6" s="2"/>
      <c r="AN6" s="2"/>
      <c r="AO6" s="2"/>
      <c r="AP6" s="4"/>
      <c r="AQ6" s="2"/>
      <c r="AR6" s="2"/>
    </row>
    <row r="7" spans="1:97">
      <c r="A7" s="2"/>
      <c r="B7" s="2"/>
      <c r="C7" s="2"/>
      <c r="D7" s="2"/>
      <c r="E7" s="2"/>
      <c r="F7" s="2"/>
      <c r="G7" s="2"/>
      <c r="H7" s="2"/>
      <c r="I7" s="2"/>
      <c r="J7" s="2"/>
      <c r="K7" s="2"/>
      <c r="L7" s="2"/>
      <c r="M7" s="2"/>
      <c r="N7" s="2"/>
      <c r="O7" s="2"/>
      <c r="P7" s="2"/>
      <c r="Q7" s="2"/>
      <c r="R7" s="2"/>
      <c r="S7" s="3"/>
      <c r="T7" s="3"/>
      <c r="U7" s="3"/>
      <c r="V7" s="3"/>
      <c r="W7" s="3"/>
      <c r="X7" s="3"/>
      <c r="Y7" s="3"/>
      <c r="Z7" s="3"/>
      <c r="AA7" s="3"/>
      <c r="AB7" s="3"/>
      <c r="AC7" s="3"/>
      <c r="AD7" s="3"/>
      <c r="AE7" s="3"/>
      <c r="AF7" s="3"/>
      <c r="AG7" s="2"/>
      <c r="AH7" s="2"/>
      <c r="AI7" s="2"/>
      <c r="AJ7" s="2"/>
      <c r="AK7" s="2"/>
      <c r="AL7" s="2"/>
      <c r="AM7" s="2"/>
      <c r="AN7" s="2"/>
      <c r="AO7" s="2"/>
      <c r="AP7" s="4"/>
      <c r="AQ7" s="2"/>
      <c r="AR7" s="2"/>
    </row>
    <row r="8" spans="1:97">
      <c r="A8" s="2"/>
      <c r="B8" s="2"/>
      <c r="C8" s="2"/>
      <c r="D8" s="2"/>
      <c r="E8" s="2"/>
      <c r="F8" s="2"/>
    </row>
    <row r="9" spans="1:97">
      <c r="A9" s="2"/>
      <c r="B9" s="2"/>
      <c r="C9" s="2"/>
      <c r="D9" s="2"/>
      <c r="E9" s="2"/>
      <c r="F9" s="2"/>
    </row>
  </sheetData>
  <sheetProtection selectLockedCells="1"/>
  <mergeCells count="3">
    <mergeCell ref="AO3:AP3"/>
    <mergeCell ref="AZ4:BA4"/>
    <mergeCell ref="AZ5:BA5"/>
  </mergeCells>
  <conditionalFormatting sqref="E5">
    <cfRule type="containsText" dxfId="116" priority="10" operator="containsText" text="Bajo">
      <formula>NOT(ISERROR(SEARCH("Bajo",E5)))</formula>
    </cfRule>
    <cfRule type="containsText" dxfId="115" priority="11" operator="containsText" text="Moderado">
      <formula>NOT(ISERROR(SEARCH("Moderado",E5)))</formula>
    </cfRule>
    <cfRule type="containsText" dxfId="114" priority="12" operator="containsText" text="Alto">
      <formula>NOT(ISERROR(SEARCH("Alto",E5)))</formula>
    </cfRule>
    <cfRule type="containsText" dxfId="113" priority="13" operator="containsText" text="Extremo">
      <formula>NOT(ISERROR(SEARCH("Extremo",E5)))</formula>
    </cfRule>
  </conditionalFormatting>
  <conditionalFormatting sqref="H5:J5">
    <cfRule type="containsText" dxfId="112" priority="6" operator="containsText" text="Bajo">
      <formula>NOT(ISERROR(SEARCH("Bajo",H5)))</formula>
    </cfRule>
    <cfRule type="containsText" dxfId="111" priority="7" operator="containsText" text="Moderado">
      <formula>NOT(ISERROR(SEARCH("Moderado",H5)))</formula>
    </cfRule>
    <cfRule type="containsText" dxfId="110" priority="8" operator="containsText" text="Alto">
      <formula>NOT(ISERROR(SEARCH("Alto",H5)))</formula>
    </cfRule>
    <cfRule type="containsText" dxfId="109" priority="9" operator="containsText" text="Extremo">
      <formula>NOT(ISERROR(SEARCH("Extremo",H5)))</formula>
    </cfRule>
  </conditionalFormatting>
  <conditionalFormatting sqref="K5">
    <cfRule type="containsText" dxfId="108" priority="1" operator="containsText" text="❌">
      <formula>NOT(ISERROR(SEARCH(("❌"),(K5))))</formula>
    </cfRule>
  </conditionalFormatting>
  <conditionalFormatting sqref="L5:O5">
    <cfRule type="containsText" dxfId="107" priority="2" operator="containsText" text="Bajo">
      <formula>NOT(ISERROR(SEARCH("Bajo",L5)))</formula>
    </cfRule>
    <cfRule type="containsText" dxfId="106" priority="3" operator="containsText" text="Moderado">
      <formula>NOT(ISERROR(SEARCH("Moderado",L5)))</formula>
    </cfRule>
    <cfRule type="containsText" dxfId="105" priority="4" operator="containsText" text="Alto">
      <formula>NOT(ISERROR(SEARCH("Alto",L5)))</formula>
    </cfRule>
    <cfRule type="containsText" dxfId="104" priority="5" operator="containsText" text="Extremo">
      <formula>NOT(ISERROR(SEARCH("Extremo",L5)))</formula>
    </cfRule>
  </conditionalFormatting>
  <pageMargins left="0.70866141732283472" right="0.26" top="0.74803149606299213" bottom="0.74803149606299213" header="0.31496062992125984" footer="0.31496062992125984"/>
  <pageSetup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6B008-A3D4-4596-BC21-264E397E93C2}">
  <dimension ref="A1:AGR246"/>
  <sheetViews>
    <sheetView topLeftCell="AU6" zoomScale="80" zoomScaleNormal="80" workbookViewId="0">
      <selection activeCell="AZ5" sqref="AZ5:BA5"/>
    </sheetView>
  </sheetViews>
  <sheetFormatPr baseColWidth="10" defaultColWidth="9.125" defaultRowHeight="15.75" thickBottom="1"/>
  <cols>
    <col min="1" max="1" width="9.125" style="96"/>
    <col min="2" max="3" width="0" style="96" hidden="1" customWidth="1"/>
    <col min="4" max="4" width="20" style="96" hidden="1" customWidth="1"/>
    <col min="5" max="5" width="0" style="96" hidden="1" customWidth="1"/>
    <col min="6" max="6" width="34.375" style="96" customWidth="1"/>
    <col min="7" max="7" width="49.25" style="96" customWidth="1"/>
    <col min="8" max="8" width="50" style="96" customWidth="1"/>
    <col min="9" max="9" width="26.625" style="96" hidden="1" customWidth="1"/>
    <col min="10" max="11" width="36.25" style="96" hidden="1" customWidth="1"/>
    <col min="12" max="12" width="42.375" style="96" hidden="1" customWidth="1"/>
    <col min="13" max="13" width="29.625" style="96" hidden="1" customWidth="1"/>
    <col min="14" max="14" width="40.375" style="96" hidden="1" customWidth="1"/>
    <col min="15" max="15" width="36" style="96" hidden="1" customWidth="1"/>
    <col min="16" max="16" width="30.375" style="96" hidden="1" customWidth="1"/>
    <col min="17" max="17" width="106.75" style="96" customWidth="1"/>
    <col min="18" max="18" width="83.125" style="96" customWidth="1"/>
    <col min="19" max="19" width="139.625" style="96" customWidth="1"/>
    <col min="20" max="20" width="57" style="96" customWidth="1"/>
    <col min="21" max="21" width="81.75" style="96" customWidth="1"/>
    <col min="22" max="22" width="67" style="96" customWidth="1"/>
    <col min="23" max="23" width="27.25" style="121" hidden="1" customWidth="1"/>
    <col min="24" max="24" width="29.875" style="121" hidden="1" customWidth="1"/>
    <col min="25" max="27" width="9.125" style="121" hidden="1" customWidth="1"/>
    <col min="28" max="28" width="31.125" style="121" hidden="1" customWidth="1"/>
    <col min="29" max="30" width="9.125" style="121" hidden="1" customWidth="1"/>
    <col min="31" max="31" width="26.125" style="121" hidden="1" customWidth="1"/>
    <col min="32" max="32" width="26.875" style="121" hidden="1" customWidth="1"/>
    <col min="33" max="36" width="9.125" style="121" hidden="1" customWidth="1"/>
    <col min="37" max="37" width="28.125" style="96" hidden="1" customWidth="1"/>
    <col min="38" max="41" width="9.125" style="96" hidden="1" customWidth="1"/>
    <col min="42" max="42" width="0" style="96" hidden="1" customWidth="1"/>
    <col min="43" max="43" width="26.875" style="125" hidden="1" customWidth="1"/>
    <col min="44" max="44" width="23.25" style="123" hidden="1" customWidth="1"/>
    <col min="45" max="46" width="23.25" style="96" hidden="1" customWidth="1"/>
    <col min="47" max="47" width="23.25" style="124" customWidth="1"/>
    <col min="48" max="48" width="36.25" style="124" hidden="1" customWidth="1"/>
    <col min="49" max="49" width="42.125" style="124" hidden="1" customWidth="1"/>
    <col min="50" max="50" width="42.25" style="91" customWidth="1"/>
    <col min="51" max="51" width="54" style="91" customWidth="1"/>
    <col min="52" max="52" width="31.25" style="91" customWidth="1"/>
    <col min="53" max="53" width="146.25" style="91" customWidth="1"/>
    <col min="54" max="156" width="9.125" style="91"/>
    <col min="157" max="876" width="9.125" style="96"/>
    <col min="877" max="16384" width="9.125" style="97"/>
  </cols>
  <sheetData>
    <row r="1" spans="1:876" ht="19.5" customHeight="1">
      <c r="A1" s="91"/>
      <c r="B1" s="91"/>
      <c r="C1" s="91"/>
      <c r="D1" s="91"/>
      <c r="E1" s="91"/>
      <c r="F1" s="91"/>
      <c r="G1" s="91"/>
      <c r="H1" s="91"/>
      <c r="I1" s="91"/>
      <c r="J1" s="91"/>
      <c r="K1" s="91"/>
      <c r="L1" s="91"/>
      <c r="M1" s="91"/>
      <c r="N1" s="91"/>
      <c r="O1" s="91"/>
      <c r="P1" s="91"/>
      <c r="Q1" s="91"/>
      <c r="R1" s="91"/>
      <c r="S1" s="91"/>
      <c r="T1" s="91"/>
      <c r="U1" s="91"/>
      <c r="V1" s="91"/>
      <c r="W1" s="92"/>
      <c r="X1" s="92"/>
      <c r="Y1" s="92"/>
      <c r="Z1" s="92"/>
      <c r="AA1" s="92"/>
      <c r="AB1" s="92"/>
      <c r="AC1" s="92"/>
      <c r="AD1" s="92"/>
      <c r="AE1" s="92"/>
      <c r="AF1" s="92"/>
      <c r="AG1" s="92"/>
      <c r="AH1" s="92"/>
      <c r="AI1" s="92"/>
      <c r="AJ1" s="92"/>
      <c r="AK1" s="91"/>
      <c r="AL1" s="91"/>
      <c r="AM1" s="91"/>
      <c r="AN1" s="91"/>
      <c r="AO1" s="91"/>
      <c r="AP1" s="91"/>
      <c r="AQ1" s="93"/>
      <c r="AR1" s="94"/>
      <c r="AS1" s="91"/>
      <c r="AT1" s="91"/>
      <c r="AU1" s="95"/>
      <c r="AV1" s="95"/>
      <c r="AW1" s="95"/>
    </row>
    <row r="2" spans="1:876" ht="31.5" customHeight="1">
      <c r="A2" s="588" t="s">
        <v>188</v>
      </c>
      <c r="B2" s="588"/>
      <c r="C2" s="588"/>
      <c r="D2" s="588"/>
      <c r="E2" s="588"/>
      <c r="F2" s="588"/>
      <c r="G2" s="588"/>
      <c r="H2" s="588"/>
      <c r="I2" s="588"/>
      <c r="J2" s="588"/>
      <c r="K2" s="98"/>
      <c r="L2" s="91"/>
      <c r="M2" s="91"/>
      <c r="N2" s="91"/>
      <c r="O2" s="91"/>
      <c r="P2" s="91"/>
      <c r="Q2" s="91"/>
      <c r="R2" s="91"/>
      <c r="S2" s="91"/>
      <c r="T2" s="91"/>
      <c r="U2" s="91"/>
      <c r="V2" s="91"/>
      <c r="W2" s="92"/>
      <c r="X2" s="92"/>
      <c r="Y2" s="92"/>
      <c r="Z2" s="92"/>
      <c r="AA2" s="92"/>
      <c r="AB2" s="92"/>
      <c r="AC2" s="92"/>
      <c r="AD2" s="92"/>
      <c r="AE2" s="92"/>
      <c r="AF2" s="92"/>
      <c r="AG2" s="92"/>
      <c r="AH2" s="92"/>
      <c r="AI2" s="92"/>
      <c r="AJ2" s="92"/>
      <c r="AK2" s="91"/>
      <c r="AL2" s="91"/>
      <c r="AM2" s="91"/>
      <c r="AN2" s="91"/>
      <c r="AO2" s="91"/>
      <c r="AP2" s="91"/>
      <c r="AQ2" s="93"/>
      <c r="AR2" s="94"/>
      <c r="AS2" s="91"/>
      <c r="AT2" s="91"/>
      <c r="AU2" s="95"/>
      <c r="AV2" s="95"/>
      <c r="AW2" s="95"/>
    </row>
    <row r="3" spans="1:876" ht="30" customHeight="1">
      <c r="A3" s="99"/>
      <c r="B3" s="99"/>
      <c r="C3" s="99"/>
      <c r="D3" s="99"/>
      <c r="E3" s="99"/>
      <c r="F3" s="91"/>
      <c r="G3" s="91"/>
      <c r="H3" s="91"/>
      <c r="I3" s="91"/>
      <c r="J3" s="91"/>
      <c r="K3" s="91"/>
      <c r="L3" s="91"/>
      <c r="M3" s="91"/>
      <c r="N3" s="91"/>
      <c r="O3" s="91"/>
      <c r="P3" s="91"/>
      <c r="Q3" s="91"/>
      <c r="R3" s="91"/>
      <c r="S3" s="91"/>
      <c r="T3" s="91"/>
      <c r="U3" s="589" t="s">
        <v>151</v>
      </c>
      <c r="V3" s="590"/>
      <c r="W3" s="92"/>
      <c r="X3" s="92"/>
      <c r="Y3" s="92"/>
      <c r="Z3" s="92"/>
      <c r="AA3" s="92"/>
      <c r="AB3" s="92"/>
      <c r="AC3" s="92"/>
      <c r="AD3" s="92"/>
      <c r="AE3" s="92"/>
      <c r="AF3" s="92"/>
      <c r="AG3" s="92"/>
      <c r="AH3" s="92"/>
      <c r="AI3" s="92"/>
      <c r="AJ3" s="92"/>
      <c r="AK3" s="91"/>
      <c r="AL3" s="91"/>
      <c r="AM3" s="91"/>
      <c r="AN3" s="91"/>
      <c r="AO3" s="91"/>
      <c r="AP3" s="91"/>
      <c r="AQ3" s="93"/>
      <c r="AR3" s="94"/>
      <c r="AS3" s="91"/>
      <c r="AT3" s="91"/>
      <c r="AU3" s="95"/>
      <c r="AV3" s="95"/>
      <c r="AW3" s="95"/>
      <c r="AX3" s="589" t="s">
        <v>189</v>
      </c>
      <c r="AY3" s="590"/>
      <c r="AZ3" s="570" t="s">
        <v>734</v>
      </c>
      <c r="BA3" s="571"/>
    </row>
    <row r="4" spans="1:876" s="108" customFormat="1" ht="221.25" customHeight="1" thickBot="1">
      <c r="A4" s="100" t="s">
        <v>190</v>
      </c>
      <c r="B4" s="100" t="s">
        <v>4</v>
      </c>
      <c r="C4" s="100" t="s">
        <v>5</v>
      </c>
      <c r="D4" s="100" t="s">
        <v>6</v>
      </c>
      <c r="E4" s="100" t="s">
        <v>7</v>
      </c>
      <c r="F4" s="101" t="s">
        <v>191</v>
      </c>
      <c r="G4" s="101" t="s">
        <v>192</v>
      </c>
      <c r="H4" s="101" t="s">
        <v>193</v>
      </c>
      <c r="I4" s="101" t="s">
        <v>155</v>
      </c>
      <c r="J4" s="102" t="s">
        <v>12</v>
      </c>
      <c r="K4" s="103" t="s">
        <v>13</v>
      </c>
      <c r="L4" s="100" t="s">
        <v>14</v>
      </c>
      <c r="M4" s="100" t="s">
        <v>15</v>
      </c>
      <c r="N4" s="100" t="s">
        <v>16</v>
      </c>
      <c r="O4" s="100" t="s">
        <v>17</v>
      </c>
      <c r="P4" s="101" t="s">
        <v>18</v>
      </c>
      <c r="Q4" s="101" t="s">
        <v>194</v>
      </c>
      <c r="R4" s="101" t="s">
        <v>195</v>
      </c>
      <c r="S4" s="101" t="s">
        <v>196</v>
      </c>
      <c r="T4" s="101" t="s">
        <v>22</v>
      </c>
      <c r="U4" s="104" t="s">
        <v>197</v>
      </c>
      <c r="V4" s="104" t="s">
        <v>198</v>
      </c>
      <c r="W4" s="100" t="s">
        <v>25</v>
      </c>
      <c r="X4" s="100" t="s">
        <v>26</v>
      </c>
      <c r="Y4" s="100" t="s">
        <v>27</v>
      </c>
      <c r="Z4" s="100" t="s">
        <v>28</v>
      </c>
      <c r="AA4" s="100" t="s">
        <v>29</v>
      </c>
      <c r="AB4" s="100" t="s">
        <v>30</v>
      </c>
      <c r="AC4" s="100" t="s">
        <v>31</v>
      </c>
      <c r="AD4" s="100" t="s">
        <v>199</v>
      </c>
      <c r="AE4" s="100" t="s">
        <v>200</v>
      </c>
      <c r="AF4" s="100" t="s">
        <v>34</v>
      </c>
      <c r="AG4" s="100" t="s">
        <v>35</v>
      </c>
      <c r="AH4" s="100" t="s">
        <v>36</v>
      </c>
      <c r="AI4" s="100" t="s">
        <v>37</v>
      </c>
      <c r="AJ4" s="100" t="s">
        <v>38</v>
      </c>
      <c r="AK4" s="100" t="s">
        <v>201</v>
      </c>
      <c r="AL4" s="100" t="s">
        <v>40</v>
      </c>
      <c r="AM4" s="100" t="s">
        <v>41</v>
      </c>
      <c r="AN4" s="100" t="s">
        <v>42</v>
      </c>
      <c r="AO4" s="100" t="s">
        <v>43</v>
      </c>
      <c r="AP4" s="100" t="s">
        <v>44</v>
      </c>
      <c r="AQ4" s="100" t="s">
        <v>45</v>
      </c>
      <c r="AR4" s="105" t="s">
        <v>46</v>
      </c>
      <c r="AS4" s="100" t="s">
        <v>47</v>
      </c>
      <c r="AT4" s="100" t="s">
        <v>48</v>
      </c>
      <c r="AU4" s="467" t="s">
        <v>49</v>
      </c>
      <c r="AV4" s="100" t="s">
        <v>50</v>
      </c>
      <c r="AW4" s="106" t="s">
        <v>202</v>
      </c>
      <c r="AX4" s="104" t="s">
        <v>203</v>
      </c>
      <c r="AY4" s="431" t="s">
        <v>204</v>
      </c>
      <c r="AZ4" s="572"/>
      <c r="BA4" s="573"/>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row>
    <row r="5" spans="1:876" s="111" customFormat="1" ht="408" customHeight="1" thickBot="1">
      <c r="A5" s="591" t="s">
        <v>205</v>
      </c>
      <c r="B5" s="591" t="s">
        <v>161</v>
      </c>
      <c r="C5" s="591" t="s">
        <v>56</v>
      </c>
      <c r="D5" s="592" t="s">
        <v>57</v>
      </c>
      <c r="E5" s="593" t="s">
        <v>58</v>
      </c>
      <c r="F5" s="109" t="s">
        <v>206</v>
      </c>
      <c r="G5" s="579" t="s">
        <v>207</v>
      </c>
      <c r="H5" s="579" t="s">
        <v>208</v>
      </c>
      <c r="I5" s="581" t="s">
        <v>76</v>
      </c>
      <c r="J5" s="581" t="s">
        <v>220</v>
      </c>
      <c r="K5" s="594">
        <v>5</v>
      </c>
      <c r="L5" s="595" t="s">
        <v>748</v>
      </c>
      <c r="M5" s="109" t="s">
        <v>63</v>
      </c>
      <c r="N5" s="579" t="s">
        <v>209</v>
      </c>
      <c r="O5" s="109" t="s">
        <v>210</v>
      </c>
      <c r="P5" s="109" t="s">
        <v>211</v>
      </c>
      <c r="Q5" s="109" t="s">
        <v>212</v>
      </c>
      <c r="R5" s="109" t="s">
        <v>213</v>
      </c>
      <c r="S5" s="109" t="s">
        <v>214</v>
      </c>
      <c r="T5" s="109" t="s">
        <v>215</v>
      </c>
      <c r="U5" s="463" t="s">
        <v>216</v>
      </c>
      <c r="V5" s="464" t="s">
        <v>217</v>
      </c>
      <c r="W5" s="109">
        <v>15</v>
      </c>
      <c r="X5" s="109">
        <v>15</v>
      </c>
      <c r="Y5" s="109">
        <v>15</v>
      </c>
      <c r="Z5" s="109">
        <v>15</v>
      </c>
      <c r="AA5" s="109">
        <v>15</v>
      </c>
      <c r="AB5" s="109">
        <v>15</v>
      </c>
      <c r="AC5" s="109">
        <v>10</v>
      </c>
      <c r="AD5" s="109">
        <f>SUM(W5:AC5)</f>
        <v>100</v>
      </c>
      <c r="AE5" s="109" t="s">
        <v>218</v>
      </c>
      <c r="AF5" s="109" t="s">
        <v>73</v>
      </c>
      <c r="AG5" s="109" t="str">
        <f>VLOOKUP(CONCATENATE(AE5,AF5),[4]Parámetros!$A$2:$B$10,2,0)</f>
        <v>Fuerte</v>
      </c>
      <c r="AH5" s="109">
        <v>100</v>
      </c>
      <c r="AI5" s="579" t="s">
        <v>112</v>
      </c>
      <c r="AJ5" s="109" t="s">
        <v>74</v>
      </c>
      <c r="AK5" s="110" t="s">
        <v>75</v>
      </c>
      <c r="AL5" s="109">
        <v>2</v>
      </c>
      <c r="AM5" s="109">
        <v>0</v>
      </c>
      <c r="AN5" s="577" t="s">
        <v>219</v>
      </c>
      <c r="AO5" s="577" t="s">
        <v>220</v>
      </c>
      <c r="AP5" s="578" t="s">
        <v>220</v>
      </c>
      <c r="AQ5" s="579" t="s">
        <v>78</v>
      </c>
      <c r="AR5" s="580" t="s">
        <v>221</v>
      </c>
      <c r="AS5" s="581" t="s">
        <v>222</v>
      </c>
      <c r="AT5" s="582" t="s">
        <v>182</v>
      </c>
      <c r="AU5" s="583" t="s">
        <v>223</v>
      </c>
      <c r="AV5" s="583" t="s">
        <v>224</v>
      </c>
      <c r="AW5" s="584" t="s">
        <v>225</v>
      </c>
      <c r="AX5" s="585" t="s">
        <v>226</v>
      </c>
      <c r="AY5" s="574" t="s">
        <v>187</v>
      </c>
      <c r="AZ5" s="493" t="s">
        <v>373</v>
      </c>
      <c r="BA5" s="493"/>
    </row>
    <row r="6" spans="1:876" s="112" customFormat="1" ht="279.75" customHeight="1" thickBot="1">
      <c r="A6" s="591"/>
      <c r="B6" s="591"/>
      <c r="C6" s="591"/>
      <c r="D6" s="592"/>
      <c r="E6" s="593"/>
      <c r="F6" s="109" t="s">
        <v>227</v>
      </c>
      <c r="G6" s="579"/>
      <c r="H6" s="579"/>
      <c r="I6" s="581"/>
      <c r="J6" s="581" t="s">
        <v>220</v>
      </c>
      <c r="K6" s="594"/>
      <c r="L6" s="595"/>
      <c r="M6" s="109" t="s">
        <v>63</v>
      </c>
      <c r="N6" s="579"/>
      <c r="O6" s="109" t="s">
        <v>228</v>
      </c>
      <c r="P6" s="109" t="s">
        <v>229</v>
      </c>
      <c r="Q6" s="109" t="s">
        <v>230</v>
      </c>
      <c r="R6" s="109" t="s">
        <v>231</v>
      </c>
      <c r="S6" s="109" t="s">
        <v>232</v>
      </c>
      <c r="T6" s="109" t="s">
        <v>215</v>
      </c>
      <c r="U6" s="465" t="s">
        <v>233</v>
      </c>
      <c r="V6" s="464" t="s">
        <v>234</v>
      </c>
      <c r="W6" s="109">
        <v>15</v>
      </c>
      <c r="X6" s="109">
        <v>15</v>
      </c>
      <c r="Y6" s="109">
        <v>15</v>
      </c>
      <c r="Z6" s="109">
        <v>15</v>
      </c>
      <c r="AA6" s="109">
        <v>15</v>
      </c>
      <c r="AB6" s="109">
        <v>15</v>
      </c>
      <c r="AC6" s="109">
        <v>10</v>
      </c>
      <c r="AD6" s="109">
        <f>SUM(W6:AC6)</f>
        <v>100</v>
      </c>
      <c r="AE6" s="109" t="s">
        <v>73</v>
      </c>
      <c r="AF6" s="109" t="s">
        <v>73</v>
      </c>
      <c r="AG6" s="109" t="str">
        <f>VLOOKUP(CONCATENATE(AE6,AF6),[4]Parámetros!$A$2:$B$10,2,0)</f>
        <v>Fuerte</v>
      </c>
      <c r="AH6" s="109">
        <v>100</v>
      </c>
      <c r="AI6" s="579"/>
      <c r="AJ6" s="109" t="s">
        <v>74</v>
      </c>
      <c r="AK6" s="110" t="s">
        <v>75</v>
      </c>
      <c r="AL6" s="109">
        <v>2</v>
      </c>
      <c r="AM6" s="109">
        <v>0</v>
      </c>
      <c r="AN6" s="577"/>
      <c r="AO6" s="577"/>
      <c r="AP6" s="578"/>
      <c r="AQ6" s="579"/>
      <c r="AR6" s="580"/>
      <c r="AS6" s="581"/>
      <c r="AT6" s="582"/>
      <c r="AU6" s="583"/>
      <c r="AV6" s="583"/>
      <c r="AW6" s="584"/>
      <c r="AX6" s="586"/>
      <c r="AY6" s="575"/>
      <c r="AZ6" s="493" t="s">
        <v>373</v>
      </c>
      <c r="BA6" s="493"/>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c r="CM6" s="111"/>
      <c r="CN6" s="111"/>
      <c r="CO6" s="111"/>
      <c r="CP6" s="111"/>
      <c r="CQ6" s="111"/>
      <c r="CR6" s="111"/>
      <c r="CS6" s="111"/>
      <c r="CT6" s="111"/>
      <c r="CU6" s="111"/>
      <c r="CV6" s="111"/>
      <c r="CW6" s="111"/>
      <c r="CX6" s="111"/>
      <c r="CY6" s="111"/>
      <c r="CZ6" s="111"/>
      <c r="DA6" s="111"/>
      <c r="DB6" s="111"/>
      <c r="DC6" s="111"/>
      <c r="DD6" s="111"/>
      <c r="DE6" s="111"/>
      <c r="DF6" s="111"/>
      <c r="DG6" s="111"/>
      <c r="DH6" s="111"/>
      <c r="DI6" s="111"/>
      <c r="DJ6" s="111"/>
      <c r="DK6" s="111"/>
      <c r="DL6" s="111"/>
      <c r="DM6" s="111"/>
      <c r="DN6" s="111"/>
      <c r="DO6" s="111"/>
      <c r="DP6" s="111"/>
      <c r="DQ6" s="111"/>
      <c r="DR6" s="111"/>
      <c r="DS6" s="111"/>
      <c r="DT6" s="111"/>
      <c r="DU6" s="111"/>
      <c r="DV6" s="111"/>
      <c r="DW6" s="111"/>
      <c r="DX6" s="111"/>
      <c r="DY6" s="111"/>
      <c r="DZ6" s="111"/>
      <c r="EA6" s="111"/>
      <c r="EB6" s="111"/>
      <c r="EC6" s="111"/>
      <c r="ED6" s="111"/>
      <c r="EE6" s="111"/>
      <c r="EF6" s="111"/>
      <c r="EG6" s="111"/>
      <c r="EH6" s="111"/>
      <c r="EI6" s="111"/>
      <c r="EJ6" s="111"/>
      <c r="EK6" s="111"/>
      <c r="EL6" s="111"/>
      <c r="EM6" s="111"/>
      <c r="EN6" s="111"/>
      <c r="EO6" s="111"/>
      <c r="EP6" s="111"/>
      <c r="EQ6" s="111"/>
      <c r="ER6" s="111"/>
      <c r="ES6" s="111"/>
      <c r="ET6" s="111"/>
      <c r="EU6" s="111"/>
      <c r="EV6" s="111"/>
      <c r="EW6" s="111"/>
      <c r="EX6" s="111"/>
      <c r="EY6" s="111"/>
      <c r="EZ6" s="111"/>
      <c r="FA6" s="111"/>
      <c r="FB6" s="111"/>
      <c r="FC6" s="111"/>
      <c r="FD6" s="111"/>
      <c r="FE6" s="111"/>
      <c r="FF6" s="111"/>
      <c r="FG6" s="111"/>
      <c r="FH6" s="111"/>
      <c r="FI6" s="111"/>
      <c r="FJ6" s="111"/>
      <c r="FK6" s="111"/>
      <c r="FL6" s="111"/>
      <c r="FM6" s="111"/>
      <c r="FN6" s="111"/>
      <c r="FO6" s="111"/>
      <c r="FP6" s="111"/>
      <c r="FQ6" s="111"/>
      <c r="FR6" s="111"/>
      <c r="FS6" s="111"/>
      <c r="FT6" s="111"/>
      <c r="FU6" s="111"/>
      <c r="FV6" s="111"/>
      <c r="FW6" s="111"/>
      <c r="FX6" s="111"/>
      <c r="FY6" s="111"/>
      <c r="FZ6" s="111"/>
      <c r="GA6" s="111"/>
      <c r="GB6" s="111"/>
      <c r="GC6" s="111"/>
      <c r="GD6" s="111"/>
      <c r="GE6" s="111"/>
      <c r="GF6" s="111"/>
      <c r="GG6" s="111"/>
      <c r="GH6" s="111"/>
      <c r="GI6" s="111"/>
      <c r="GJ6" s="111"/>
      <c r="GK6" s="111"/>
      <c r="GL6" s="111"/>
      <c r="GM6" s="111"/>
      <c r="GN6" s="111"/>
      <c r="GO6" s="111"/>
      <c r="GP6" s="111"/>
      <c r="GQ6" s="111"/>
      <c r="GR6" s="111"/>
      <c r="GS6" s="111"/>
      <c r="GT6" s="111"/>
      <c r="GU6" s="111"/>
      <c r="GV6" s="111"/>
      <c r="GW6" s="111"/>
      <c r="GX6" s="111"/>
      <c r="GY6" s="111"/>
      <c r="GZ6" s="111"/>
      <c r="HA6" s="111"/>
      <c r="HB6" s="111"/>
      <c r="HC6" s="111"/>
      <c r="HD6" s="111"/>
      <c r="HE6" s="111"/>
      <c r="HF6" s="111"/>
      <c r="HG6" s="111"/>
      <c r="HH6" s="111"/>
      <c r="HI6" s="111"/>
      <c r="HJ6" s="111"/>
      <c r="HK6" s="111"/>
      <c r="HL6" s="111"/>
      <c r="HM6" s="111"/>
      <c r="HN6" s="111"/>
      <c r="HO6" s="111"/>
      <c r="HP6" s="111"/>
      <c r="HQ6" s="111"/>
      <c r="HR6" s="111"/>
      <c r="HS6" s="111"/>
      <c r="HT6" s="111"/>
      <c r="HU6" s="466"/>
      <c r="HV6" s="466"/>
      <c r="HW6" s="466"/>
      <c r="HX6" s="466"/>
      <c r="HY6" s="466"/>
    </row>
    <row r="7" spans="1:876" s="111" customFormat="1" ht="159.75" customHeight="1" thickBot="1">
      <c r="A7" s="591"/>
      <c r="B7" s="591"/>
      <c r="C7" s="591"/>
      <c r="D7" s="592"/>
      <c r="E7" s="593"/>
      <c r="F7" s="109" t="s">
        <v>235</v>
      </c>
      <c r="G7" s="579"/>
      <c r="H7" s="579"/>
      <c r="I7" s="581"/>
      <c r="J7" s="581" t="s">
        <v>220</v>
      </c>
      <c r="K7" s="594"/>
      <c r="L7" s="595"/>
      <c r="M7" s="109" t="s">
        <v>63</v>
      </c>
      <c r="N7" s="579"/>
      <c r="O7" s="110" t="s">
        <v>236</v>
      </c>
      <c r="P7" s="110" t="s">
        <v>237</v>
      </c>
      <c r="Q7" s="110" t="s">
        <v>238</v>
      </c>
      <c r="R7" s="110" t="s">
        <v>239</v>
      </c>
      <c r="S7" s="109" t="s">
        <v>240</v>
      </c>
      <c r="T7" s="110" t="s">
        <v>241</v>
      </c>
      <c r="U7" s="465" t="s">
        <v>242</v>
      </c>
      <c r="V7" s="464" t="s">
        <v>243</v>
      </c>
      <c r="W7" s="109">
        <v>15</v>
      </c>
      <c r="X7" s="109">
        <v>15</v>
      </c>
      <c r="Y7" s="109">
        <v>15</v>
      </c>
      <c r="Z7" s="109">
        <v>15</v>
      </c>
      <c r="AA7" s="109">
        <v>15</v>
      </c>
      <c r="AB7" s="109">
        <v>15</v>
      </c>
      <c r="AC7" s="109">
        <v>10</v>
      </c>
      <c r="AD7" s="109">
        <f>SUM(W7:AC7)</f>
        <v>100</v>
      </c>
      <c r="AE7" s="109" t="s">
        <v>73</v>
      </c>
      <c r="AF7" s="109" t="s">
        <v>73</v>
      </c>
      <c r="AG7" s="109" t="str">
        <f>VLOOKUP(CONCATENATE(AE7,AF7),[4]Parámetros!$A$2:$B$10,2,0)</f>
        <v>Fuerte</v>
      </c>
      <c r="AH7" s="109">
        <v>100</v>
      </c>
      <c r="AI7" s="579"/>
      <c r="AJ7" s="110" t="s">
        <v>74</v>
      </c>
      <c r="AK7" s="110" t="s">
        <v>75</v>
      </c>
      <c r="AL7" s="109">
        <v>2</v>
      </c>
      <c r="AM7" s="109">
        <v>0</v>
      </c>
      <c r="AN7" s="577"/>
      <c r="AO7" s="577"/>
      <c r="AP7" s="578"/>
      <c r="AQ7" s="579"/>
      <c r="AR7" s="580"/>
      <c r="AS7" s="581"/>
      <c r="AT7" s="582"/>
      <c r="AU7" s="583"/>
      <c r="AV7" s="583"/>
      <c r="AW7" s="584"/>
      <c r="AX7" s="586"/>
      <c r="AY7" s="575"/>
      <c r="AZ7" s="493" t="s">
        <v>373</v>
      </c>
      <c r="BA7" s="493"/>
      <c r="HU7" s="466"/>
      <c r="HV7" s="466"/>
      <c r="HW7" s="466"/>
      <c r="HX7" s="466"/>
      <c r="HY7" s="466"/>
    </row>
    <row r="8" spans="1:876" s="113" customFormat="1" ht="271.5" customHeight="1" thickBot="1">
      <c r="A8" s="591"/>
      <c r="B8" s="591"/>
      <c r="C8" s="591"/>
      <c r="D8" s="592"/>
      <c r="E8" s="593"/>
      <c r="F8" s="109" t="s">
        <v>244</v>
      </c>
      <c r="G8" s="579"/>
      <c r="H8" s="579"/>
      <c r="I8" s="581"/>
      <c r="J8" s="581" t="s">
        <v>220</v>
      </c>
      <c r="K8" s="594"/>
      <c r="L8" s="595"/>
      <c r="M8" s="109" t="s">
        <v>63</v>
      </c>
      <c r="N8" s="579"/>
      <c r="O8" s="110" t="s">
        <v>245</v>
      </c>
      <c r="P8" s="110" t="s">
        <v>246</v>
      </c>
      <c r="Q8" s="110" t="s">
        <v>247</v>
      </c>
      <c r="R8" s="110" t="s">
        <v>248</v>
      </c>
      <c r="S8" s="110" t="s">
        <v>249</v>
      </c>
      <c r="T8" s="110" t="s">
        <v>250</v>
      </c>
      <c r="U8" s="465" t="s">
        <v>251</v>
      </c>
      <c r="V8" s="464" t="s">
        <v>243</v>
      </c>
      <c r="W8" s="109">
        <v>15</v>
      </c>
      <c r="X8" s="109">
        <v>15</v>
      </c>
      <c r="Y8" s="109">
        <v>15</v>
      </c>
      <c r="Z8" s="109">
        <v>15</v>
      </c>
      <c r="AA8" s="109">
        <v>15</v>
      </c>
      <c r="AB8" s="109">
        <v>15</v>
      </c>
      <c r="AC8" s="109">
        <v>10</v>
      </c>
      <c r="AD8" s="109">
        <f>SUM(W8:AC8)</f>
        <v>100</v>
      </c>
      <c r="AE8" s="109" t="s">
        <v>73</v>
      </c>
      <c r="AF8" s="109" t="s">
        <v>73</v>
      </c>
      <c r="AG8" s="109" t="str">
        <f>VLOOKUP(CONCATENATE(AE8,AF8),[4]Parámetros!$A$2:$B$10,2,0)</f>
        <v>Fuerte</v>
      </c>
      <c r="AH8" s="109">
        <v>100</v>
      </c>
      <c r="AI8" s="579"/>
      <c r="AJ8" s="109" t="s">
        <v>74</v>
      </c>
      <c r="AK8" s="110" t="s">
        <v>75</v>
      </c>
      <c r="AL8" s="109">
        <v>2</v>
      </c>
      <c r="AM8" s="109">
        <v>0</v>
      </c>
      <c r="AN8" s="577"/>
      <c r="AO8" s="577"/>
      <c r="AP8" s="578"/>
      <c r="AQ8" s="579"/>
      <c r="AR8" s="580"/>
      <c r="AS8" s="581"/>
      <c r="AT8" s="582"/>
      <c r="AU8" s="583"/>
      <c r="AV8" s="583"/>
      <c r="AW8" s="584"/>
      <c r="AX8" s="587"/>
      <c r="AY8" s="576"/>
      <c r="AZ8" s="493" t="s">
        <v>373</v>
      </c>
      <c r="BA8" s="493"/>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M8" s="111"/>
      <c r="EN8" s="111"/>
      <c r="EO8" s="111"/>
      <c r="EP8" s="111"/>
      <c r="EQ8" s="111"/>
      <c r="ER8" s="111"/>
      <c r="ES8" s="111"/>
      <c r="ET8" s="111"/>
      <c r="EU8" s="111"/>
      <c r="EV8" s="111"/>
      <c r="EW8" s="111"/>
      <c r="EX8" s="111"/>
      <c r="EY8" s="111"/>
      <c r="EZ8" s="111"/>
      <c r="FA8" s="111"/>
      <c r="FB8" s="111"/>
      <c r="FC8" s="111"/>
      <c r="FD8" s="111"/>
      <c r="FE8" s="111"/>
      <c r="FF8" s="111"/>
      <c r="FG8" s="111"/>
      <c r="FH8" s="111"/>
      <c r="FI8" s="111"/>
      <c r="FJ8" s="111"/>
      <c r="FK8" s="111"/>
      <c r="FL8" s="111"/>
      <c r="FM8" s="111"/>
      <c r="FN8" s="111"/>
      <c r="FO8" s="111"/>
      <c r="FP8" s="111"/>
      <c r="FQ8" s="111"/>
      <c r="FR8" s="111"/>
      <c r="FS8" s="111"/>
      <c r="FT8" s="111"/>
      <c r="FU8" s="111"/>
      <c r="FV8" s="111"/>
      <c r="FW8" s="111"/>
      <c r="FX8" s="111"/>
      <c r="FY8" s="111"/>
      <c r="FZ8" s="111"/>
      <c r="GA8" s="111"/>
      <c r="GB8" s="111"/>
      <c r="GC8" s="111"/>
      <c r="GD8" s="111"/>
      <c r="GE8" s="111"/>
      <c r="GF8" s="111"/>
      <c r="GG8" s="111"/>
      <c r="GH8" s="111"/>
      <c r="GI8" s="111"/>
      <c r="GJ8" s="111"/>
      <c r="GK8" s="111"/>
      <c r="GL8" s="111"/>
      <c r="GM8" s="111"/>
      <c r="GN8" s="111"/>
      <c r="GO8" s="111"/>
      <c r="GP8" s="111"/>
      <c r="GQ8" s="111"/>
      <c r="GR8" s="111"/>
      <c r="GS8" s="111"/>
      <c r="GT8" s="111"/>
      <c r="GU8" s="111"/>
      <c r="GV8" s="111"/>
      <c r="GW8" s="111"/>
      <c r="GX8" s="111"/>
      <c r="GY8" s="111"/>
      <c r="GZ8" s="111"/>
      <c r="HA8" s="111"/>
      <c r="HB8" s="111"/>
      <c r="HC8" s="111"/>
      <c r="HD8" s="111"/>
      <c r="HE8" s="111"/>
      <c r="HF8" s="111"/>
      <c r="HG8" s="111"/>
      <c r="HH8" s="111"/>
      <c r="HI8" s="111"/>
      <c r="HJ8" s="111"/>
      <c r="HK8" s="111"/>
      <c r="HL8" s="111"/>
      <c r="HM8" s="111"/>
      <c r="HN8" s="111"/>
      <c r="HO8" s="111"/>
      <c r="HP8" s="111"/>
      <c r="HQ8" s="111"/>
      <c r="HR8" s="111"/>
      <c r="HS8" s="111"/>
      <c r="HT8" s="111"/>
      <c r="HU8" s="466"/>
      <c r="HV8" s="466"/>
      <c r="HW8" s="466"/>
      <c r="HX8" s="466"/>
      <c r="HY8" s="466"/>
    </row>
    <row r="9" spans="1:876" s="120" customFormat="1" ht="18.75">
      <c r="A9" s="114"/>
      <c r="B9" s="114"/>
      <c r="C9" s="114"/>
      <c r="D9" s="114"/>
      <c r="E9" s="114"/>
      <c r="F9" s="114"/>
      <c r="G9" s="114"/>
      <c r="H9" s="114"/>
      <c r="I9" s="114"/>
      <c r="J9" s="114"/>
      <c r="K9" s="114"/>
      <c r="L9" s="114"/>
      <c r="M9" s="114"/>
      <c r="N9" s="114"/>
      <c r="O9" s="114"/>
      <c r="P9" s="114"/>
      <c r="Q9" s="114"/>
      <c r="R9" s="114"/>
      <c r="S9" s="114"/>
      <c r="T9" s="114"/>
      <c r="U9" s="114"/>
      <c r="V9" s="114"/>
      <c r="W9" s="115"/>
      <c r="X9" s="115"/>
      <c r="Y9" s="115"/>
      <c r="Z9" s="115"/>
      <c r="AA9" s="115"/>
      <c r="AB9" s="115"/>
      <c r="AC9" s="115"/>
      <c r="AD9" s="115"/>
      <c r="AE9" s="115"/>
      <c r="AF9" s="115"/>
      <c r="AG9" s="115"/>
      <c r="AH9" s="115"/>
      <c r="AI9" s="115"/>
      <c r="AJ9" s="115"/>
      <c r="AK9" s="114"/>
      <c r="AL9" s="114"/>
      <c r="AM9" s="114"/>
      <c r="AN9" s="114"/>
      <c r="AO9" s="114"/>
      <c r="AP9" s="114"/>
      <c r="AQ9" s="116"/>
      <c r="AR9" s="117"/>
      <c r="AS9" s="114"/>
      <c r="AT9" s="114"/>
      <c r="AU9" s="118"/>
      <c r="AV9" s="118"/>
      <c r="AW9" s="118"/>
      <c r="AX9" s="119"/>
      <c r="AY9" s="119"/>
      <c r="AZ9" s="114"/>
      <c r="BA9" s="114"/>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1"/>
      <c r="FB9" s="111"/>
      <c r="FC9" s="111"/>
      <c r="FD9" s="111"/>
      <c r="FE9" s="111"/>
      <c r="FF9" s="111"/>
      <c r="FG9" s="111"/>
      <c r="FH9" s="111"/>
      <c r="FI9" s="111"/>
      <c r="FJ9" s="111"/>
      <c r="FK9" s="111"/>
      <c r="FL9" s="111"/>
      <c r="FM9" s="111"/>
      <c r="FN9" s="111"/>
      <c r="FO9" s="111"/>
      <c r="FP9" s="111"/>
      <c r="FQ9" s="111"/>
      <c r="FR9" s="111"/>
      <c r="FS9" s="111"/>
      <c r="FT9" s="111"/>
      <c r="FU9" s="111"/>
      <c r="FV9" s="111"/>
      <c r="FW9" s="111"/>
      <c r="FX9" s="111"/>
      <c r="FY9" s="111"/>
      <c r="FZ9" s="111"/>
      <c r="GA9" s="111"/>
      <c r="GB9" s="111"/>
      <c r="GC9" s="111"/>
      <c r="GD9" s="111"/>
      <c r="GE9" s="111"/>
      <c r="GF9" s="111"/>
      <c r="GG9" s="111"/>
      <c r="GH9" s="111"/>
      <c r="GI9" s="111"/>
      <c r="GJ9" s="111"/>
      <c r="GK9" s="111"/>
      <c r="GL9" s="111"/>
      <c r="GM9" s="111"/>
      <c r="GN9" s="111"/>
      <c r="GO9" s="111"/>
      <c r="GP9" s="111"/>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4"/>
      <c r="HV9" s="114"/>
      <c r="HW9" s="114"/>
      <c r="HX9" s="114"/>
      <c r="HY9" s="114"/>
      <c r="HZ9" s="114"/>
      <c r="IA9" s="114"/>
      <c r="IB9" s="114"/>
      <c r="IC9" s="114"/>
      <c r="ID9" s="114"/>
      <c r="IE9" s="114"/>
      <c r="IF9" s="114"/>
      <c r="IG9" s="114"/>
      <c r="IH9" s="114"/>
      <c r="II9" s="114"/>
      <c r="IJ9" s="114"/>
      <c r="IK9" s="114"/>
      <c r="IL9" s="114"/>
      <c r="IM9" s="114"/>
      <c r="IN9" s="114"/>
      <c r="IO9" s="114"/>
      <c r="IP9" s="114"/>
      <c r="IQ9" s="114"/>
      <c r="IR9" s="114"/>
      <c r="IS9" s="114"/>
      <c r="IT9" s="114"/>
      <c r="IU9" s="114"/>
      <c r="IV9" s="114"/>
      <c r="IW9" s="114"/>
      <c r="IX9" s="114"/>
      <c r="IY9" s="114"/>
      <c r="IZ9" s="114"/>
      <c r="JA9" s="114"/>
      <c r="JB9" s="114"/>
      <c r="JC9" s="114"/>
      <c r="JD9" s="114"/>
      <c r="JE9" s="114"/>
      <c r="JF9" s="114"/>
      <c r="JG9" s="114"/>
      <c r="JH9" s="114"/>
      <c r="JI9" s="114"/>
      <c r="JJ9" s="114"/>
      <c r="JK9" s="114"/>
      <c r="JL9" s="114"/>
      <c r="JM9" s="114"/>
      <c r="JN9" s="114"/>
      <c r="JO9" s="114"/>
      <c r="JP9" s="114"/>
      <c r="JQ9" s="114"/>
      <c r="JR9" s="114"/>
      <c r="JS9" s="114"/>
      <c r="JT9" s="114"/>
      <c r="JU9" s="114"/>
      <c r="JV9" s="114"/>
      <c r="JW9" s="114"/>
      <c r="JX9" s="114"/>
      <c r="JY9" s="114"/>
      <c r="JZ9" s="114"/>
      <c r="KA9" s="114"/>
      <c r="KB9" s="114"/>
      <c r="KC9" s="114"/>
      <c r="KD9" s="114"/>
      <c r="KE9" s="114"/>
      <c r="KF9" s="114"/>
      <c r="KG9" s="114"/>
      <c r="KH9" s="114"/>
      <c r="KI9" s="114"/>
      <c r="KJ9" s="114"/>
      <c r="KK9" s="114"/>
      <c r="KL9" s="114"/>
      <c r="KM9" s="114"/>
      <c r="KN9" s="114"/>
      <c r="KO9" s="114"/>
      <c r="KP9" s="114"/>
      <c r="KQ9" s="114"/>
      <c r="KR9" s="114"/>
      <c r="KS9" s="114"/>
      <c r="KT9" s="114"/>
      <c r="KU9" s="114"/>
      <c r="KV9" s="114"/>
      <c r="KW9" s="114"/>
      <c r="KX9" s="114"/>
      <c r="KY9" s="114"/>
      <c r="KZ9" s="114"/>
      <c r="LA9" s="114"/>
      <c r="LB9" s="114"/>
      <c r="LC9" s="114"/>
      <c r="LD9" s="114"/>
      <c r="LE9" s="114"/>
      <c r="LF9" s="114"/>
      <c r="LG9" s="114"/>
      <c r="LH9" s="114"/>
      <c r="LI9" s="114"/>
      <c r="LJ9" s="114"/>
      <c r="LK9" s="114"/>
      <c r="LL9" s="114"/>
      <c r="LM9" s="114"/>
      <c r="LN9" s="114"/>
      <c r="LO9" s="114"/>
      <c r="LP9" s="114"/>
      <c r="LQ9" s="114"/>
      <c r="LR9" s="114"/>
      <c r="LS9" s="114"/>
      <c r="LT9" s="114"/>
      <c r="LU9" s="114"/>
      <c r="LV9" s="114"/>
      <c r="LW9" s="114"/>
      <c r="LX9" s="114"/>
      <c r="LY9" s="114"/>
      <c r="LZ9" s="114"/>
      <c r="MA9" s="114"/>
      <c r="MB9" s="114"/>
      <c r="MC9" s="114"/>
      <c r="MD9" s="114"/>
      <c r="ME9" s="114"/>
      <c r="MF9" s="114"/>
      <c r="MG9" s="114"/>
      <c r="MH9" s="114"/>
      <c r="MI9" s="114"/>
      <c r="MJ9" s="114"/>
      <c r="MK9" s="114"/>
      <c r="ML9" s="114"/>
      <c r="MM9" s="114"/>
      <c r="MN9" s="114"/>
      <c r="MO9" s="114"/>
      <c r="MP9" s="114"/>
      <c r="MQ9" s="114"/>
      <c r="MR9" s="114"/>
      <c r="MS9" s="114"/>
      <c r="MT9" s="114"/>
      <c r="MU9" s="114"/>
      <c r="MV9" s="114"/>
      <c r="MW9" s="114"/>
      <c r="MX9" s="114"/>
      <c r="MY9" s="114"/>
      <c r="MZ9" s="114"/>
      <c r="NA9" s="114"/>
      <c r="NB9" s="114"/>
      <c r="NC9" s="114"/>
      <c r="ND9" s="114"/>
      <c r="NE9" s="114"/>
      <c r="NF9" s="114"/>
      <c r="NG9" s="114"/>
      <c r="NH9" s="114"/>
      <c r="NI9" s="114"/>
      <c r="NJ9" s="114"/>
      <c r="NK9" s="114"/>
      <c r="NL9" s="114"/>
      <c r="NM9" s="114"/>
      <c r="NN9" s="114"/>
      <c r="NO9" s="114"/>
      <c r="NP9" s="114"/>
      <c r="NQ9" s="114"/>
      <c r="NR9" s="114"/>
      <c r="NS9" s="114"/>
      <c r="NT9" s="114"/>
      <c r="NU9" s="114"/>
      <c r="NV9" s="114"/>
      <c r="NW9" s="114"/>
      <c r="NX9" s="114"/>
      <c r="NY9" s="114"/>
      <c r="NZ9" s="114"/>
      <c r="OA9" s="114"/>
      <c r="OB9" s="114"/>
      <c r="OC9" s="114"/>
      <c r="OD9" s="114"/>
      <c r="OE9" s="114"/>
      <c r="OF9" s="114"/>
      <c r="OG9" s="114"/>
      <c r="OH9" s="114"/>
      <c r="OI9" s="114"/>
      <c r="OJ9" s="114"/>
      <c r="OK9" s="114"/>
      <c r="OL9" s="114"/>
      <c r="OM9" s="114"/>
      <c r="ON9" s="114"/>
      <c r="OO9" s="114"/>
      <c r="OP9" s="114"/>
      <c r="OQ9" s="114"/>
      <c r="OR9" s="114"/>
      <c r="OS9" s="114"/>
      <c r="OT9" s="114"/>
      <c r="OU9" s="114"/>
      <c r="OV9" s="114"/>
      <c r="OW9" s="114"/>
      <c r="OX9" s="114"/>
      <c r="OY9" s="114"/>
      <c r="OZ9" s="114"/>
      <c r="PA9" s="114"/>
      <c r="PB9" s="114"/>
      <c r="PC9" s="114"/>
      <c r="PD9" s="114"/>
      <c r="PE9" s="114"/>
      <c r="PF9" s="114"/>
      <c r="PG9" s="114"/>
      <c r="PH9" s="114"/>
      <c r="PI9" s="114"/>
      <c r="PJ9" s="114"/>
      <c r="PK9" s="114"/>
      <c r="PL9" s="114"/>
      <c r="PM9" s="114"/>
      <c r="PN9" s="114"/>
      <c r="PO9" s="114"/>
      <c r="PP9" s="114"/>
      <c r="PQ9" s="114"/>
      <c r="PR9" s="114"/>
      <c r="PS9" s="114"/>
      <c r="PT9" s="114"/>
      <c r="PU9" s="114"/>
      <c r="PV9" s="114"/>
      <c r="PW9" s="114"/>
      <c r="PX9" s="114"/>
      <c r="PY9" s="114"/>
      <c r="PZ9" s="114"/>
      <c r="QA9" s="114"/>
      <c r="QB9" s="114"/>
      <c r="QC9" s="114"/>
      <c r="QD9" s="114"/>
      <c r="QE9" s="114"/>
      <c r="QF9" s="114"/>
      <c r="QG9" s="114"/>
      <c r="QH9" s="114"/>
      <c r="QI9" s="114"/>
      <c r="QJ9" s="114"/>
      <c r="QK9" s="114"/>
      <c r="QL9" s="114"/>
      <c r="QM9" s="114"/>
      <c r="QN9" s="114"/>
      <c r="QO9" s="114"/>
      <c r="QP9" s="114"/>
      <c r="QQ9" s="114"/>
      <c r="QR9" s="114"/>
      <c r="QS9" s="114"/>
      <c r="QT9" s="114"/>
      <c r="QU9" s="114"/>
      <c r="QV9" s="114"/>
      <c r="QW9" s="114"/>
      <c r="QX9" s="114"/>
      <c r="QY9" s="114"/>
      <c r="QZ9" s="114"/>
      <c r="RA9" s="114"/>
      <c r="RB9" s="114"/>
      <c r="RC9" s="114"/>
      <c r="RD9" s="114"/>
      <c r="RE9" s="114"/>
      <c r="RF9" s="114"/>
      <c r="RG9" s="114"/>
      <c r="RH9" s="114"/>
      <c r="RI9" s="114"/>
      <c r="RJ9" s="114"/>
      <c r="RK9" s="114"/>
      <c r="RL9" s="114"/>
      <c r="RM9" s="114"/>
      <c r="RN9" s="114"/>
      <c r="RO9" s="114"/>
      <c r="RP9" s="114"/>
      <c r="RQ9" s="114"/>
      <c r="RR9" s="114"/>
      <c r="RS9" s="114"/>
      <c r="RT9" s="114"/>
      <c r="RU9" s="114"/>
      <c r="RV9" s="114"/>
      <c r="RW9" s="114"/>
      <c r="RX9" s="114"/>
      <c r="RY9" s="114"/>
      <c r="RZ9" s="114"/>
      <c r="SA9" s="114"/>
      <c r="SB9" s="114"/>
      <c r="SC9" s="114"/>
      <c r="SD9" s="114"/>
      <c r="SE9" s="114"/>
      <c r="SF9" s="114"/>
      <c r="SG9" s="114"/>
      <c r="SH9" s="114"/>
      <c r="SI9" s="114"/>
      <c r="SJ9" s="114"/>
      <c r="SK9" s="114"/>
      <c r="SL9" s="114"/>
      <c r="SM9" s="114"/>
      <c r="SN9" s="114"/>
      <c r="SO9" s="114"/>
      <c r="SP9" s="114"/>
      <c r="SQ9" s="114"/>
      <c r="SR9" s="114"/>
      <c r="SS9" s="114"/>
      <c r="ST9" s="114"/>
      <c r="SU9" s="114"/>
      <c r="SV9" s="114"/>
      <c r="SW9" s="114"/>
      <c r="SX9" s="114"/>
      <c r="SY9" s="114"/>
      <c r="SZ9" s="114"/>
      <c r="TA9" s="114"/>
      <c r="TB9" s="114"/>
      <c r="TC9" s="114"/>
      <c r="TD9" s="114"/>
      <c r="TE9" s="114"/>
      <c r="TF9" s="114"/>
      <c r="TG9" s="114"/>
      <c r="TH9" s="114"/>
      <c r="TI9" s="114"/>
      <c r="TJ9" s="114"/>
      <c r="TK9" s="114"/>
      <c r="TL9" s="114"/>
      <c r="TM9" s="114"/>
      <c r="TN9" s="114"/>
      <c r="TO9" s="114"/>
      <c r="TP9" s="114"/>
      <c r="TQ9" s="114"/>
      <c r="TR9" s="114"/>
      <c r="TS9" s="114"/>
      <c r="TT9" s="114"/>
      <c r="TU9" s="114"/>
      <c r="TV9" s="114"/>
      <c r="TW9" s="114"/>
      <c r="TX9" s="114"/>
      <c r="TY9" s="114"/>
      <c r="TZ9" s="114"/>
      <c r="UA9" s="114"/>
      <c r="UB9" s="114"/>
      <c r="UC9" s="114"/>
      <c r="UD9" s="114"/>
      <c r="UE9" s="114"/>
      <c r="UF9" s="114"/>
      <c r="UG9" s="114"/>
      <c r="UH9" s="114"/>
      <c r="UI9" s="114"/>
      <c r="UJ9" s="114"/>
      <c r="UK9" s="114"/>
      <c r="UL9" s="114"/>
      <c r="UM9" s="114"/>
      <c r="UN9" s="114"/>
      <c r="UO9" s="114"/>
      <c r="UP9" s="114"/>
      <c r="UQ9" s="114"/>
      <c r="UR9" s="114"/>
      <c r="US9" s="114"/>
      <c r="UT9" s="114"/>
      <c r="UU9" s="114"/>
      <c r="UV9" s="114"/>
      <c r="UW9" s="114"/>
      <c r="UX9" s="114"/>
      <c r="UY9" s="114"/>
      <c r="UZ9" s="114"/>
      <c r="VA9" s="114"/>
      <c r="VB9" s="114"/>
      <c r="VC9" s="114"/>
      <c r="VD9" s="114"/>
      <c r="VE9" s="114"/>
      <c r="VF9" s="114"/>
      <c r="VG9" s="114"/>
      <c r="VH9" s="114"/>
      <c r="VI9" s="114"/>
      <c r="VJ9" s="114"/>
      <c r="VK9" s="114"/>
      <c r="VL9" s="114"/>
      <c r="VM9" s="114"/>
      <c r="VN9" s="114"/>
      <c r="VO9" s="114"/>
      <c r="VP9" s="114"/>
      <c r="VQ9" s="114"/>
      <c r="VR9" s="114"/>
      <c r="VS9" s="114"/>
      <c r="VT9" s="114"/>
      <c r="VU9" s="114"/>
      <c r="VV9" s="114"/>
      <c r="VW9" s="114"/>
      <c r="VX9" s="114"/>
      <c r="VY9" s="114"/>
      <c r="VZ9" s="114"/>
      <c r="WA9" s="114"/>
      <c r="WB9" s="114"/>
      <c r="WC9" s="114"/>
      <c r="WD9" s="114"/>
      <c r="WE9" s="114"/>
      <c r="WF9" s="114"/>
      <c r="WG9" s="114"/>
      <c r="WH9" s="114"/>
      <c r="WI9" s="114"/>
      <c r="WJ9" s="114"/>
      <c r="WK9" s="114"/>
      <c r="WL9" s="114"/>
      <c r="WM9" s="114"/>
      <c r="WN9" s="114"/>
      <c r="WO9" s="114"/>
      <c r="WP9" s="114"/>
      <c r="WQ9" s="114"/>
      <c r="WR9" s="114"/>
      <c r="WS9" s="114"/>
      <c r="WT9" s="114"/>
      <c r="WU9" s="114"/>
      <c r="WV9" s="114"/>
      <c r="WW9" s="114"/>
      <c r="WX9" s="114"/>
      <c r="WY9" s="114"/>
      <c r="WZ9" s="114"/>
      <c r="XA9" s="114"/>
      <c r="XB9" s="114"/>
      <c r="XC9" s="114"/>
      <c r="XD9" s="114"/>
      <c r="XE9" s="114"/>
      <c r="XF9" s="114"/>
      <c r="XG9" s="114"/>
      <c r="XH9" s="114"/>
      <c r="XI9" s="114"/>
      <c r="XJ9" s="114"/>
      <c r="XK9" s="114"/>
      <c r="XL9" s="114"/>
      <c r="XM9" s="114"/>
      <c r="XN9" s="114"/>
      <c r="XO9" s="114"/>
      <c r="XP9" s="114"/>
      <c r="XQ9" s="114"/>
      <c r="XR9" s="114"/>
      <c r="XS9" s="114"/>
      <c r="XT9" s="114"/>
      <c r="XU9" s="114"/>
      <c r="XV9" s="114"/>
      <c r="XW9" s="114"/>
      <c r="XX9" s="114"/>
      <c r="XY9" s="114"/>
      <c r="XZ9" s="114"/>
      <c r="YA9" s="114"/>
      <c r="YB9" s="114"/>
      <c r="YC9" s="114"/>
      <c r="YD9" s="114"/>
      <c r="YE9" s="114"/>
      <c r="YF9" s="114"/>
      <c r="YG9" s="114"/>
      <c r="YH9" s="114"/>
      <c r="YI9" s="114"/>
      <c r="YJ9" s="114"/>
      <c r="YK9" s="114"/>
      <c r="YL9" s="114"/>
      <c r="YM9" s="114"/>
      <c r="YN9" s="114"/>
      <c r="YO9" s="114"/>
      <c r="YP9" s="114"/>
      <c r="YQ9" s="114"/>
      <c r="YR9" s="114"/>
      <c r="YS9" s="114"/>
      <c r="YT9" s="114"/>
      <c r="YU9" s="114"/>
      <c r="YV9" s="114"/>
      <c r="YW9" s="114"/>
      <c r="YX9" s="114"/>
      <c r="YY9" s="114"/>
      <c r="YZ9" s="114"/>
      <c r="ZA9" s="114"/>
      <c r="ZB9" s="114"/>
      <c r="ZC9" s="114"/>
      <c r="ZD9" s="114"/>
      <c r="ZE9" s="114"/>
      <c r="ZF9" s="114"/>
      <c r="ZG9" s="114"/>
      <c r="ZH9" s="114"/>
      <c r="ZI9" s="114"/>
      <c r="ZJ9" s="114"/>
      <c r="ZK9" s="114"/>
      <c r="ZL9" s="114"/>
      <c r="ZM9" s="114"/>
      <c r="ZN9" s="114"/>
      <c r="ZO9" s="114"/>
      <c r="ZP9" s="114"/>
      <c r="ZQ9" s="114"/>
      <c r="ZR9" s="114"/>
      <c r="ZS9" s="114"/>
      <c r="ZT9" s="114"/>
      <c r="ZU9" s="114"/>
      <c r="ZV9" s="114"/>
      <c r="ZW9" s="114"/>
      <c r="ZX9" s="114"/>
      <c r="ZY9" s="114"/>
      <c r="ZZ9" s="114"/>
      <c r="AAA9" s="114"/>
      <c r="AAB9" s="114"/>
      <c r="AAC9" s="114"/>
      <c r="AAD9" s="114"/>
      <c r="AAE9" s="114"/>
      <c r="AAF9" s="114"/>
      <c r="AAG9" s="114"/>
      <c r="AAH9" s="114"/>
      <c r="AAI9" s="114"/>
      <c r="AAJ9" s="114"/>
      <c r="AAK9" s="114"/>
      <c r="AAL9" s="114"/>
      <c r="AAM9" s="114"/>
      <c r="AAN9" s="114"/>
      <c r="AAO9" s="114"/>
      <c r="AAP9" s="114"/>
      <c r="AAQ9" s="114"/>
      <c r="AAR9" s="114"/>
      <c r="AAS9" s="114"/>
      <c r="AAT9" s="114"/>
      <c r="AAU9" s="114"/>
      <c r="AAV9" s="114"/>
      <c r="AAW9" s="114"/>
      <c r="AAX9" s="114"/>
      <c r="AAY9" s="114"/>
      <c r="AAZ9" s="114"/>
      <c r="ABA9" s="114"/>
      <c r="ABB9" s="114"/>
      <c r="ABC9" s="114"/>
      <c r="ABD9" s="114"/>
      <c r="ABE9" s="114"/>
      <c r="ABF9" s="114"/>
      <c r="ABG9" s="114"/>
      <c r="ABH9" s="114"/>
      <c r="ABI9" s="114"/>
      <c r="ABJ9" s="114"/>
      <c r="ABK9" s="114"/>
      <c r="ABL9" s="114"/>
      <c r="ABM9" s="114"/>
      <c r="ABN9" s="114"/>
      <c r="ABO9" s="114"/>
      <c r="ABP9" s="114"/>
      <c r="ABQ9" s="114"/>
      <c r="ABR9" s="114"/>
      <c r="ABS9" s="114"/>
      <c r="ABT9" s="114"/>
      <c r="ABU9" s="114"/>
      <c r="ABV9" s="114"/>
      <c r="ABW9" s="114"/>
      <c r="ABX9" s="114"/>
      <c r="ABY9" s="114"/>
      <c r="ABZ9" s="114"/>
      <c r="ACA9" s="114"/>
      <c r="ACB9" s="114"/>
      <c r="ACC9" s="114"/>
      <c r="ACD9" s="114"/>
      <c r="ACE9" s="114"/>
      <c r="ACF9" s="114"/>
      <c r="ACG9" s="114"/>
      <c r="ACH9" s="114"/>
      <c r="ACI9" s="114"/>
      <c r="ACJ9" s="114"/>
      <c r="ACK9" s="114"/>
      <c r="ACL9" s="114"/>
      <c r="ACM9" s="114"/>
      <c r="ACN9" s="114"/>
      <c r="ACO9" s="114"/>
      <c r="ACP9" s="114"/>
      <c r="ACQ9" s="114"/>
      <c r="ACR9" s="114"/>
      <c r="ACS9" s="114"/>
      <c r="ACT9" s="114"/>
      <c r="ACU9" s="114"/>
      <c r="ACV9" s="114"/>
      <c r="ACW9" s="114"/>
      <c r="ACX9" s="114"/>
      <c r="ACY9" s="114"/>
      <c r="ACZ9" s="114"/>
      <c r="ADA9" s="114"/>
      <c r="ADB9" s="114"/>
      <c r="ADC9" s="114"/>
      <c r="ADD9" s="114"/>
      <c r="ADE9" s="114"/>
      <c r="ADF9" s="114"/>
      <c r="ADG9" s="114"/>
      <c r="ADH9" s="114"/>
      <c r="ADI9" s="114"/>
      <c r="ADJ9" s="114"/>
      <c r="ADK9" s="114"/>
      <c r="ADL9" s="114"/>
      <c r="ADM9" s="114"/>
      <c r="ADN9" s="114"/>
      <c r="ADO9" s="114"/>
      <c r="ADP9" s="114"/>
      <c r="ADQ9" s="114"/>
      <c r="ADR9" s="114"/>
      <c r="ADS9" s="114"/>
      <c r="ADT9" s="114"/>
      <c r="ADU9" s="114"/>
      <c r="ADV9" s="114"/>
      <c r="ADW9" s="114"/>
      <c r="ADX9" s="114"/>
      <c r="ADY9" s="114"/>
      <c r="ADZ9" s="114"/>
      <c r="AEA9" s="114"/>
      <c r="AEB9" s="114"/>
      <c r="AEC9" s="114"/>
      <c r="AED9" s="114"/>
      <c r="AEE9" s="114"/>
      <c r="AEF9" s="114"/>
      <c r="AEG9" s="114"/>
      <c r="AEH9" s="114"/>
      <c r="AEI9" s="114"/>
      <c r="AEJ9" s="114"/>
      <c r="AEK9" s="114"/>
      <c r="AEL9" s="114"/>
      <c r="AEM9" s="114"/>
      <c r="AEN9" s="114"/>
      <c r="AEO9" s="114"/>
      <c r="AEP9" s="114"/>
      <c r="AEQ9" s="114"/>
      <c r="AER9" s="114"/>
      <c r="AES9" s="114"/>
      <c r="AET9" s="114"/>
      <c r="AEU9" s="114"/>
      <c r="AEV9" s="114"/>
      <c r="AEW9" s="114"/>
      <c r="AEX9" s="114"/>
      <c r="AEY9" s="114"/>
      <c r="AEZ9" s="114"/>
      <c r="AFA9" s="114"/>
      <c r="AFB9" s="114"/>
      <c r="AFC9" s="114"/>
      <c r="AFD9" s="114"/>
      <c r="AFE9" s="114"/>
      <c r="AFF9" s="114"/>
      <c r="AFG9" s="114"/>
      <c r="AFH9" s="114"/>
      <c r="AFI9" s="114"/>
      <c r="AFJ9" s="114"/>
      <c r="AFK9" s="114"/>
      <c r="AFL9" s="114"/>
      <c r="AFM9" s="114"/>
      <c r="AFN9" s="114"/>
      <c r="AFO9" s="114"/>
      <c r="AFP9" s="114"/>
      <c r="AFQ9" s="114"/>
      <c r="AFR9" s="114"/>
      <c r="AFS9" s="114"/>
      <c r="AFT9" s="114"/>
      <c r="AFU9" s="114"/>
      <c r="AFV9" s="114"/>
      <c r="AFW9" s="114"/>
      <c r="AFX9" s="114"/>
      <c r="AFY9" s="114"/>
      <c r="AFZ9" s="114"/>
      <c r="AGA9" s="114"/>
      <c r="AGB9" s="114"/>
      <c r="AGC9" s="114"/>
      <c r="AGD9" s="114"/>
      <c r="AGE9" s="114"/>
      <c r="AGF9" s="114"/>
      <c r="AGG9" s="114"/>
      <c r="AGH9" s="114"/>
      <c r="AGI9" s="114"/>
      <c r="AGJ9" s="114"/>
      <c r="AGK9" s="114"/>
      <c r="AGL9" s="114"/>
      <c r="AGM9" s="114"/>
      <c r="AGN9" s="114"/>
      <c r="AGO9" s="114"/>
      <c r="AGP9" s="114"/>
      <c r="AGQ9" s="114"/>
      <c r="AGR9" s="114"/>
    </row>
    <row r="10" spans="1:876" ht="18.75">
      <c r="AQ10" s="122"/>
      <c r="FA10" s="111"/>
      <c r="FB10" s="111"/>
      <c r="FC10" s="111"/>
      <c r="FD10" s="111"/>
      <c r="FE10" s="111"/>
      <c r="FF10" s="111"/>
      <c r="FG10" s="111"/>
      <c r="FH10" s="111"/>
      <c r="FI10" s="111"/>
      <c r="FJ10" s="111"/>
      <c r="FK10" s="111"/>
      <c r="FL10" s="111"/>
      <c r="FM10" s="111"/>
      <c r="FN10" s="111"/>
      <c r="FO10" s="111"/>
      <c r="FP10" s="111"/>
      <c r="FQ10" s="111"/>
      <c r="FR10" s="111"/>
      <c r="FS10" s="111"/>
      <c r="FT10" s="111"/>
      <c r="FU10" s="111"/>
      <c r="FV10" s="111"/>
      <c r="FW10" s="111"/>
      <c r="FX10" s="111"/>
      <c r="FY10" s="111"/>
      <c r="FZ10" s="111"/>
      <c r="GA10" s="111"/>
      <c r="GB10" s="111"/>
      <c r="GC10" s="111"/>
      <c r="GD10" s="111"/>
      <c r="GE10" s="111"/>
      <c r="GF10" s="111"/>
      <c r="GG10" s="111"/>
      <c r="GH10" s="111"/>
      <c r="GI10" s="111"/>
      <c r="GJ10" s="111"/>
      <c r="GK10" s="111"/>
      <c r="GL10" s="111"/>
      <c r="GM10" s="111"/>
      <c r="GN10" s="111"/>
      <c r="GO10" s="111"/>
      <c r="GP10" s="111"/>
      <c r="GQ10" s="111"/>
      <c r="GR10" s="111"/>
      <c r="GS10" s="111"/>
      <c r="GT10" s="111"/>
      <c r="GU10" s="111"/>
      <c r="GV10" s="111"/>
      <c r="GW10" s="111"/>
      <c r="GX10" s="111"/>
      <c r="GY10" s="111"/>
      <c r="GZ10" s="111"/>
      <c r="HA10" s="111"/>
      <c r="HB10" s="111"/>
      <c r="HC10" s="111"/>
      <c r="HD10" s="111"/>
      <c r="HE10" s="111"/>
      <c r="HF10" s="111"/>
      <c r="HG10" s="111"/>
      <c r="HH10" s="111"/>
      <c r="HI10" s="111"/>
      <c r="HJ10" s="111"/>
      <c r="HK10" s="111"/>
      <c r="HL10" s="111"/>
      <c r="HM10" s="111"/>
      <c r="HN10" s="111"/>
      <c r="HO10" s="111"/>
      <c r="HP10" s="111"/>
      <c r="HQ10" s="111"/>
      <c r="HR10" s="111"/>
      <c r="HS10" s="111"/>
      <c r="HT10" s="111"/>
    </row>
    <row r="11" spans="1:876" ht="18.75">
      <c r="AQ11" s="122"/>
      <c r="FA11" s="111"/>
      <c r="FB11" s="111"/>
      <c r="FC11" s="111"/>
      <c r="FD11" s="111"/>
      <c r="FE11" s="111"/>
      <c r="FF11" s="111"/>
      <c r="FG11" s="111"/>
      <c r="FH11" s="111"/>
      <c r="FI11" s="111"/>
      <c r="FJ11" s="111"/>
      <c r="FK11" s="111"/>
      <c r="FL11" s="111"/>
      <c r="FM11" s="111"/>
      <c r="FN11" s="111"/>
      <c r="FO11" s="111"/>
      <c r="FP11" s="111"/>
      <c r="FQ11" s="111"/>
      <c r="FR11" s="111"/>
      <c r="FS11" s="111"/>
      <c r="FT11" s="111"/>
      <c r="FU11" s="111"/>
      <c r="FV11" s="111"/>
      <c r="FW11" s="111"/>
      <c r="FX11" s="111"/>
      <c r="FY11" s="111"/>
      <c r="FZ11" s="111"/>
      <c r="GA11" s="111"/>
      <c r="GB11" s="111"/>
      <c r="GC11" s="111"/>
      <c r="GD11" s="111"/>
      <c r="GE11" s="111"/>
      <c r="GF11" s="111"/>
      <c r="GG11" s="111"/>
      <c r="GH11" s="111"/>
      <c r="GI11" s="111"/>
      <c r="GJ11" s="111"/>
      <c r="GK11" s="111"/>
      <c r="GL11" s="111"/>
      <c r="GM11" s="111"/>
      <c r="GN11" s="111"/>
      <c r="GO11" s="111"/>
      <c r="GP11" s="111"/>
      <c r="GQ11" s="111"/>
      <c r="GR11" s="111"/>
      <c r="GS11" s="111"/>
      <c r="GT11" s="111"/>
      <c r="GU11" s="111"/>
      <c r="GV11" s="111"/>
      <c r="GW11" s="111"/>
      <c r="GX11" s="111"/>
      <c r="GY11" s="111"/>
      <c r="GZ11" s="111"/>
      <c r="HA11" s="111"/>
      <c r="HB11" s="111"/>
      <c r="HC11" s="111"/>
      <c r="HD11" s="111"/>
      <c r="HE11" s="111"/>
      <c r="HF11" s="111"/>
      <c r="HG11" s="111"/>
      <c r="HH11" s="111"/>
      <c r="HI11" s="111"/>
      <c r="HJ11" s="111"/>
      <c r="HK11" s="111"/>
      <c r="HL11" s="111"/>
      <c r="HM11" s="111"/>
      <c r="HN11" s="111"/>
      <c r="HO11" s="111"/>
      <c r="HP11" s="111"/>
      <c r="HQ11" s="111"/>
      <c r="HR11" s="111"/>
      <c r="HS11" s="111"/>
      <c r="HT11" s="111"/>
    </row>
    <row r="12" spans="1:876" ht="18.75">
      <c r="AQ12" s="122"/>
      <c r="FA12" s="111"/>
      <c r="FB12" s="111"/>
      <c r="FC12" s="111"/>
      <c r="FD12" s="111"/>
      <c r="FE12" s="111"/>
      <c r="FF12" s="111"/>
      <c r="FG12" s="111"/>
      <c r="FH12" s="111"/>
      <c r="FI12" s="111"/>
      <c r="FJ12" s="111"/>
      <c r="FK12" s="111"/>
      <c r="FL12" s="111"/>
      <c r="FM12" s="111"/>
      <c r="FN12" s="111"/>
      <c r="FO12" s="111"/>
      <c r="FP12" s="111"/>
      <c r="FQ12" s="111"/>
      <c r="FR12" s="111"/>
      <c r="FS12" s="111"/>
      <c r="FT12" s="111"/>
      <c r="FU12" s="111"/>
      <c r="FV12" s="111"/>
      <c r="FW12" s="111"/>
      <c r="FX12" s="111"/>
      <c r="FY12" s="111"/>
      <c r="FZ12" s="111"/>
      <c r="GA12" s="111"/>
      <c r="GB12" s="111"/>
      <c r="GC12" s="111"/>
      <c r="GD12" s="111"/>
      <c r="GE12" s="111"/>
      <c r="GF12" s="111"/>
      <c r="GG12" s="111"/>
      <c r="GH12" s="111"/>
      <c r="GI12" s="111"/>
      <c r="GJ12" s="111"/>
      <c r="GK12" s="111"/>
      <c r="GL12" s="111"/>
      <c r="GM12" s="111"/>
      <c r="GN12" s="111"/>
      <c r="GO12" s="111"/>
      <c r="GP12" s="111"/>
      <c r="GQ12" s="111"/>
      <c r="GR12" s="111"/>
      <c r="GS12" s="111"/>
      <c r="GT12" s="111"/>
      <c r="GU12" s="111"/>
      <c r="GV12" s="111"/>
      <c r="GW12" s="111"/>
      <c r="GX12" s="111"/>
      <c r="GY12" s="111"/>
      <c r="GZ12" s="111"/>
      <c r="HA12" s="111"/>
      <c r="HB12" s="111"/>
      <c r="HC12" s="111"/>
      <c r="HD12" s="111"/>
      <c r="HE12" s="111"/>
      <c r="HF12" s="111"/>
      <c r="HG12" s="111"/>
      <c r="HH12" s="111"/>
      <c r="HI12" s="111"/>
      <c r="HJ12" s="111"/>
      <c r="HK12" s="111"/>
      <c r="HL12" s="111"/>
      <c r="HM12" s="111"/>
      <c r="HN12" s="111"/>
      <c r="HO12" s="111"/>
      <c r="HP12" s="111"/>
      <c r="HQ12" s="111"/>
      <c r="HR12" s="111"/>
      <c r="HS12" s="111"/>
      <c r="HT12" s="111"/>
    </row>
    <row r="13" spans="1:876" ht="18.75">
      <c r="AQ13" s="122"/>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111"/>
      <c r="FX13" s="111"/>
      <c r="FY13" s="111"/>
      <c r="FZ13" s="111"/>
      <c r="GA13" s="111"/>
      <c r="GB13" s="111"/>
      <c r="GC13" s="111"/>
      <c r="GD13" s="111"/>
      <c r="GE13" s="111"/>
      <c r="GF13" s="111"/>
      <c r="GG13" s="111"/>
      <c r="GH13" s="111"/>
      <c r="GI13" s="111"/>
      <c r="GJ13" s="111"/>
      <c r="GK13" s="111"/>
      <c r="GL13" s="111"/>
      <c r="GM13" s="111"/>
      <c r="GN13" s="111"/>
      <c r="GO13" s="111"/>
      <c r="GP13" s="111"/>
      <c r="GQ13" s="111"/>
      <c r="GR13" s="111"/>
      <c r="GS13" s="111"/>
      <c r="GT13" s="111"/>
      <c r="GU13" s="111"/>
      <c r="GV13" s="111"/>
      <c r="GW13" s="111"/>
      <c r="GX13" s="111"/>
      <c r="GY13" s="111"/>
      <c r="GZ13" s="111"/>
      <c r="HA13" s="111"/>
      <c r="HB13" s="111"/>
      <c r="HC13" s="111"/>
      <c r="HD13" s="111"/>
      <c r="HE13" s="111"/>
      <c r="HF13" s="111"/>
      <c r="HG13" s="111"/>
      <c r="HH13" s="111"/>
      <c r="HI13" s="111"/>
      <c r="HJ13" s="111"/>
      <c r="HK13" s="111"/>
      <c r="HL13" s="111"/>
      <c r="HM13" s="111"/>
      <c r="HN13" s="111"/>
      <c r="HO13" s="111"/>
      <c r="HP13" s="111"/>
      <c r="HQ13" s="111"/>
      <c r="HR13" s="111"/>
      <c r="HS13" s="111"/>
      <c r="HT13" s="111"/>
    </row>
    <row r="14" spans="1:876" ht="18.75">
      <c r="AQ14" s="122"/>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111"/>
      <c r="FX14" s="111"/>
      <c r="FY14" s="111"/>
      <c r="FZ14" s="111"/>
      <c r="GA14" s="111"/>
      <c r="GB14" s="111"/>
      <c r="GC14" s="111"/>
      <c r="GD14" s="111"/>
      <c r="GE14" s="111"/>
      <c r="GF14" s="111"/>
      <c r="GG14" s="111"/>
      <c r="GH14" s="111"/>
      <c r="GI14" s="111"/>
      <c r="GJ14" s="111"/>
      <c r="GK14" s="111"/>
      <c r="GL14" s="111"/>
      <c r="GM14" s="111"/>
      <c r="GN14" s="111"/>
      <c r="GO14" s="111"/>
      <c r="GP14" s="111"/>
      <c r="GQ14" s="111"/>
      <c r="GR14" s="111"/>
      <c r="GS14" s="111"/>
      <c r="GT14" s="111"/>
      <c r="GU14" s="111"/>
      <c r="GV14" s="111"/>
      <c r="GW14" s="111"/>
      <c r="GX14" s="111"/>
      <c r="GY14" s="111"/>
      <c r="GZ14" s="111"/>
      <c r="HA14" s="111"/>
      <c r="HB14" s="111"/>
      <c r="HC14" s="111"/>
      <c r="HD14" s="111"/>
      <c r="HE14" s="111"/>
      <c r="HF14" s="111"/>
      <c r="HG14" s="111"/>
      <c r="HH14" s="111"/>
      <c r="HI14" s="111"/>
      <c r="HJ14" s="111"/>
      <c r="HK14" s="111"/>
      <c r="HL14" s="111"/>
      <c r="HM14" s="111"/>
      <c r="HN14" s="111"/>
      <c r="HO14" s="111"/>
      <c r="HP14" s="111"/>
      <c r="HQ14" s="111"/>
      <c r="HR14" s="111"/>
      <c r="HS14" s="111"/>
      <c r="HT14" s="111"/>
    </row>
    <row r="15" spans="1:876" ht="15">
      <c r="AQ15" s="122"/>
    </row>
    <row r="16" spans="1:876" ht="15">
      <c r="AQ16" s="122"/>
    </row>
    <row r="17" spans="43:43" ht="15">
      <c r="AQ17" s="122"/>
    </row>
    <row r="18" spans="43:43" ht="15">
      <c r="AQ18" s="122"/>
    </row>
    <row r="19" spans="43:43" ht="15">
      <c r="AQ19" s="122"/>
    </row>
    <row r="20" spans="43:43" ht="15">
      <c r="AQ20" s="122"/>
    </row>
    <row r="21" spans="43:43" ht="15">
      <c r="AQ21" s="122"/>
    </row>
    <row r="22" spans="43:43" ht="15">
      <c r="AQ22" s="122"/>
    </row>
    <row r="23" spans="43:43" ht="15">
      <c r="AQ23" s="122"/>
    </row>
    <row r="24" spans="43:43" ht="15">
      <c r="AQ24" s="122"/>
    </row>
    <row r="25" spans="43:43" ht="15">
      <c r="AQ25" s="122"/>
    </row>
    <row r="26" spans="43:43" ht="15">
      <c r="AQ26" s="122"/>
    </row>
    <row r="27" spans="43:43" ht="15">
      <c r="AQ27" s="122"/>
    </row>
    <row r="28" spans="43:43" ht="15">
      <c r="AQ28" s="122"/>
    </row>
    <row r="29" spans="43:43" ht="15">
      <c r="AQ29" s="122"/>
    </row>
    <row r="30" spans="43:43" ht="15">
      <c r="AQ30" s="122"/>
    </row>
    <row r="31" spans="43:43" ht="15">
      <c r="AQ31" s="122"/>
    </row>
    <row r="32" spans="43:43" ht="15">
      <c r="AQ32" s="122"/>
    </row>
    <row r="33" spans="43:43" ht="15">
      <c r="AQ33" s="122"/>
    </row>
    <row r="34" spans="43:43" ht="15">
      <c r="AQ34" s="122"/>
    </row>
    <row r="35" spans="43:43" ht="15">
      <c r="AQ35" s="122"/>
    </row>
    <row r="36" spans="43:43" ht="15">
      <c r="AQ36" s="122"/>
    </row>
    <row r="37" spans="43:43" ht="15">
      <c r="AQ37" s="122"/>
    </row>
    <row r="38" spans="43:43" ht="15">
      <c r="AQ38" s="122"/>
    </row>
    <row r="39" spans="43:43" ht="15">
      <c r="AQ39" s="122"/>
    </row>
    <row r="40" spans="43:43" ht="15">
      <c r="AQ40" s="122"/>
    </row>
    <row r="41" spans="43:43" ht="15">
      <c r="AQ41" s="122"/>
    </row>
    <row r="42" spans="43:43" ht="15">
      <c r="AQ42" s="122"/>
    </row>
    <row r="43" spans="43:43" ht="15">
      <c r="AQ43" s="122"/>
    </row>
    <row r="44" spans="43:43" ht="15">
      <c r="AQ44" s="122"/>
    </row>
    <row r="45" spans="43:43" ht="15">
      <c r="AQ45" s="122"/>
    </row>
    <row r="46" spans="43:43" ht="15">
      <c r="AQ46" s="122"/>
    </row>
    <row r="47" spans="43:43" ht="15">
      <c r="AQ47" s="122"/>
    </row>
    <row r="48" spans="43:43" ht="15">
      <c r="AQ48" s="122"/>
    </row>
    <row r="49" spans="43:43" ht="15">
      <c r="AQ49" s="122"/>
    </row>
    <row r="50" spans="43:43" ht="15">
      <c r="AQ50" s="122"/>
    </row>
    <row r="51" spans="43:43" ht="15">
      <c r="AQ51" s="122"/>
    </row>
    <row r="52" spans="43:43" ht="15">
      <c r="AQ52" s="122"/>
    </row>
    <row r="53" spans="43:43" ht="15">
      <c r="AQ53" s="122"/>
    </row>
    <row r="54" spans="43:43" ht="15">
      <c r="AQ54" s="122"/>
    </row>
    <row r="55" spans="43:43" ht="15">
      <c r="AQ55" s="122"/>
    </row>
    <row r="56" spans="43:43" ht="15">
      <c r="AQ56" s="122"/>
    </row>
    <row r="57" spans="43:43" ht="15">
      <c r="AQ57" s="122"/>
    </row>
    <row r="58" spans="43:43" ht="15">
      <c r="AQ58" s="122"/>
    </row>
    <row r="59" spans="43:43" ht="15">
      <c r="AQ59" s="122"/>
    </row>
    <row r="60" spans="43:43" ht="15">
      <c r="AQ60" s="122"/>
    </row>
    <row r="61" spans="43:43" ht="15">
      <c r="AQ61" s="122"/>
    </row>
    <row r="62" spans="43:43" ht="15">
      <c r="AQ62" s="122"/>
    </row>
    <row r="63" spans="43:43" ht="15">
      <c r="AQ63" s="122"/>
    </row>
    <row r="64" spans="43:43" ht="15">
      <c r="AQ64" s="122"/>
    </row>
    <row r="65" spans="43:43" ht="15">
      <c r="AQ65" s="122"/>
    </row>
    <row r="66" spans="43:43" ht="15">
      <c r="AQ66" s="122"/>
    </row>
    <row r="67" spans="43:43" ht="15">
      <c r="AQ67" s="122"/>
    </row>
    <row r="68" spans="43:43" ht="15">
      <c r="AQ68" s="122"/>
    </row>
    <row r="69" spans="43:43" ht="15">
      <c r="AQ69" s="122"/>
    </row>
    <row r="70" spans="43:43" ht="15">
      <c r="AQ70" s="122"/>
    </row>
    <row r="71" spans="43:43" ht="15">
      <c r="AQ71" s="122"/>
    </row>
    <row r="72" spans="43:43" ht="15">
      <c r="AQ72" s="122"/>
    </row>
    <row r="73" spans="43:43" ht="15">
      <c r="AQ73" s="122"/>
    </row>
    <row r="74" spans="43:43" ht="15">
      <c r="AQ74" s="122"/>
    </row>
    <row r="75" spans="43:43" ht="15">
      <c r="AQ75" s="122"/>
    </row>
    <row r="76" spans="43:43" ht="15">
      <c r="AQ76" s="122"/>
    </row>
    <row r="77" spans="43:43" ht="15">
      <c r="AQ77" s="122"/>
    </row>
    <row r="78" spans="43:43" ht="15">
      <c r="AQ78" s="122"/>
    </row>
    <row r="79" spans="43:43" ht="15">
      <c r="AQ79" s="122"/>
    </row>
    <row r="80" spans="43:43" ht="15">
      <c r="AQ80" s="122"/>
    </row>
    <row r="81" spans="43:43" ht="15">
      <c r="AQ81" s="122"/>
    </row>
    <row r="82" spans="43:43" ht="15">
      <c r="AQ82" s="122"/>
    </row>
    <row r="83" spans="43:43" ht="15">
      <c r="AQ83" s="122"/>
    </row>
    <row r="84" spans="43:43" ht="15">
      <c r="AQ84" s="122"/>
    </row>
    <row r="85" spans="43:43" ht="15">
      <c r="AQ85" s="122"/>
    </row>
    <row r="86" spans="43:43" ht="15">
      <c r="AQ86" s="122"/>
    </row>
    <row r="87" spans="43:43" ht="15">
      <c r="AQ87" s="122"/>
    </row>
    <row r="88" spans="43:43" ht="15">
      <c r="AQ88" s="122"/>
    </row>
    <row r="89" spans="43:43" ht="15">
      <c r="AQ89" s="122"/>
    </row>
    <row r="90" spans="43:43" ht="15">
      <c r="AQ90" s="122"/>
    </row>
    <row r="91" spans="43:43" ht="15">
      <c r="AQ91" s="122"/>
    </row>
    <row r="92" spans="43:43" ht="15">
      <c r="AQ92" s="122"/>
    </row>
    <row r="93" spans="43:43" ht="15">
      <c r="AQ93" s="122"/>
    </row>
    <row r="94" spans="43:43" ht="15">
      <c r="AQ94" s="122"/>
    </row>
    <row r="95" spans="43:43" ht="15">
      <c r="AQ95" s="122"/>
    </row>
    <row r="96" spans="43:43" ht="15">
      <c r="AQ96" s="122"/>
    </row>
    <row r="97" spans="43:43" ht="15">
      <c r="AQ97" s="122"/>
    </row>
    <row r="98" spans="43:43" ht="15">
      <c r="AQ98" s="122"/>
    </row>
    <row r="99" spans="43:43" ht="15">
      <c r="AQ99" s="122"/>
    </row>
    <row r="100" spans="43:43" ht="15">
      <c r="AQ100" s="122"/>
    </row>
    <row r="101" spans="43:43" ht="15">
      <c r="AQ101" s="122"/>
    </row>
    <row r="102" spans="43:43" ht="15">
      <c r="AQ102" s="122"/>
    </row>
    <row r="103" spans="43:43" ht="15">
      <c r="AQ103" s="122"/>
    </row>
    <row r="104" spans="43:43" ht="15">
      <c r="AQ104" s="122"/>
    </row>
    <row r="105" spans="43:43" ht="15">
      <c r="AQ105" s="122"/>
    </row>
    <row r="106" spans="43:43" ht="15">
      <c r="AQ106" s="122"/>
    </row>
    <row r="107" spans="43:43" ht="15">
      <c r="AQ107" s="122"/>
    </row>
    <row r="108" spans="43:43" ht="15">
      <c r="AQ108" s="122"/>
    </row>
    <row r="109" spans="43:43" ht="15">
      <c r="AQ109" s="122"/>
    </row>
    <row r="110" spans="43:43" ht="15">
      <c r="AQ110" s="122"/>
    </row>
    <row r="111" spans="43:43" ht="15">
      <c r="AQ111" s="122"/>
    </row>
    <row r="112" spans="43:43" ht="15">
      <c r="AQ112" s="122"/>
    </row>
    <row r="113" spans="43:43" ht="15">
      <c r="AQ113" s="122"/>
    </row>
    <row r="114" spans="43:43" ht="15">
      <c r="AQ114" s="122"/>
    </row>
    <row r="115" spans="43:43" ht="15">
      <c r="AQ115" s="122"/>
    </row>
    <row r="116" spans="43:43" ht="15">
      <c r="AQ116" s="122"/>
    </row>
    <row r="117" spans="43:43" ht="15">
      <c r="AQ117" s="122"/>
    </row>
    <row r="118" spans="43:43" ht="15">
      <c r="AQ118" s="122"/>
    </row>
    <row r="119" spans="43:43" ht="15">
      <c r="AQ119" s="122"/>
    </row>
    <row r="120" spans="43:43" ht="15">
      <c r="AQ120" s="122"/>
    </row>
    <row r="121" spans="43:43" ht="15">
      <c r="AQ121" s="122"/>
    </row>
    <row r="122" spans="43:43" ht="15">
      <c r="AQ122" s="122"/>
    </row>
    <row r="123" spans="43:43" ht="15">
      <c r="AQ123" s="122"/>
    </row>
    <row r="124" spans="43:43" ht="15">
      <c r="AQ124" s="122"/>
    </row>
    <row r="125" spans="43:43" ht="15">
      <c r="AQ125" s="122"/>
    </row>
    <row r="126" spans="43:43" ht="15">
      <c r="AQ126" s="122"/>
    </row>
    <row r="127" spans="43:43" ht="15">
      <c r="AQ127" s="122"/>
    </row>
    <row r="128" spans="43:43" ht="15">
      <c r="AQ128" s="122"/>
    </row>
    <row r="129" spans="43:43" ht="15">
      <c r="AQ129" s="122"/>
    </row>
    <row r="130" spans="43:43" ht="15">
      <c r="AQ130" s="122"/>
    </row>
    <row r="131" spans="43:43" ht="15">
      <c r="AQ131" s="122"/>
    </row>
    <row r="132" spans="43:43" ht="15">
      <c r="AQ132" s="122"/>
    </row>
    <row r="133" spans="43:43" ht="15">
      <c r="AQ133" s="122"/>
    </row>
    <row r="134" spans="43:43" ht="15">
      <c r="AQ134" s="122"/>
    </row>
    <row r="135" spans="43:43" ht="15">
      <c r="AQ135" s="122"/>
    </row>
    <row r="136" spans="43:43" ht="15">
      <c r="AQ136" s="122"/>
    </row>
    <row r="137" spans="43:43" ht="15">
      <c r="AQ137" s="122"/>
    </row>
    <row r="138" spans="43:43" ht="15">
      <c r="AQ138" s="122"/>
    </row>
    <row r="139" spans="43:43" ht="15">
      <c r="AQ139" s="122"/>
    </row>
    <row r="140" spans="43:43" ht="15">
      <c r="AQ140" s="122"/>
    </row>
    <row r="141" spans="43:43" ht="15">
      <c r="AQ141" s="122"/>
    </row>
    <row r="142" spans="43:43" ht="15">
      <c r="AQ142" s="122"/>
    </row>
    <row r="143" spans="43:43" ht="15">
      <c r="AQ143" s="122"/>
    </row>
    <row r="144" spans="43:43" ht="15">
      <c r="AQ144" s="122"/>
    </row>
    <row r="145" spans="43:43" ht="15">
      <c r="AQ145" s="122"/>
    </row>
    <row r="146" spans="43:43" ht="15">
      <c r="AQ146" s="122"/>
    </row>
    <row r="147" spans="43:43" ht="15">
      <c r="AQ147" s="122"/>
    </row>
    <row r="148" spans="43:43" ht="15">
      <c r="AQ148" s="122"/>
    </row>
    <row r="149" spans="43:43" ht="15">
      <c r="AQ149" s="122"/>
    </row>
    <row r="150" spans="43:43" ht="15">
      <c r="AQ150" s="122"/>
    </row>
    <row r="151" spans="43:43" ht="15">
      <c r="AQ151" s="122"/>
    </row>
    <row r="152" spans="43:43" ht="15">
      <c r="AQ152" s="122"/>
    </row>
    <row r="153" spans="43:43" ht="15">
      <c r="AQ153" s="122"/>
    </row>
    <row r="154" spans="43:43" ht="15">
      <c r="AQ154" s="122"/>
    </row>
    <row r="155" spans="43:43" ht="15">
      <c r="AQ155" s="122"/>
    </row>
    <row r="156" spans="43:43" ht="15">
      <c r="AQ156" s="122"/>
    </row>
    <row r="157" spans="43:43" ht="15">
      <c r="AQ157" s="122"/>
    </row>
    <row r="158" spans="43:43" ht="15">
      <c r="AQ158" s="122"/>
    </row>
    <row r="159" spans="43:43" ht="15">
      <c r="AQ159" s="122"/>
    </row>
    <row r="160" spans="43:43" ht="15">
      <c r="AQ160" s="122"/>
    </row>
    <row r="161" spans="43:43" ht="15">
      <c r="AQ161" s="122"/>
    </row>
    <row r="162" spans="43:43" ht="15">
      <c r="AQ162" s="122"/>
    </row>
    <row r="163" spans="43:43" ht="15">
      <c r="AQ163" s="122"/>
    </row>
    <row r="164" spans="43:43" ht="15">
      <c r="AQ164" s="122"/>
    </row>
    <row r="165" spans="43:43" ht="15">
      <c r="AQ165" s="122"/>
    </row>
    <row r="166" spans="43:43" ht="15">
      <c r="AQ166" s="122"/>
    </row>
    <row r="167" spans="43:43" ht="15">
      <c r="AQ167" s="122"/>
    </row>
    <row r="168" spans="43:43" ht="15">
      <c r="AQ168" s="122"/>
    </row>
    <row r="169" spans="43:43" ht="15">
      <c r="AQ169" s="122"/>
    </row>
    <row r="170" spans="43:43" ht="15">
      <c r="AQ170" s="122"/>
    </row>
    <row r="171" spans="43:43" ht="15">
      <c r="AQ171" s="122"/>
    </row>
    <row r="172" spans="43:43" ht="15">
      <c r="AQ172" s="122"/>
    </row>
    <row r="173" spans="43:43" ht="15">
      <c r="AQ173" s="122"/>
    </row>
    <row r="174" spans="43:43" ht="15">
      <c r="AQ174" s="122"/>
    </row>
    <row r="175" spans="43:43" ht="15">
      <c r="AQ175" s="122"/>
    </row>
    <row r="176" spans="43:43" ht="15">
      <c r="AQ176" s="122"/>
    </row>
    <row r="177" spans="43:43" ht="15">
      <c r="AQ177" s="122"/>
    </row>
    <row r="178" spans="43:43" ht="15">
      <c r="AQ178" s="122"/>
    </row>
    <row r="179" spans="43:43" ht="15">
      <c r="AQ179" s="122"/>
    </row>
    <row r="180" spans="43:43" ht="15">
      <c r="AQ180" s="122"/>
    </row>
    <row r="181" spans="43:43" ht="15">
      <c r="AQ181" s="122"/>
    </row>
    <row r="182" spans="43:43" ht="15">
      <c r="AQ182" s="122"/>
    </row>
    <row r="183" spans="43:43" ht="15">
      <c r="AQ183" s="122"/>
    </row>
    <row r="184" spans="43:43" ht="15">
      <c r="AQ184" s="122"/>
    </row>
    <row r="185" spans="43:43" ht="15">
      <c r="AQ185" s="122"/>
    </row>
    <row r="186" spans="43:43" ht="15">
      <c r="AQ186" s="122"/>
    </row>
    <row r="187" spans="43:43" ht="15">
      <c r="AQ187" s="122"/>
    </row>
    <row r="188" spans="43:43" ht="15">
      <c r="AQ188" s="122"/>
    </row>
    <row r="189" spans="43:43" ht="15">
      <c r="AQ189" s="122"/>
    </row>
    <row r="190" spans="43:43" ht="15">
      <c r="AQ190" s="122"/>
    </row>
    <row r="191" spans="43:43" ht="15">
      <c r="AQ191" s="122"/>
    </row>
    <row r="192" spans="43:43" ht="15">
      <c r="AQ192" s="122"/>
    </row>
    <row r="193" spans="43:43" ht="15">
      <c r="AQ193" s="122"/>
    </row>
    <row r="194" spans="43:43" ht="15">
      <c r="AQ194" s="122"/>
    </row>
    <row r="195" spans="43:43" ht="15">
      <c r="AQ195" s="122"/>
    </row>
    <row r="196" spans="43:43" ht="15">
      <c r="AQ196" s="122"/>
    </row>
    <row r="197" spans="43:43" ht="15">
      <c r="AQ197" s="122"/>
    </row>
    <row r="198" spans="43:43" ht="15">
      <c r="AQ198" s="122"/>
    </row>
    <row r="199" spans="43:43" ht="15">
      <c r="AQ199" s="122"/>
    </row>
    <row r="200" spans="43:43" ht="15">
      <c r="AQ200" s="122"/>
    </row>
    <row r="201" spans="43:43" ht="15">
      <c r="AQ201" s="122"/>
    </row>
    <row r="202" spans="43:43" ht="15">
      <c r="AQ202" s="122"/>
    </row>
    <row r="203" spans="43:43" ht="15">
      <c r="AQ203" s="122"/>
    </row>
    <row r="204" spans="43:43" ht="15">
      <c r="AQ204" s="122"/>
    </row>
    <row r="205" spans="43:43" ht="15">
      <c r="AQ205" s="122"/>
    </row>
    <row r="206" spans="43:43" ht="15">
      <c r="AQ206" s="122"/>
    </row>
    <row r="207" spans="43:43" ht="15">
      <c r="AQ207" s="122"/>
    </row>
    <row r="208" spans="43:43" ht="15">
      <c r="AQ208" s="122"/>
    </row>
    <row r="209" spans="43:43" ht="15">
      <c r="AQ209" s="122"/>
    </row>
    <row r="210" spans="43:43" ht="15">
      <c r="AQ210" s="122"/>
    </row>
    <row r="211" spans="43:43" ht="15">
      <c r="AQ211" s="122"/>
    </row>
    <row r="212" spans="43:43" ht="15">
      <c r="AQ212" s="122"/>
    </row>
    <row r="213" spans="43:43" ht="15">
      <c r="AQ213" s="122"/>
    </row>
    <row r="214" spans="43:43" ht="15">
      <c r="AQ214" s="122"/>
    </row>
    <row r="215" spans="43:43" ht="15">
      <c r="AQ215" s="122"/>
    </row>
    <row r="216" spans="43:43" ht="15">
      <c r="AQ216" s="122"/>
    </row>
    <row r="217" spans="43:43" ht="15">
      <c r="AQ217" s="122"/>
    </row>
    <row r="218" spans="43:43" ht="15">
      <c r="AQ218" s="122"/>
    </row>
    <row r="219" spans="43:43" ht="15">
      <c r="AQ219" s="122"/>
    </row>
    <row r="220" spans="43:43" ht="15">
      <c r="AQ220" s="122"/>
    </row>
    <row r="221" spans="43:43" ht="15">
      <c r="AQ221" s="122"/>
    </row>
    <row r="222" spans="43:43" ht="15">
      <c r="AQ222" s="122"/>
    </row>
    <row r="223" spans="43:43" ht="15">
      <c r="AQ223" s="122"/>
    </row>
    <row r="224" spans="43:43" ht="15">
      <c r="AQ224" s="122"/>
    </row>
    <row r="225" spans="43:43" ht="15">
      <c r="AQ225" s="122"/>
    </row>
    <row r="226" spans="43:43" ht="15">
      <c r="AQ226" s="122"/>
    </row>
    <row r="227" spans="43:43" ht="15">
      <c r="AQ227" s="122"/>
    </row>
    <row r="228" spans="43:43" ht="15">
      <c r="AQ228" s="122"/>
    </row>
    <row r="229" spans="43:43" ht="15">
      <c r="AQ229" s="122"/>
    </row>
    <row r="230" spans="43:43" ht="15">
      <c r="AQ230" s="122"/>
    </row>
    <row r="231" spans="43:43" ht="15">
      <c r="AQ231" s="122"/>
    </row>
    <row r="232" spans="43:43" ht="15">
      <c r="AQ232" s="122"/>
    </row>
    <row r="233" spans="43:43" ht="15">
      <c r="AQ233" s="122"/>
    </row>
    <row r="234" spans="43:43" ht="15">
      <c r="AQ234" s="122"/>
    </row>
    <row r="235" spans="43:43" ht="15">
      <c r="AQ235" s="122"/>
    </row>
    <row r="236" spans="43:43" ht="15">
      <c r="AQ236" s="122"/>
    </row>
    <row r="237" spans="43:43" ht="15">
      <c r="AQ237" s="122"/>
    </row>
    <row r="238" spans="43:43" ht="15">
      <c r="AQ238" s="122"/>
    </row>
    <row r="239" spans="43:43" ht="15">
      <c r="AQ239" s="122"/>
    </row>
    <row r="240" spans="43:43" ht="15">
      <c r="AQ240" s="122"/>
    </row>
    <row r="241" spans="43:43" ht="15">
      <c r="AQ241" s="122"/>
    </row>
    <row r="242" spans="43:43" ht="15">
      <c r="AQ242" s="122"/>
    </row>
    <row r="243" spans="43:43" ht="15">
      <c r="AQ243" s="122"/>
    </row>
    <row r="244" spans="43:43" ht="15">
      <c r="AQ244" s="122"/>
    </row>
    <row r="245" spans="43:43" ht="15">
      <c r="AQ245" s="122"/>
    </row>
    <row r="246" spans="43:43" thickBot="1">
      <c r="AQ246" s="122"/>
    </row>
  </sheetData>
  <mergeCells count="33">
    <mergeCell ref="AI5:AI8"/>
    <mergeCell ref="A2:J2"/>
    <mergeCell ref="U3:V3"/>
    <mergeCell ref="AX3:AY3"/>
    <mergeCell ref="A5:A8"/>
    <mergeCell ref="B5:B8"/>
    <mergeCell ref="C5:C8"/>
    <mergeCell ref="D5:D8"/>
    <mergeCell ref="E5:E8"/>
    <mergeCell ref="G5:G8"/>
    <mergeCell ref="H5:H8"/>
    <mergeCell ref="I5:I8"/>
    <mergeCell ref="J5:J8"/>
    <mergeCell ref="K5:K8"/>
    <mergeCell ref="L5:L8"/>
    <mergeCell ref="N5:N8"/>
    <mergeCell ref="AY5:AY8"/>
    <mergeCell ref="AN5:AN8"/>
    <mergeCell ref="AO5:AO8"/>
    <mergeCell ref="AP5:AP8"/>
    <mergeCell ref="AQ5:AQ8"/>
    <mergeCell ref="AR5:AR8"/>
    <mergeCell ref="AS5:AS8"/>
    <mergeCell ref="AT5:AT8"/>
    <mergeCell ref="AU5:AU8"/>
    <mergeCell ref="AV5:AV8"/>
    <mergeCell ref="AW5:AW8"/>
    <mergeCell ref="AX5:AX8"/>
    <mergeCell ref="AZ5:BA5"/>
    <mergeCell ref="AZ6:BA6"/>
    <mergeCell ref="AZ7:BA7"/>
    <mergeCell ref="AZ8:BA8"/>
    <mergeCell ref="AZ3:BA4"/>
  </mergeCells>
  <conditionalFormatting sqref="K5">
    <cfRule type="containsText" dxfId="103" priority="1" operator="containsText" text="❌">
      <formula>NOT(ISERROR(SEARCH(("❌"),(K5))))</formula>
    </cfRule>
  </conditionalFormatting>
  <conditionalFormatting sqref="L5:N5">
    <cfRule type="expression" dxfId="102" priority="2">
      <formula>NOT(ISERROR(SEARCH("Bajo",L5)))</formula>
    </cfRule>
    <cfRule type="expression" dxfId="101" priority="3">
      <formula>NOT(ISERROR(SEARCH("Moderado",L5)))</formula>
    </cfRule>
    <cfRule type="expression" dxfId="100" priority="4">
      <formula>NOT(ISERROR(SEARCH("Alto",L5)))</formula>
    </cfRule>
    <cfRule type="expression" dxfId="99" priority="5">
      <formula>NOT(ISERROR(SEARCH("Extremo",L5)))</formula>
    </cfRule>
  </conditionalFormatting>
  <conditionalFormatting sqref="M6">
    <cfRule type="expression" dxfId="98" priority="7">
      <formula>NOT(ISERROR(SEARCH("Bajo",M6)))</formula>
    </cfRule>
  </conditionalFormatting>
  <conditionalFormatting sqref="AP5">
    <cfRule type="expression" dxfId="97" priority="6">
      <formula>NOT(ISERROR(SEARCH("Alto",AP5)))</formula>
    </cfRule>
  </conditionalFormatting>
  <pageMargins left="0.70833333333333304" right="0.25972222222222202" top="0.74791666666666701" bottom="0.74791666666666701" header="0.51180555555555496" footer="0.51180555555555496"/>
  <pageSetup firstPageNumber="0"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07A26-63B9-45AF-AECC-C251CC02B24C}">
  <dimension ref="A1:BS1000"/>
  <sheetViews>
    <sheetView showGridLines="0" topLeftCell="AU2" zoomScaleNormal="100" workbookViewId="0">
      <selection activeCell="AZ5" sqref="AZ5:BA5"/>
    </sheetView>
  </sheetViews>
  <sheetFormatPr baseColWidth="10" defaultColWidth="14.375" defaultRowHeight="15" customHeight="1"/>
  <cols>
    <col min="1" max="1" width="30.75" customWidth="1"/>
    <col min="2" max="2" width="30.75" hidden="1" customWidth="1"/>
    <col min="3" max="3" width="16.875" hidden="1" customWidth="1"/>
    <col min="4" max="5" width="15.75" hidden="1" customWidth="1"/>
    <col min="6" max="6" width="30.75" customWidth="1"/>
    <col min="7" max="7" width="29" customWidth="1"/>
    <col min="8" max="8" width="52.875" customWidth="1"/>
    <col min="9" max="9" width="24.25" hidden="1" customWidth="1"/>
    <col min="10" max="11" width="24.875" hidden="1" customWidth="1"/>
    <col min="12" max="12" width="24" hidden="1" customWidth="1"/>
    <col min="13" max="13" width="16.625" hidden="1" customWidth="1"/>
    <col min="14" max="14" width="33.25" hidden="1" customWidth="1"/>
    <col min="15" max="15" width="29.375" hidden="1" customWidth="1"/>
    <col min="16" max="16" width="33.875" hidden="1" customWidth="1"/>
    <col min="17" max="17" width="47.375" customWidth="1"/>
    <col min="18" max="18" width="44" customWidth="1"/>
    <col min="19" max="19" width="50.625" customWidth="1"/>
    <col min="20" max="22" width="35.75" customWidth="1"/>
    <col min="23" max="30" width="15.75" hidden="1" customWidth="1"/>
    <col min="31" max="31" width="16.375" hidden="1" customWidth="1"/>
    <col min="32" max="32" width="21.875" hidden="1" customWidth="1"/>
    <col min="33" max="34" width="15.75" hidden="1" customWidth="1"/>
    <col min="35" max="35" width="26.875" hidden="1" customWidth="1"/>
    <col min="36" max="36" width="21.375" hidden="1" customWidth="1"/>
    <col min="37" max="37" width="24.625" hidden="1" customWidth="1"/>
    <col min="38" max="43" width="15.75" hidden="1" customWidth="1"/>
    <col min="44" max="46" width="30.75" hidden="1" customWidth="1"/>
    <col min="47" max="47" width="43" customWidth="1"/>
    <col min="48" max="48" width="38.625" hidden="1" customWidth="1"/>
    <col min="49" max="49" width="48" hidden="1" customWidth="1"/>
    <col min="50" max="50" width="56.625" customWidth="1"/>
    <col min="51" max="51" width="73.75" customWidth="1"/>
    <col min="52" max="52" width="27.75" customWidth="1"/>
    <col min="53" max="53" width="37.125" customWidth="1"/>
    <col min="54" max="71" width="11.375" customWidth="1"/>
  </cols>
  <sheetData>
    <row r="1" spans="1:71" ht="33.75" customHeight="1">
      <c r="A1" s="126"/>
      <c r="B1" s="126"/>
      <c r="C1" s="126"/>
      <c r="D1" s="126"/>
      <c r="E1" s="126"/>
      <c r="F1" s="126"/>
      <c r="G1" s="126"/>
      <c r="H1" s="126"/>
      <c r="I1" s="126"/>
      <c r="J1" s="126"/>
      <c r="K1" s="126"/>
      <c r="L1" s="126"/>
      <c r="M1" s="126"/>
      <c r="N1" s="126"/>
      <c r="O1" s="126"/>
      <c r="P1" s="126"/>
      <c r="Q1" s="126"/>
      <c r="R1" s="126"/>
      <c r="S1" s="126"/>
      <c r="T1" s="126"/>
      <c r="U1" s="126"/>
      <c r="V1" s="126"/>
      <c r="W1" s="127"/>
      <c r="X1" s="127"/>
      <c r="Y1" s="127"/>
      <c r="Z1" s="127"/>
      <c r="AA1" s="127"/>
      <c r="AB1" s="127"/>
      <c r="AC1" s="127"/>
      <c r="AD1" s="127"/>
      <c r="AE1" s="127"/>
      <c r="AF1" s="127"/>
      <c r="AG1" s="127"/>
      <c r="AH1" s="127"/>
      <c r="AI1" s="127"/>
      <c r="AJ1" s="127"/>
      <c r="AK1" s="126"/>
      <c r="AL1" s="126"/>
      <c r="AM1" s="126"/>
      <c r="AN1" s="126"/>
      <c r="AO1" s="126"/>
      <c r="AP1" s="126"/>
      <c r="AQ1" s="126"/>
      <c r="AR1" s="128"/>
      <c r="AS1" s="126"/>
      <c r="AT1" s="126"/>
      <c r="AU1" s="129"/>
      <c r="AV1" s="129"/>
      <c r="AW1" s="129"/>
      <c r="AX1" s="129"/>
      <c r="AY1" s="129"/>
      <c r="AZ1" s="129"/>
      <c r="BA1" s="129"/>
      <c r="BB1" s="129"/>
      <c r="BC1" s="129"/>
      <c r="BD1" s="129"/>
      <c r="BE1" s="129"/>
      <c r="BF1" s="129"/>
      <c r="BG1" s="129"/>
      <c r="BH1" s="129"/>
      <c r="BI1" s="129"/>
      <c r="BJ1" s="129"/>
      <c r="BK1" s="129"/>
      <c r="BL1" s="129"/>
      <c r="BM1" s="129"/>
      <c r="BN1" s="129"/>
      <c r="BO1" s="129"/>
      <c r="BP1" s="129"/>
      <c r="BQ1" s="129"/>
      <c r="BR1" s="129"/>
      <c r="BS1" s="129"/>
    </row>
    <row r="2" spans="1:71" ht="33" customHeight="1">
      <c r="A2" s="130" t="s">
        <v>252</v>
      </c>
      <c r="B2" s="126"/>
      <c r="C2" s="126"/>
      <c r="D2" s="126"/>
      <c r="E2" s="126"/>
      <c r="F2" s="126"/>
      <c r="G2" s="126"/>
      <c r="H2" s="126"/>
      <c r="I2" s="126"/>
      <c r="J2" s="126"/>
      <c r="K2" s="126"/>
      <c r="L2" s="126"/>
      <c r="M2" s="126"/>
      <c r="N2" s="126"/>
      <c r="O2" s="126"/>
      <c r="P2" s="126"/>
      <c r="Q2" s="126"/>
      <c r="R2" s="126"/>
      <c r="S2" s="126"/>
      <c r="T2" s="126"/>
      <c r="U2" s="126"/>
      <c r="V2" s="126"/>
      <c r="W2" s="127"/>
      <c r="X2" s="127"/>
      <c r="Y2" s="127"/>
      <c r="Z2" s="127"/>
      <c r="AA2" s="127"/>
      <c r="AB2" s="127"/>
      <c r="AC2" s="127"/>
      <c r="AD2" s="127"/>
      <c r="AE2" s="127"/>
      <c r="AF2" s="127"/>
      <c r="AG2" s="127"/>
      <c r="AH2" s="127"/>
      <c r="AI2" s="127"/>
      <c r="AJ2" s="127"/>
      <c r="AK2" s="126"/>
      <c r="AL2" s="126"/>
      <c r="AM2" s="126"/>
      <c r="AN2" s="126"/>
      <c r="AO2" s="126"/>
      <c r="AP2" s="126"/>
      <c r="AQ2" s="126"/>
      <c r="AR2" s="128"/>
      <c r="AS2" s="126"/>
      <c r="AT2" s="126"/>
      <c r="AU2" s="129"/>
      <c r="AV2" s="129"/>
      <c r="AW2" s="129"/>
      <c r="AX2" s="129"/>
      <c r="AY2" s="129"/>
      <c r="AZ2" s="129"/>
      <c r="BA2" s="129"/>
      <c r="BB2" s="129"/>
      <c r="BC2" s="129"/>
      <c r="BD2" s="129"/>
      <c r="BE2" s="129"/>
      <c r="BF2" s="129"/>
      <c r="BG2" s="129"/>
      <c r="BH2" s="129"/>
      <c r="BI2" s="129"/>
      <c r="BJ2" s="129"/>
      <c r="BK2" s="129"/>
      <c r="BL2" s="129"/>
      <c r="BM2" s="129"/>
      <c r="BN2" s="129"/>
      <c r="BO2" s="129"/>
      <c r="BP2" s="129"/>
      <c r="BQ2" s="129"/>
      <c r="BR2" s="129"/>
      <c r="BS2" s="129"/>
    </row>
    <row r="3" spans="1:71" ht="30.75" customHeight="1">
      <c r="A3" s="126"/>
      <c r="B3" s="126"/>
      <c r="C3" s="126"/>
      <c r="D3" s="126"/>
      <c r="E3" s="126"/>
      <c r="F3" s="126"/>
      <c r="G3" s="126"/>
      <c r="H3" s="126"/>
      <c r="I3" s="126"/>
      <c r="J3" s="126"/>
      <c r="K3" s="126"/>
      <c r="L3" s="126"/>
      <c r="M3" s="126"/>
      <c r="N3" s="126"/>
      <c r="O3" s="126"/>
      <c r="P3" s="126"/>
      <c r="Q3" s="126"/>
      <c r="R3" s="126"/>
      <c r="S3" s="126"/>
      <c r="T3" s="126"/>
      <c r="U3" s="599" t="s">
        <v>151</v>
      </c>
      <c r="V3" s="598"/>
      <c r="W3" s="127"/>
      <c r="X3" s="127"/>
      <c r="Y3" s="127"/>
      <c r="Z3" s="127"/>
      <c r="AA3" s="127"/>
      <c r="AB3" s="127"/>
      <c r="AC3" s="127"/>
      <c r="AD3" s="127"/>
      <c r="AE3" s="127"/>
      <c r="AF3" s="127"/>
      <c r="AG3" s="127"/>
      <c r="AH3" s="127"/>
      <c r="AI3" s="127"/>
      <c r="AJ3" s="127"/>
      <c r="AK3" s="126"/>
      <c r="AL3" s="126"/>
      <c r="AM3" s="126"/>
      <c r="AN3" s="126"/>
      <c r="AO3" s="126"/>
      <c r="AP3" s="126"/>
      <c r="AQ3" s="126"/>
      <c r="AR3" s="128"/>
      <c r="AS3" s="126"/>
      <c r="AT3" s="126"/>
      <c r="AU3" s="129"/>
      <c r="AV3" s="129"/>
      <c r="AW3" s="129"/>
      <c r="AX3" s="600" t="s">
        <v>1</v>
      </c>
      <c r="AY3" s="598"/>
      <c r="AZ3" s="571" t="s">
        <v>734</v>
      </c>
      <c r="BA3" s="571"/>
      <c r="BB3" s="129"/>
      <c r="BC3" s="129"/>
      <c r="BD3" s="129"/>
      <c r="BE3" s="129"/>
      <c r="BF3" s="129"/>
      <c r="BG3" s="129"/>
      <c r="BH3" s="129"/>
      <c r="BI3" s="129"/>
      <c r="BJ3" s="129"/>
      <c r="BK3" s="129"/>
      <c r="BL3" s="129"/>
      <c r="BM3" s="129"/>
      <c r="BN3" s="129"/>
      <c r="BO3" s="129"/>
      <c r="BP3" s="129"/>
      <c r="BQ3" s="129"/>
      <c r="BR3" s="129"/>
      <c r="BS3" s="129"/>
    </row>
    <row r="4" spans="1:71" ht="162" customHeight="1">
      <c r="A4" s="131" t="s">
        <v>3</v>
      </c>
      <c r="B4" s="131" t="s">
        <v>4</v>
      </c>
      <c r="C4" s="131" t="s">
        <v>5</v>
      </c>
      <c r="D4" s="131" t="s">
        <v>6</v>
      </c>
      <c r="E4" s="131" t="s">
        <v>7</v>
      </c>
      <c r="F4" s="132" t="s">
        <v>153</v>
      </c>
      <c r="G4" s="132" t="s">
        <v>9</v>
      </c>
      <c r="H4" s="132" t="s">
        <v>154</v>
      </c>
      <c r="I4" s="132" t="s">
        <v>155</v>
      </c>
      <c r="J4" s="133" t="s">
        <v>12</v>
      </c>
      <c r="K4" s="134" t="s">
        <v>13</v>
      </c>
      <c r="L4" s="131" t="s">
        <v>14</v>
      </c>
      <c r="M4" s="131" t="s">
        <v>15</v>
      </c>
      <c r="N4" s="131" t="s">
        <v>16</v>
      </c>
      <c r="O4" s="131" t="s">
        <v>17</v>
      </c>
      <c r="P4" s="135" t="s">
        <v>18</v>
      </c>
      <c r="Q4" s="135" t="s">
        <v>19</v>
      </c>
      <c r="R4" s="135" t="s">
        <v>20</v>
      </c>
      <c r="S4" s="135" t="s">
        <v>253</v>
      </c>
      <c r="T4" s="135" t="s">
        <v>22</v>
      </c>
      <c r="U4" s="136" t="s">
        <v>751</v>
      </c>
      <c r="V4" s="136" t="s">
        <v>255</v>
      </c>
      <c r="W4" s="131" t="s">
        <v>25</v>
      </c>
      <c r="X4" s="131" t="s">
        <v>26</v>
      </c>
      <c r="Y4" s="131" t="s">
        <v>27</v>
      </c>
      <c r="Z4" s="131" t="s">
        <v>28</v>
      </c>
      <c r="AA4" s="131" t="s">
        <v>29</v>
      </c>
      <c r="AB4" s="131" t="s">
        <v>30</v>
      </c>
      <c r="AC4" s="131" t="s">
        <v>31</v>
      </c>
      <c r="AD4" s="131" t="s">
        <v>32</v>
      </c>
      <c r="AE4" s="131" t="s">
        <v>33</v>
      </c>
      <c r="AF4" s="131" t="s">
        <v>34</v>
      </c>
      <c r="AG4" s="131" t="s">
        <v>35</v>
      </c>
      <c r="AH4" s="131" t="s">
        <v>36</v>
      </c>
      <c r="AI4" s="131" t="s">
        <v>37</v>
      </c>
      <c r="AJ4" s="131" t="s">
        <v>38</v>
      </c>
      <c r="AK4" s="131" t="s">
        <v>39</v>
      </c>
      <c r="AL4" s="131" t="s">
        <v>40</v>
      </c>
      <c r="AM4" s="131" t="s">
        <v>41</v>
      </c>
      <c r="AN4" s="131" t="s">
        <v>42</v>
      </c>
      <c r="AO4" s="131" t="s">
        <v>43</v>
      </c>
      <c r="AP4" s="131" t="s">
        <v>44</v>
      </c>
      <c r="AQ4" s="131" t="s">
        <v>45</v>
      </c>
      <c r="AR4" s="137" t="s">
        <v>46</v>
      </c>
      <c r="AS4" s="131" t="s">
        <v>47</v>
      </c>
      <c r="AT4" s="131" t="s">
        <v>48</v>
      </c>
      <c r="AU4" s="138" t="s">
        <v>256</v>
      </c>
      <c r="AV4" s="131" t="s">
        <v>50</v>
      </c>
      <c r="AW4" s="139" t="s">
        <v>202</v>
      </c>
      <c r="AX4" s="140" t="s">
        <v>257</v>
      </c>
      <c r="AY4" s="432" t="s">
        <v>159</v>
      </c>
      <c r="AZ4" s="573"/>
      <c r="BA4" s="573"/>
      <c r="BB4" s="141"/>
      <c r="BC4" s="141"/>
      <c r="BD4" s="141"/>
      <c r="BE4" s="141"/>
      <c r="BF4" s="141"/>
      <c r="BG4" s="141"/>
      <c r="BH4" s="141"/>
      <c r="BI4" s="141"/>
      <c r="BJ4" s="141"/>
      <c r="BK4" s="141"/>
      <c r="BL4" s="141"/>
      <c r="BM4" s="141"/>
      <c r="BN4" s="141"/>
      <c r="BO4" s="141"/>
      <c r="BP4" s="141"/>
      <c r="BQ4" s="141"/>
      <c r="BR4" s="141"/>
      <c r="BS4" s="141"/>
    </row>
    <row r="5" spans="1:71" ht="252.75" customHeight="1">
      <c r="A5" s="142" t="s">
        <v>258</v>
      </c>
      <c r="B5" s="143" t="s">
        <v>55</v>
      </c>
      <c r="C5" s="143" t="s">
        <v>56</v>
      </c>
      <c r="D5" s="144" t="s">
        <v>57</v>
      </c>
      <c r="E5" s="145" t="s">
        <v>58</v>
      </c>
      <c r="F5" s="146" t="s">
        <v>259</v>
      </c>
      <c r="G5" s="147" t="s">
        <v>260</v>
      </c>
      <c r="H5" s="143" t="s">
        <v>261</v>
      </c>
      <c r="I5" s="143" t="s">
        <v>219</v>
      </c>
      <c r="J5" s="146" t="s">
        <v>220</v>
      </c>
      <c r="K5" s="148">
        <v>5</v>
      </c>
      <c r="L5" s="142" t="s">
        <v>220</v>
      </c>
      <c r="M5" s="143" t="s">
        <v>165</v>
      </c>
      <c r="N5" s="143" t="s">
        <v>262</v>
      </c>
      <c r="O5" s="143" t="s">
        <v>263</v>
      </c>
      <c r="P5" s="149" t="s">
        <v>264</v>
      </c>
      <c r="Q5" s="150" t="s">
        <v>265</v>
      </c>
      <c r="R5" s="150" t="s">
        <v>266</v>
      </c>
      <c r="S5" s="151" t="s">
        <v>267</v>
      </c>
      <c r="T5" s="152" t="s">
        <v>268</v>
      </c>
      <c r="U5" s="143" t="s">
        <v>269</v>
      </c>
      <c r="V5" s="143" t="s">
        <v>270</v>
      </c>
      <c r="W5" s="143">
        <v>15</v>
      </c>
      <c r="X5" s="143">
        <v>15</v>
      </c>
      <c r="Y5" s="143">
        <v>15</v>
      </c>
      <c r="Z5" s="143">
        <v>10</v>
      </c>
      <c r="AA5" s="143">
        <v>15</v>
      </c>
      <c r="AB5" s="143">
        <v>15</v>
      </c>
      <c r="AC5" s="143">
        <v>10</v>
      </c>
      <c r="AD5" s="143">
        <f>SUM(W5:AC5)</f>
        <v>95</v>
      </c>
      <c r="AE5" s="153" t="s">
        <v>173</v>
      </c>
      <c r="AF5" s="143" t="s">
        <v>73</v>
      </c>
      <c r="AG5" s="143" t="str">
        <f>VLOOKUP(CONCATENATE(AE5,AF5),[5]Parámetros!$A$2:$B$10,2,FALSE)</f>
        <v>Moderado</v>
      </c>
      <c r="AH5" s="153">
        <v>50</v>
      </c>
      <c r="AI5" s="145" t="s">
        <v>173</v>
      </c>
      <c r="AJ5" s="145" t="s">
        <v>74</v>
      </c>
      <c r="AK5" s="145" t="s">
        <v>75</v>
      </c>
      <c r="AL5" s="143">
        <f>VLOOKUP(CONCATENATE(AI5,AJ5,AK5),[5]Parámetros!$A$13:$B$24,2,FALSE)</f>
        <v>1</v>
      </c>
      <c r="AM5" s="143">
        <f>VLOOKUP(CONCATENATE(AI5,AJ5,AK5),[5]Parámetros!$A$27:$B$38,2,FALSE)</f>
        <v>0</v>
      </c>
      <c r="AN5" s="143" t="s">
        <v>219</v>
      </c>
      <c r="AO5" s="143" t="s">
        <v>220</v>
      </c>
      <c r="AP5" s="142" t="s">
        <v>220</v>
      </c>
      <c r="AQ5" s="149" t="s">
        <v>78</v>
      </c>
      <c r="AR5" s="149" t="s">
        <v>271</v>
      </c>
      <c r="AS5" s="149" t="s">
        <v>272</v>
      </c>
      <c r="AT5" s="149" t="s">
        <v>273</v>
      </c>
      <c r="AU5" s="150" t="s">
        <v>274</v>
      </c>
      <c r="AV5" s="150" t="s">
        <v>275</v>
      </c>
      <c r="AW5" s="154" t="s">
        <v>276</v>
      </c>
      <c r="AX5" s="143" t="s">
        <v>277</v>
      </c>
      <c r="AY5" s="468" t="s">
        <v>278</v>
      </c>
      <c r="AZ5" s="493" t="s">
        <v>743</v>
      </c>
      <c r="BA5" s="494"/>
      <c r="BB5" s="155"/>
      <c r="BC5" s="155"/>
      <c r="BD5" s="155"/>
      <c r="BE5" s="155"/>
      <c r="BF5" s="155"/>
      <c r="BG5" s="155"/>
      <c r="BH5" s="155"/>
      <c r="BI5" s="155"/>
      <c r="BJ5" s="155"/>
      <c r="BK5" s="155"/>
      <c r="BL5" s="155"/>
      <c r="BM5" s="155"/>
      <c r="BN5" s="155"/>
      <c r="BO5" s="155"/>
      <c r="BP5" s="155"/>
      <c r="BQ5" s="155"/>
      <c r="BR5" s="155"/>
      <c r="BS5" s="155"/>
    </row>
    <row r="6" spans="1:71" ht="12.75" customHeight="1">
      <c r="A6" s="126"/>
      <c r="B6" s="126"/>
      <c r="C6" s="126"/>
      <c r="D6" s="126"/>
      <c r="E6" s="126"/>
      <c r="F6" s="126"/>
      <c r="G6" s="126"/>
      <c r="H6" s="126"/>
      <c r="I6" s="126"/>
      <c r="J6" s="126"/>
      <c r="K6" s="126"/>
      <c r="L6" s="126"/>
      <c r="M6" s="126"/>
      <c r="N6" s="126"/>
      <c r="O6" s="126"/>
      <c r="P6" s="126"/>
      <c r="Q6" s="126"/>
      <c r="R6" s="126"/>
      <c r="S6" s="126"/>
      <c r="T6" s="126"/>
      <c r="U6" s="126"/>
      <c r="V6" s="126"/>
      <c r="W6" s="127"/>
      <c r="X6" s="127"/>
      <c r="Y6" s="127"/>
      <c r="Z6" s="127"/>
      <c r="AA6" s="127"/>
      <c r="AB6" s="127"/>
      <c r="AC6" s="127"/>
      <c r="AD6" s="127"/>
      <c r="AE6" s="127"/>
      <c r="AF6" s="127"/>
      <c r="AG6" s="127"/>
      <c r="AH6" s="127"/>
      <c r="AI6" s="127"/>
      <c r="AJ6" s="127"/>
      <c r="AK6" s="126"/>
      <c r="AL6" s="126"/>
      <c r="AM6" s="126"/>
      <c r="AN6" s="126"/>
      <c r="AO6" s="126"/>
      <c r="AP6" s="126"/>
      <c r="AQ6" s="156"/>
      <c r="AR6" s="128"/>
      <c r="AS6" s="126"/>
      <c r="AT6" s="126"/>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row>
    <row r="7" spans="1:71" ht="12.75" customHeight="1">
      <c r="A7" s="126"/>
      <c r="B7" s="126"/>
      <c r="C7" s="126"/>
      <c r="D7" s="126"/>
      <c r="E7" s="126"/>
      <c r="F7" s="126"/>
      <c r="G7" s="126"/>
      <c r="H7" s="126"/>
      <c r="I7" s="126"/>
      <c r="J7" s="126"/>
      <c r="K7" s="126"/>
      <c r="L7" s="126"/>
      <c r="M7" s="126"/>
      <c r="N7" s="126"/>
      <c r="O7" s="126"/>
      <c r="P7" s="126"/>
      <c r="Q7" s="126"/>
      <c r="R7" s="126"/>
      <c r="S7" s="126"/>
      <c r="T7" s="126"/>
      <c r="U7" s="126"/>
      <c r="V7" s="126"/>
      <c r="W7" s="127"/>
      <c r="X7" s="127"/>
      <c r="Y7" s="127"/>
      <c r="Z7" s="127"/>
      <c r="AA7" s="127"/>
      <c r="AB7" s="127"/>
      <c r="AC7" s="127"/>
      <c r="AD7" s="127"/>
      <c r="AE7" s="127"/>
      <c r="AF7" s="127"/>
      <c r="AG7" s="127"/>
      <c r="AH7" s="127"/>
      <c r="AI7" s="127"/>
      <c r="AJ7" s="127"/>
      <c r="AK7" s="126"/>
      <c r="AL7" s="126"/>
      <c r="AM7" s="126"/>
      <c r="AN7" s="126"/>
      <c r="AO7" s="126"/>
      <c r="AP7" s="126"/>
      <c r="AQ7" s="156"/>
      <c r="AR7" s="128"/>
      <c r="AS7" s="126"/>
      <c r="AT7" s="126"/>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row>
    <row r="8" spans="1:71" ht="33" hidden="1" customHeight="1">
      <c r="A8" s="601" t="s">
        <v>279</v>
      </c>
      <c r="B8" s="597"/>
      <c r="C8" s="597"/>
      <c r="D8" s="597"/>
      <c r="E8" s="597"/>
      <c r="F8" s="597"/>
      <c r="G8" s="598"/>
      <c r="H8" s="126"/>
      <c r="I8" s="126"/>
      <c r="J8" s="126"/>
      <c r="K8" s="126"/>
      <c r="L8" s="126"/>
      <c r="M8" s="126"/>
      <c r="N8" s="126"/>
      <c r="O8" s="126"/>
      <c r="P8" s="126"/>
      <c r="Q8" s="126"/>
      <c r="R8" s="126"/>
      <c r="S8" s="126"/>
      <c r="T8" s="126"/>
      <c r="U8" s="126"/>
      <c r="V8" s="126"/>
      <c r="W8" s="127"/>
      <c r="X8" s="127"/>
      <c r="Y8" s="127"/>
      <c r="Z8" s="127"/>
      <c r="AA8" s="127"/>
      <c r="AB8" s="127"/>
      <c r="AC8" s="127"/>
      <c r="AD8" s="127"/>
      <c r="AE8" s="127"/>
      <c r="AF8" s="127"/>
      <c r="AG8" s="127"/>
      <c r="AH8" s="127"/>
      <c r="AI8" s="127"/>
      <c r="AJ8" s="127"/>
      <c r="AK8" s="126"/>
      <c r="AL8" s="126"/>
      <c r="AM8" s="126"/>
      <c r="AN8" s="126"/>
      <c r="AO8" s="126"/>
      <c r="AP8" s="126"/>
      <c r="AQ8" s="156"/>
      <c r="AR8" s="128"/>
      <c r="AS8" s="126"/>
      <c r="AT8" s="126"/>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row>
    <row r="9" spans="1:71" ht="157.5" hidden="1" customHeight="1">
      <c r="A9" s="157" t="s">
        <v>280</v>
      </c>
      <c r="B9" s="602" t="s">
        <v>281</v>
      </c>
      <c r="C9" s="597"/>
      <c r="D9" s="597"/>
      <c r="E9" s="597"/>
      <c r="F9" s="597"/>
      <c r="G9" s="598"/>
      <c r="H9" s="126"/>
      <c r="I9" s="126"/>
      <c r="J9" s="126"/>
      <c r="K9" s="126"/>
      <c r="L9" s="126"/>
      <c r="M9" s="126"/>
      <c r="N9" s="126"/>
      <c r="O9" s="126"/>
      <c r="P9" s="126"/>
      <c r="Q9" s="126"/>
      <c r="R9" s="126"/>
      <c r="S9" s="126"/>
      <c r="T9" s="126"/>
      <c r="U9" s="126"/>
      <c r="V9" s="126"/>
      <c r="W9" s="127"/>
      <c r="X9" s="127"/>
      <c r="Y9" s="127"/>
      <c r="Z9" s="127"/>
      <c r="AA9" s="127"/>
      <c r="AB9" s="127"/>
      <c r="AC9" s="127"/>
      <c r="AD9" s="127"/>
      <c r="AE9" s="127"/>
      <c r="AF9" s="127"/>
      <c r="AG9" s="127"/>
      <c r="AH9" s="127"/>
      <c r="AI9" s="127"/>
      <c r="AJ9" s="127"/>
      <c r="AK9" s="126"/>
      <c r="AL9" s="126"/>
      <c r="AM9" s="126"/>
      <c r="AN9" s="126"/>
      <c r="AO9" s="126"/>
      <c r="AP9" s="126"/>
      <c r="AQ9" s="156"/>
      <c r="AR9" s="128"/>
      <c r="AS9" s="126"/>
      <c r="AT9" s="126"/>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row>
    <row r="10" spans="1:71" ht="180.75" hidden="1" customHeight="1">
      <c r="A10" s="157" t="s">
        <v>282</v>
      </c>
      <c r="B10" s="603" t="s">
        <v>283</v>
      </c>
      <c r="C10" s="597"/>
      <c r="D10" s="597"/>
      <c r="E10" s="597"/>
      <c r="F10" s="597"/>
      <c r="G10" s="598"/>
      <c r="H10" s="126"/>
      <c r="I10" s="126"/>
      <c r="J10" s="126"/>
      <c r="K10" s="126"/>
      <c r="L10" s="126"/>
      <c r="M10" s="126"/>
      <c r="N10" s="126"/>
      <c r="O10" s="126"/>
      <c r="P10" s="126"/>
      <c r="Q10" s="126"/>
      <c r="R10" s="126"/>
      <c r="S10" s="126"/>
      <c r="T10" s="126"/>
      <c r="U10" s="126"/>
      <c r="V10" s="126"/>
      <c r="W10" s="127"/>
      <c r="X10" s="127"/>
      <c r="Y10" s="127"/>
      <c r="Z10" s="127"/>
      <c r="AA10" s="127"/>
      <c r="AB10" s="127"/>
      <c r="AC10" s="127"/>
      <c r="AD10" s="127"/>
      <c r="AE10" s="127"/>
      <c r="AF10" s="127"/>
      <c r="AG10" s="127"/>
      <c r="AH10" s="127"/>
      <c r="AI10" s="127"/>
      <c r="AJ10" s="127"/>
      <c r="AK10" s="126"/>
      <c r="AL10" s="126"/>
      <c r="AM10" s="126"/>
      <c r="AN10" s="126"/>
      <c r="AO10" s="126"/>
      <c r="AP10" s="126"/>
      <c r="AQ10" s="156"/>
      <c r="AR10" s="128"/>
      <c r="AS10" s="126"/>
      <c r="AT10" s="126"/>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row>
    <row r="11" spans="1:71" ht="166.5" hidden="1" customHeight="1">
      <c r="A11" s="157" t="s">
        <v>284</v>
      </c>
      <c r="B11" s="604" t="s">
        <v>285</v>
      </c>
      <c r="C11" s="597"/>
      <c r="D11" s="597"/>
      <c r="E11" s="597"/>
      <c r="F11" s="597"/>
      <c r="G11" s="598"/>
      <c r="H11" s="126"/>
      <c r="I11" s="126"/>
      <c r="J11" s="126"/>
      <c r="K11" s="126"/>
      <c r="L11" s="126"/>
      <c r="M11" s="126"/>
      <c r="N11" s="126"/>
      <c r="O11" s="126"/>
      <c r="P11" s="126"/>
      <c r="Q11" s="126"/>
      <c r="R11" s="126"/>
      <c r="S11" s="126"/>
      <c r="T11" s="126"/>
      <c r="U11" s="126"/>
      <c r="V11" s="126"/>
      <c r="W11" s="127"/>
      <c r="X11" s="127"/>
      <c r="Y11" s="127"/>
      <c r="Z11" s="127"/>
      <c r="AA11" s="127"/>
      <c r="AB11" s="127"/>
      <c r="AC11" s="127"/>
      <c r="AD11" s="127"/>
      <c r="AE11" s="127"/>
      <c r="AF11" s="127"/>
      <c r="AG11" s="127"/>
      <c r="AH11" s="127"/>
      <c r="AI11" s="127"/>
      <c r="AJ11" s="127"/>
      <c r="AK11" s="126"/>
      <c r="AL11" s="126"/>
      <c r="AM11" s="126"/>
      <c r="AN11" s="126"/>
      <c r="AO11" s="126"/>
      <c r="AP11" s="126"/>
      <c r="AQ11" s="126"/>
      <c r="AR11" s="126"/>
      <c r="AS11" s="126"/>
      <c r="AT11" s="126"/>
      <c r="AU11" s="126"/>
      <c r="AV11" s="126"/>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row>
    <row r="12" spans="1:71" ht="61.5" hidden="1" customHeight="1">
      <c r="A12" s="157" t="s">
        <v>286</v>
      </c>
      <c r="B12" s="596" t="s">
        <v>287</v>
      </c>
      <c r="C12" s="597"/>
      <c r="D12" s="597"/>
      <c r="E12" s="597"/>
      <c r="F12" s="597"/>
      <c r="G12" s="598"/>
      <c r="H12" s="126"/>
      <c r="I12" s="126"/>
      <c r="J12" s="126"/>
      <c r="K12" s="126"/>
      <c r="L12" s="126"/>
      <c r="M12" s="126"/>
      <c r="N12" s="126"/>
      <c r="O12" s="126"/>
      <c r="P12" s="126"/>
      <c r="Q12" s="126"/>
      <c r="R12" s="126"/>
      <c r="S12" s="126"/>
      <c r="T12" s="126"/>
      <c r="U12" s="126"/>
      <c r="V12" s="126"/>
      <c r="W12" s="127"/>
      <c r="X12" s="127"/>
      <c r="Y12" s="127"/>
      <c r="Z12" s="127"/>
      <c r="AA12" s="127"/>
      <c r="AB12" s="127"/>
      <c r="AC12" s="127"/>
      <c r="AD12" s="127"/>
      <c r="AE12" s="127"/>
      <c r="AF12" s="127"/>
      <c r="AG12" s="127"/>
      <c r="AH12" s="127"/>
      <c r="AI12" s="127"/>
      <c r="AJ12" s="127"/>
      <c r="AK12" s="126"/>
      <c r="AL12" s="126"/>
      <c r="AM12" s="126"/>
      <c r="AN12" s="126"/>
      <c r="AO12" s="126"/>
      <c r="AP12" s="126"/>
      <c r="AQ12" s="156"/>
      <c r="AR12" s="128"/>
      <c r="AS12" s="126"/>
      <c r="AT12" s="126"/>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row>
    <row r="13" spans="1:71" ht="112.5" hidden="1" customHeight="1">
      <c r="A13" s="158"/>
      <c r="B13" s="159"/>
      <c r="C13" s="159"/>
      <c r="D13" s="160"/>
      <c r="E13" s="161"/>
      <c r="F13" s="162"/>
      <c r="G13" s="162"/>
      <c r="H13" s="159"/>
      <c r="I13" s="159"/>
      <c r="J13" s="159"/>
      <c r="K13" s="159"/>
      <c r="L13" s="158"/>
      <c r="M13" s="159"/>
      <c r="N13" s="159"/>
      <c r="O13" s="159"/>
      <c r="P13" s="159"/>
      <c r="Q13" s="162"/>
      <c r="R13" s="159"/>
      <c r="S13" s="159"/>
      <c r="T13" s="159"/>
      <c r="U13" s="159"/>
      <c r="V13" s="159"/>
      <c r="W13" s="159"/>
      <c r="X13" s="159"/>
      <c r="Y13" s="159"/>
      <c r="Z13" s="159"/>
      <c r="AA13" s="159"/>
      <c r="AB13" s="159"/>
      <c r="AC13" s="159"/>
      <c r="AD13" s="159"/>
      <c r="AE13" s="159"/>
      <c r="AF13" s="159"/>
      <c r="AG13" s="159"/>
      <c r="AH13" s="162"/>
      <c r="AI13" s="159"/>
      <c r="AJ13" s="159"/>
      <c r="AK13" s="159"/>
      <c r="AL13" s="159"/>
      <c r="AM13" s="159"/>
      <c r="AN13" s="159"/>
      <c r="AO13" s="159"/>
      <c r="AP13" s="158"/>
      <c r="AQ13" s="159"/>
      <c r="AR13" s="163"/>
      <c r="AS13" s="161"/>
      <c r="AT13" s="159"/>
      <c r="AU13" s="164"/>
      <c r="AV13" s="161"/>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row>
    <row r="14" spans="1:71" ht="12.75" customHeight="1">
      <c r="A14" s="126"/>
      <c r="B14" s="126"/>
      <c r="C14" s="126"/>
      <c r="D14" s="126"/>
      <c r="E14" s="126"/>
      <c r="F14" s="165"/>
      <c r="G14" s="165"/>
      <c r="H14" s="126"/>
      <c r="I14" s="126"/>
      <c r="J14" s="126"/>
      <c r="K14" s="126"/>
      <c r="L14" s="126"/>
      <c r="M14" s="126"/>
      <c r="N14" s="126"/>
      <c r="O14" s="126"/>
      <c r="P14" s="126"/>
      <c r="Q14" s="165"/>
      <c r="R14" s="126"/>
      <c r="S14" s="126"/>
      <c r="T14" s="126"/>
      <c r="U14" s="126"/>
      <c r="V14" s="126"/>
      <c r="W14" s="127"/>
      <c r="X14" s="127"/>
      <c r="Y14" s="127"/>
      <c r="Z14" s="127"/>
      <c r="AA14" s="127"/>
      <c r="AB14" s="127"/>
      <c r="AC14" s="127"/>
      <c r="AD14" s="127"/>
      <c r="AE14" s="127"/>
      <c r="AF14" s="127"/>
      <c r="AG14" s="127"/>
      <c r="AH14" s="127"/>
      <c r="AI14" s="127"/>
      <c r="AJ14" s="127"/>
      <c r="AK14" s="126"/>
      <c r="AL14" s="126"/>
      <c r="AM14" s="126"/>
      <c r="AN14" s="126"/>
      <c r="AO14" s="126"/>
      <c r="AP14" s="126"/>
      <c r="AQ14" s="156"/>
      <c r="AR14" s="128"/>
      <c r="AS14" s="126"/>
      <c r="AT14" s="126"/>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row>
    <row r="15" spans="1:71" ht="12.75" customHeight="1">
      <c r="A15" s="126"/>
      <c r="B15" s="126"/>
      <c r="C15" s="126"/>
      <c r="D15" s="126"/>
      <c r="E15" s="126"/>
      <c r="F15" s="165"/>
      <c r="G15" s="165"/>
      <c r="H15" s="126"/>
      <c r="I15" s="126"/>
      <c r="J15" s="126"/>
      <c r="K15" s="126"/>
      <c r="L15" s="126"/>
      <c r="M15" s="126"/>
      <c r="N15" s="126"/>
      <c r="O15" s="126"/>
      <c r="P15" s="126"/>
      <c r="Q15" s="165"/>
      <c r="R15" s="126"/>
      <c r="S15" s="126"/>
      <c r="T15" s="126"/>
      <c r="U15" s="126"/>
      <c r="V15" s="126"/>
      <c r="W15" s="127"/>
      <c r="X15" s="127"/>
      <c r="Y15" s="127"/>
      <c r="Z15" s="127"/>
      <c r="AA15" s="127"/>
      <c r="AB15" s="127"/>
      <c r="AC15" s="127"/>
      <c r="AD15" s="127"/>
      <c r="AE15" s="127"/>
      <c r="AF15" s="127"/>
      <c r="AG15" s="127"/>
      <c r="AH15" s="127"/>
      <c r="AI15" s="127"/>
      <c r="AJ15" s="127"/>
      <c r="AK15" s="126"/>
      <c r="AL15" s="126"/>
      <c r="AM15" s="126"/>
      <c r="AN15" s="126"/>
      <c r="AO15" s="126"/>
      <c r="AP15" s="126"/>
      <c r="AQ15" s="156"/>
      <c r="AR15" s="128"/>
      <c r="AS15" s="126"/>
      <c r="AT15" s="126"/>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row>
    <row r="16" spans="1:71" ht="12.75" customHeight="1">
      <c r="A16" s="126"/>
      <c r="B16" s="126"/>
      <c r="C16" s="126"/>
      <c r="D16" s="126"/>
      <c r="E16" s="126"/>
      <c r="F16" s="165"/>
      <c r="G16" s="165"/>
      <c r="H16" s="126"/>
      <c r="I16" s="126"/>
      <c r="J16" s="126"/>
      <c r="K16" s="126"/>
      <c r="L16" s="126"/>
      <c r="M16" s="126"/>
      <c r="N16" s="126"/>
      <c r="O16" s="126"/>
      <c r="P16" s="126"/>
      <c r="Q16" s="165"/>
      <c r="R16" s="126"/>
      <c r="S16" s="126"/>
      <c r="T16" s="126"/>
      <c r="U16" s="126"/>
      <c r="V16" s="126"/>
      <c r="W16" s="127"/>
      <c r="X16" s="127"/>
      <c r="Y16" s="127"/>
      <c r="Z16" s="127"/>
      <c r="AA16" s="127"/>
      <c r="AB16" s="127"/>
      <c r="AC16" s="127"/>
      <c r="AD16" s="127"/>
      <c r="AE16" s="127"/>
      <c r="AF16" s="127"/>
      <c r="AG16" s="127"/>
      <c r="AH16" s="127"/>
      <c r="AI16" s="127"/>
      <c r="AJ16" s="127"/>
      <c r="AK16" s="126"/>
      <c r="AL16" s="126"/>
      <c r="AM16" s="126"/>
      <c r="AN16" s="126"/>
      <c r="AO16" s="126"/>
      <c r="AP16" s="126"/>
      <c r="AQ16" s="156"/>
      <c r="AR16" s="128"/>
      <c r="AS16" s="126"/>
      <c r="AT16" s="126"/>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row>
    <row r="17" spans="1:71" ht="185.25" customHeight="1">
      <c r="A17" s="126"/>
      <c r="B17" s="126"/>
      <c r="C17" s="126"/>
      <c r="D17" s="126"/>
      <c r="E17" s="126"/>
      <c r="F17" s="162"/>
      <c r="G17" s="162"/>
      <c r="H17" s="126"/>
      <c r="I17" s="126"/>
      <c r="J17" s="126"/>
      <c r="K17" s="126"/>
      <c r="L17" s="126"/>
      <c r="M17" s="126"/>
      <c r="N17" s="126"/>
      <c r="O17" s="126"/>
      <c r="P17" s="126"/>
      <c r="Q17" s="162"/>
      <c r="R17" s="162"/>
      <c r="S17" s="162"/>
      <c r="T17" s="159"/>
      <c r="U17" s="159"/>
      <c r="V17" s="159"/>
      <c r="W17" s="127"/>
      <c r="X17" s="127"/>
      <c r="Y17" s="127"/>
      <c r="Z17" s="166"/>
      <c r="AA17" s="127"/>
      <c r="AB17" s="127"/>
      <c r="AC17" s="127"/>
      <c r="AD17" s="127"/>
      <c r="AE17" s="166"/>
      <c r="AF17" s="127"/>
      <c r="AG17" s="127"/>
      <c r="AH17" s="166"/>
      <c r="AI17" s="166"/>
      <c r="AJ17" s="127"/>
      <c r="AK17" s="126"/>
      <c r="AL17" s="126"/>
      <c r="AM17" s="126"/>
      <c r="AN17" s="126"/>
      <c r="AO17" s="126"/>
      <c r="AP17" s="126"/>
      <c r="AQ17" s="156"/>
      <c r="AR17" s="128"/>
      <c r="AS17" s="126"/>
      <c r="AT17" s="126"/>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row>
    <row r="18" spans="1:71" ht="12.75" customHeight="1">
      <c r="A18" s="126"/>
      <c r="B18" s="126"/>
      <c r="C18" s="126"/>
      <c r="D18" s="126"/>
      <c r="E18" s="126"/>
      <c r="F18" s="126"/>
      <c r="G18" s="126"/>
      <c r="H18" s="126"/>
      <c r="I18" s="126"/>
      <c r="J18" s="126"/>
      <c r="K18" s="126"/>
      <c r="L18" s="126"/>
      <c r="M18" s="126"/>
      <c r="N18" s="126"/>
      <c r="O18" s="126"/>
      <c r="P18" s="126"/>
      <c r="Q18" s="126"/>
      <c r="R18" s="126"/>
      <c r="S18" s="126"/>
      <c r="T18" s="126"/>
      <c r="U18" s="126"/>
      <c r="V18" s="126"/>
      <c r="W18" s="127"/>
      <c r="X18" s="127"/>
      <c r="Y18" s="127"/>
      <c r="Z18" s="127"/>
      <c r="AA18" s="127"/>
      <c r="AB18" s="127"/>
      <c r="AC18" s="127"/>
      <c r="AD18" s="127"/>
      <c r="AE18" s="127"/>
      <c r="AF18" s="127"/>
      <c r="AG18" s="127"/>
      <c r="AH18" s="127"/>
      <c r="AI18" s="127"/>
      <c r="AJ18" s="127"/>
      <c r="AK18" s="126"/>
      <c r="AL18" s="126"/>
      <c r="AM18" s="126"/>
      <c r="AN18" s="126"/>
      <c r="AO18" s="126"/>
      <c r="AP18" s="126"/>
      <c r="AQ18" s="156"/>
      <c r="AR18" s="128"/>
      <c r="AS18" s="126"/>
      <c r="AT18" s="126"/>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row>
    <row r="19" spans="1:71" ht="12.75" customHeight="1">
      <c r="A19" s="126"/>
      <c r="B19" s="126"/>
      <c r="C19" s="126"/>
      <c r="D19" s="126"/>
      <c r="E19" s="126"/>
      <c r="F19" s="126"/>
      <c r="G19" s="126"/>
      <c r="H19" s="126"/>
      <c r="I19" s="126"/>
      <c r="J19" s="126"/>
      <c r="K19" s="126"/>
      <c r="L19" s="126"/>
      <c r="M19" s="126"/>
      <c r="N19" s="126"/>
      <c r="O19" s="126"/>
      <c r="P19" s="126"/>
      <c r="Q19" s="126"/>
      <c r="R19" s="126"/>
      <c r="S19" s="126"/>
      <c r="T19" s="126"/>
      <c r="U19" s="126"/>
      <c r="V19" s="126"/>
      <c r="W19" s="127"/>
      <c r="X19" s="127"/>
      <c r="Y19" s="127"/>
      <c r="Z19" s="127"/>
      <c r="AA19" s="127"/>
      <c r="AB19" s="127"/>
      <c r="AC19" s="127"/>
      <c r="AD19" s="127"/>
      <c r="AE19" s="127"/>
      <c r="AF19" s="127"/>
      <c r="AG19" s="127"/>
      <c r="AH19" s="127"/>
      <c r="AI19" s="127"/>
      <c r="AJ19" s="127"/>
      <c r="AK19" s="126"/>
      <c r="AL19" s="126"/>
      <c r="AM19" s="126"/>
      <c r="AN19" s="126"/>
      <c r="AO19" s="126"/>
      <c r="AP19" s="126"/>
      <c r="AQ19" s="156"/>
      <c r="AR19" s="128"/>
      <c r="AS19" s="126"/>
      <c r="AT19" s="126"/>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row>
    <row r="20" spans="1:71" ht="12.75" customHeight="1">
      <c r="A20" s="126"/>
      <c r="B20" s="126"/>
      <c r="C20" s="126"/>
      <c r="D20" s="126"/>
      <c r="E20" s="126"/>
      <c r="F20" s="126"/>
      <c r="G20" s="126"/>
      <c r="H20" s="126"/>
      <c r="I20" s="126"/>
      <c r="J20" s="126"/>
      <c r="K20" s="126"/>
      <c r="L20" s="126"/>
      <c r="M20" s="126"/>
      <c r="N20" s="126"/>
      <c r="O20" s="126"/>
      <c r="P20" s="126"/>
      <c r="Q20" s="126"/>
      <c r="R20" s="126"/>
      <c r="S20" s="126"/>
      <c r="T20" s="126"/>
      <c r="U20" s="126"/>
      <c r="V20" s="126"/>
      <c r="W20" s="127"/>
      <c r="X20" s="127"/>
      <c r="Y20" s="127"/>
      <c r="Z20" s="127"/>
      <c r="AA20" s="127"/>
      <c r="AB20" s="127"/>
      <c r="AC20" s="127"/>
      <c r="AD20" s="127"/>
      <c r="AE20" s="127"/>
      <c r="AF20" s="127"/>
      <c r="AG20" s="127"/>
      <c r="AH20" s="127"/>
      <c r="AI20" s="127"/>
      <c r="AJ20" s="127"/>
      <c r="AK20" s="126"/>
      <c r="AL20" s="126"/>
      <c r="AM20" s="126"/>
      <c r="AN20" s="126"/>
      <c r="AO20" s="126"/>
      <c r="AP20" s="126"/>
      <c r="AQ20" s="156"/>
      <c r="AR20" s="128"/>
      <c r="AS20" s="126"/>
      <c r="AT20" s="126"/>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row>
    <row r="21" spans="1:71" ht="12.75" customHeight="1">
      <c r="A21" s="126"/>
      <c r="B21" s="126"/>
      <c r="C21" s="126"/>
      <c r="D21" s="126"/>
      <c r="E21" s="126"/>
      <c r="F21" s="126"/>
      <c r="G21" s="126"/>
      <c r="H21" s="126"/>
      <c r="I21" s="126"/>
      <c r="J21" s="126"/>
      <c r="K21" s="126"/>
      <c r="L21" s="126"/>
      <c r="M21" s="126"/>
      <c r="N21" s="126"/>
      <c r="O21" s="126"/>
      <c r="P21" s="126"/>
      <c r="Q21" s="126"/>
      <c r="R21" s="126"/>
      <c r="S21" s="126"/>
      <c r="T21" s="126"/>
      <c r="U21" s="126"/>
      <c r="V21" s="126"/>
      <c r="W21" s="127"/>
      <c r="X21" s="127"/>
      <c r="Y21" s="127"/>
      <c r="Z21" s="127"/>
      <c r="AA21" s="127"/>
      <c r="AB21" s="127"/>
      <c r="AC21" s="127"/>
      <c r="AD21" s="127"/>
      <c r="AE21" s="127"/>
      <c r="AF21" s="127"/>
      <c r="AG21" s="127"/>
      <c r="AH21" s="127"/>
      <c r="AI21" s="127"/>
      <c r="AJ21" s="127"/>
      <c r="AK21" s="126"/>
      <c r="AL21" s="126"/>
      <c r="AM21" s="126"/>
      <c r="AN21" s="126"/>
      <c r="AO21" s="126"/>
      <c r="AP21" s="126"/>
      <c r="AQ21" s="156"/>
      <c r="AR21" s="128"/>
      <c r="AS21" s="126"/>
      <c r="AT21" s="126"/>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row>
    <row r="22" spans="1:71" ht="12.75" customHeight="1">
      <c r="A22" s="126"/>
      <c r="B22" s="126"/>
      <c r="C22" s="126"/>
      <c r="D22" s="126"/>
      <c r="E22" s="126"/>
      <c r="F22" s="126"/>
      <c r="G22" s="126"/>
      <c r="H22" s="126"/>
      <c r="I22" s="126"/>
      <c r="J22" s="126"/>
      <c r="K22" s="126"/>
      <c r="L22" s="126"/>
      <c r="M22" s="126"/>
      <c r="N22" s="126"/>
      <c r="O22" s="126"/>
      <c r="P22" s="126"/>
      <c r="Q22" s="126"/>
      <c r="R22" s="126"/>
      <c r="S22" s="126"/>
      <c r="T22" s="126"/>
      <c r="U22" s="126"/>
      <c r="V22" s="126"/>
      <c r="W22" s="127"/>
      <c r="X22" s="127"/>
      <c r="Y22" s="127"/>
      <c r="Z22" s="127"/>
      <c r="AA22" s="127"/>
      <c r="AB22" s="127"/>
      <c r="AC22" s="127"/>
      <c r="AD22" s="127"/>
      <c r="AE22" s="127"/>
      <c r="AF22" s="127"/>
      <c r="AG22" s="127"/>
      <c r="AH22" s="127"/>
      <c r="AI22" s="127"/>
      <c r="AJ22" s="127"/>
      <c r="AK22" s="126"/>
      <c r="AL22" s="126"/>
      <c r="AM22" s="126"/>
      <c r="AN22" s="126"/>
      <c r="AO22" s="126"/>
      <c r="AP22" s="126"/>
      <c r="AQ22" s="156"/>
      <c r="AR22" s="128"/>
      <c r="AS22" s="126"/>
      <c r="AT22" s="126"/>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row>
    <row r="23" spans="1:71" ht="12.75" customHeight="1">
      <c r="A23" s="126"/>
      <c r="B23" s="126"/>
      <c r="C23" s="126"/>
      <c r="D23" s="126"/>
      <c r="E23" s="126"/>
      <c r="F23" s="126"/>
      <c r="G23" s="126"/>
      <c r="H23" s="126"/>
      <c r="I23" s="126"/>
      <c r="J23" s="126"/>
      <c r="K23" s="126"/>
      <c r="L23" s="126"/>
      <c r="M23" s="126"/>
      <c r="N23" s="126"/>
      <c r="O23" s="126"/>
      <c r="P23" s="126"/>
      <c r="Q23" s="126"/>
      <c r="R23" s="126"/>
      <c r="S23" s="126"/>
      <c r="T23" s="126"/>
      <c r="U23" s="126"/>
      <c r="V23" s="126"/>
      <c r="W23" s="127"/>
      <c r="X23" s="127"/>
      <c r="Y23" s="127"/>
      <c r="Z23" s="127"/>
      <c r="AA23" s="127"/>
      <c r="AB23" s="127"/>
      <c r="AC23" s="127"/>
      <c r="AD23" s="127"/>
      <c r="AE23" s="127"/>
      <c r="AF23" s="127"/>
      <c r="AG23" s="127"/>
      <c r="AH23" s="127"/>
      <c r="AI23" s="127"/>
      <c r="AJ23" s="127"/>
      <c r="AK23" s="126"/>
      <c r="AL23" s="126"/>
      <c r="AM23" s="126"/>
      <c r="AN23" s="126"/>
      <c r="AO23" s="126"/>
      <c r="AP23" s="126"/>
      <c r="AQ23" s="156"/>
      <c r="AR23" s="128"/>
      <c r="AS23" s="126"/>
      <c r="AT23" s="126"/>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row>
    <row r="24" spans="1:71" ht="12.75" customHeight="1">
      <c r="A24" s="126"/>
      <c r="B24" s="126"/>
      <c r="C24" s="126"/>
      <c r="D24" s="126"/>
      <c r="E24" s="126"/>
      <c r="F24" s="126"/>
      <c r="G24" s="126"/>
      <c r="H24" s="126"/>
      <c r="I24" s="126"/>
      <c r="J24" s="126"/>
      <c r="K24" s="126"/>
      <c r="L24" s="126"/>
      <c r="M24" s="126"/>
      <c r="N24" s="126"/>
      <c r="O24" s="126"/>
      <c r="P24" s="126"/>
      <c r="Q24" s="126"/>
      <c r="R24" s="126"/>
      <c r="S24" s="126"/>
      <c r="T24" s="126"/>
      <c r="U24" s="126"/>
      <c r="V24" s="126"/>
      <c r="W24" s="127"/>
      <c r="X24" s="127"/>
      <c r="Y24" s="127"/>
      <c r="Z24" s="127"/>
      <c r="AA24" s="127"/>
      <c r="AB24" s="127"/>
      <c r="AC24" s="127"/>
      <c r="AD24" s="127"/>
      <c r="AE24" s="127"/>
      <c r="AF24" s="127"/>
      <c r="AG24" s="127"/>
      <c r="AH24" s="127"/>
      <c r="AI24" s="127"/>
      <c r="AJ24" s="127"/>
      <c r="AK24" s="126"/>
      <c r="AL24" s="126"/>
      <c r="AM24" s="126"/>
      <c r="AN24" s="126"/>
      <c r="AO24" s="126"/>
      <c r="AP24" s="126"/>
      <c r="AQ24" s="156"/>
      <c r="AR24" s="128"/>
      <c r="AS24" s="126"/>
      <c r="AT24" s="126"/>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row>
    <row r="25" spans="1:71" ht="12.75" customHeight="1">
      <c r="A25" s="126"/>
      <c r="B25" s="126"/>
      <c r="C25" s="126"/>
      <c r="D25" s="126"/>
      <c r="E25" s="126"/>
      <c r="F25" s="126"/>
      <c r="G25" s="126"/>
      <c r="H25" s="126"/>
      <c r="I25" s="126"/>
      <c r="J25" s="126"/>
      <c r="K25" s="126"/>
      <c r="L25" s="126"/>
      <c r="M25" s="126"/>
      <c r="N25" s="126"/>
      <c r="O25" s="126"/>
      <c r="P25" s="126"/>
      <c r="Q25" s="126"/>
      <c r="R25" s="126"/>
      <c r="S25" s="126"/>
      <c r="T25" s="126"/>
      <c r="U25" s="126"/>
      <c r="V25" s="126"/>
      <c r="W25" s="127"/>
      <c r="X25" s="127"/>
      <c r="Y25" s="127"/>
      <c r="Z25" s="127"/>
      <c r="AA25" s="127"/>
      <c r="AB25" s="127"/>
      <c r="AC25" s="127"/>
      <c r="AD25" s="127"/>
      <c r="AE25" s="127"/>
      <c r="AF25" s="127"/>
      <c r="AG25" s="127"/>
      <c r="AH25" s="127"/>
      <c r="AI25" s="127"/>
      <c r="AJ25" s="127"/>
      <c r="AK25" s="126"/>
      <c r="AL25" s="126"/>
      <c r="AM25" s="126"/>
      <c r="AN25" s="126"/>
      <c r="AO25" s="126"/>
      <c r="AP25" s="126"/>
      <c r="AQ25" s="156"/>
      <c r="AR25" s="128"/>
      <c r="AS25" s="126"/>
      <c r="AT25" s="126"/>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row>
    <row r="26" spans="1:71" ht="12.75" customHeight="1">
      <c r="A26" s="126"/>
      <c r="B26" s="126"/>
      <c r="C26" s="126"/>
      <c r="D26" s="126"/>
      <c r="E26" s="126"/>
      <c r="F26" s="126"/>
      <c r="G26" s="126"/>
      <c r="H26" s="126"/>
      <c r="I26" s="126"/>
      <c r="J26" s="126"/>
      <c r="K26" s="126"/>
      <c r="L26" s="126"/>
      <c r="M26" s="126"/>
      <c r="N26" s="126"/>
      <c r="O26" s="126"/>
      <c r="P26" s="126"/>
      <c r="Q26" s="126"/>
      <c r="R26" s="126"/>
      <c r="S26" s="126"/>
      <c r="T26" s="126"/>
      <c r="U26" s="126"/>
      <c r="V26" s="126"/>
      <c r="W26" s="127"/>
      <c r="X26" s="127"/>
      <c r="Y26" s="127"/>
      <c r="Z26" s="127"/>
      <c r="AA26" s="127"/>
      <c r="AB26" s="127"/>
      <c r="AC26" s="127"/>
      <c r="AD26" s="127"/>
      <c r="AE26" s="127"/>
      <c r="AF26" s="127"/>
      <c r="AG26" s="127"/>
      <c r="AH26" s="127"/>
      <c r="AI26" s="127"/>
      <c r="AJ26" s="127"/>
      <c r="AK26" s="126"/>
      <c r="AL26" s="126"/>
      <c r="AM26" s="126"/>
      <c r="AN26" s="126"/>
      <c r="AO26" s="126"/>
      <c r="AP26" s="126"/>
      <c r="AQ26" s="156"/>
      <c r="AR26" s="128"/>
      <c r="AS26" s="126"/>
      <c r="AT26" s="126"/>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row>
    <row r="27" spans="1:71" ht="12.75" customHeight="1">
      <c r="A27" s="126"/>
      <c r="B27" s="126"/>
      <c r="C27" s="126"/>
      <c r="D27" s="126"/>
      <c r="E27" s="126"/>
      <c r="F27" s="126"/>
      <c r="G27" s="126"/>
      <c r="H27" s="126"/>
      <c r="I27" s="126"/>
      <c r="J27" s="126"/>
      <c r="K27" s="126"/>
      <c r="L27" s="126"/>
      <c r="M27" s="126"/>
      <c r="N27" s="126"/>
      <c r="O27" s="126"/>
      <c r="P27" s="126"/>
      <c r="Q27" s="126"/>
      <c r="R27" s="126"/>
      <c r="S27" s="126"/>
      <c r="T27" s="126"/>
      <c r="U27" s="126"/>
      <c r="V27" s="126"/>
      <c r="W27" s="127"/>
      <c r="X27" s="127"/>
      <c r="Y27" s="127"/>
      <c r="Z27" s="127"/>
      <c r="AA27" s="127"/>
      <c r="AB27" s="127"/>
      <c r="AC27" s="127"/>
      <c r="AD27" s="127"/>
      <c r="AE27" s="127"/>
      <c r="AF27" s="127"/>
      <c r="AG27" s="127"/>
      <c r="AH27" s="127"/>
      <c r="AI27" s="127"/>
      <c r="AJ27" s="127"/>
      <c r="AK27" s="126"/>
      <c r="AL27" s="126"/>
      <c r="AM27" s="126"/>
      <c r="AN27" s="126"/>
      <c r="AO27" s="126"/>
      <c r="AP27" s="126"/>
      <c r="AQ27" s="156"/>
      <c r="AR27" s="128"/>
      <c r="AS27" s="126"/>
      <c r="AT27" s="126"/>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row>
    <row r="28" spans="1:71" ht="12.75" customHeight="1">
      <c r="A28" s="126"/>
      <c r="B28" s="126"/>
      <c r="C28" s="126"/>
      <c r="D28" s="126"/>
      <c r="E28" s="126"/>
      <c r="F28" s="126"/>
      <c r="G28" s="126"/>
      <c r="H28" s="126"/>
      <c r="I28" s="126"/>
      <c r="J28" s="126"/>
      <c r="K28" s="126"/>
      <c r="L28" s="126"/>
      <c r="M28" s="126"/>
      <c r="N28" s="126"/>
      <c r="O28" s="126"/>
      <c r="P28" s="126"/>
      <c r="Q28" s="126"/>
      <c r="R28" s="126"/>
      <c r="S28" s="126"/>
      <c r="T28" s="126"/>
      <c r="U28" s="126"/>
      <c r="V28" s="126"/>
      <c r="W28" s="127"/>
      <c r="X28" s="127"/>
      <c r="Y28" s="127"/>
      <c r="Z28" s="127"/>
      <c r="AA28" s="127"/>
      <c r="AB28" s="127"/>
      <c r="AC28" s="127"/>
      <c r="AD28" s="127"/>
      <c r="AE28" s="127"/>
      <c r="AF28" s="127"/>
      <c r="AG28" s="127"/>
      <c r="AH28" s="127"/>
      <c r="AI28" s="127"/>
      <c r="AJ28" s="127"/>
      <c r="AK28" s="126"/>
      <c r="AL28" s="126"/>
      <c r="AM28" s="126"/>
      <c r="AN28" s="126"/>
      <c r="AO28" s="126"/>
      <c r="AP28" s="126"/>
      <c r="AQ28" s="156"/>
      <c r="AR28" s="128"/>
      <c r="AS28" s="126"/>
      <c r="AT28" s="126"/>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row>
    <row r="29" spans="1:71" ht="12.75" customHeight="1">
      <c r="A29" s="126"/>
      <c r="B29" s="126"/>
      <c r="C29" s="126"/>
      <c r="D29" s="126"/>
      <c r="E29" s="126"/>
      <c r="F29" s="126"/>
      <c r="G29" s="126"/>
      <c r="H29" s="126"/>
      <c r="I29" s="126"/>
      <c r="J29" s="126"/>
      <c r="K29" s="126"/>
      <c r="L29" s="126"/>
      <c r="M29" s="126"/>
      <c r="N29" s="126"/>
      <c r="O29" s="126"/>
      <c r="P29" s="126"/>
      <c r="Q29" s="126"/>
      <c r="R29" s="126"/>
      <c r="S29" s="126"/>
      <c r="T29" s="126"/>
      <c r="U29" s="126"/>
      <c r="V29" s="126"/>
      <c r="W29" s="127"/>
      <c r="X29" s="127"/>
      <c r="Y29" s="127"/>
      <c r="Z29" s="127"/>
      <c r="AA29" s="127"/>
      <c r="AB29" s="127"/>
      <c r="AC29" s="127"/>
      <c r="AD29" s="127"/>
      <c r="AE29" s="127"/>
      <c r="AF29" s="127"/>
      <c r="AG29" s="127"/>
      <c r="AH29" s="127"/>
      <c r="AI29" s="127"/>
      <c r="AJ29" s="127"/>
      <c r="AK29" s="126"/>
      <c r="AL29" s="126"/>
      <c r="AM29" s="126"/>
      <c r="AN29" s="126"/>
      <c r="AO29" s="126"/>
      <c r="AP29" s="126"/>
      <c r="AQ29" s="156"/>
      <c r="AR29" s="128"/>
      <c r="AS29" s="126"/>
      <c r="AT29" s="126"/>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row>
    <row r="30" spans="1:71" ht="12.75" customHeight="1">
      <c r="A30" s="126"/>
      <c r="B30" s="126"/>
      <c r="C30" s="126"/>
      <c r="D30" s="126"/>
      <c r="E30" s="126"/>
      <c r="F30" s="126"/>
      <c r="G30" s="126"/>
      <c r="H30" s="126"/>
      <c r="I30" s="126"/>
      <c r="J30" s="126"/>
      <c r="K30" s="126"/>
      <c r="L30" s="126"/>
      <c r="M30" s="126"/>
      <c r="N30" s="126"/>
      <c r="O30" s="126"/>
      <c r="P30" s="126"/>
      <c r="Q30" s="126"/>
      <c r="R30" s="126"/>
      <c r="S30" s="126"/>
      <c r="T30" s="126"/>
      <c r="U30" s="126"/>
      <c r="V30" s="126"/>
      <c r="W30" s="127"/>
      <c r="X30" s="127"/>
      <c r="Y30" s="127"/>
      <c r="Z30" s="127"/>
      <c r="AA30" s="127"/>
      <c r="AB30" s="127"/>
      <c r="AC30" s="127"/>
      <c r="AD30" s="127"/>
      <c r="AE30" s="127"/>
      <c r="AF30" s="127"/>
      <c r="AG30" s="127"/>
      <c r="AH30" s="127"/>
      <c r="AI30" s="127"/>
      <c r="AJ30" s="127"/>
      <c r="AK30" s="126"/>
      <c r="AL30" s="126"/>
      <c r="AM30" s="126"/>
      <c r="AN30" s="126"/>
      <c r="AO30" s="126"/>
      <c r="AP30" s="126"/>
      <c r="AQ30" s="156"/>
      <c r="AR30" s="128"/>
      <c r="AS30" s="126"/>
      <c r="AT30" s="126"/>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row>
    <row r="31" spans="1:71" ht="12.75" customHeight="1">
      <c r="A31" s="126"/>
      <c r="B31" s="126"/>
      <c r="C31" s="126"/>
      <c r="D31" s="126"/>
      <c r="E31" s="126"/>
      <c r="F31" s="126"/>
      <c r="G31" s="126"/>
      <c r="H31" s="126"/>
      <c r="I31" s="126"/>
      <c r="J31" s="126"/>
      <c r="K31" s="126"/>
      <c r="L31" s="126"/>
      <c r="M31" s="126"/>
      <c r="N31" s="126"/>
      <c r="O31" s="126"/>
      <c r="P31" s="126"/>
      <c r="Q31" s="126"/>
      <c r="R31" s="126"/>
      <c r="S31" s="126"/>
      <c r="T31" s="126"/>
      <c r="U31" s="126"/>
      <c r="V31" s="126"/>
      <c r="W31" s="127"/>
      <c r="X31" s="127"/>
      <c r="Y31" s="127"/>
      <c r="Z31" s="127"/>
      <c r="AA31" s="127"/>
      <c r="AB31" s="127"/>
      <c r="AC31" s="127"/>
      <c r="AD31" s="127"/>
      <c r="AE31" s="127"/>
      <c r="AF31" s="127"/>
      <c r="AG31" s="127"/>
      <c r="AH31" s="127"/>
      <c r="AI31" s="127"/>
      <c r="AJ31" s="127"/>
      <c r="AK31" s="126"/>
      <c r="AL31" s="126"/>
      <c r="AM31" s="126"/>
      <c r="AN31" s="126"/>
      <c r="AO31" s="126"/>
      <c r="AP31" s="126"/>
      <c r="AQ31" s="156"/>
      <c r="AR31" s="128"/>
      <c r="AS31" s="126"/>
      <c r="AT31" s="126"/>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row>
    <row r="32" spans="1:71" ht="12.75" customHeight="1">
      <c r="A32" s="126"/>
      <c r="B32" s="126"/>
      <c r="C32" s="126"/>
      <c r="D32" s="126"/>
      <c r="E32" s="126"/>
      <c r="F32" s="126"/>
      <c r="G32" s="126"/>
      <c r="H32" s="126"/>
      <c r="I32" s="126"/>
      <c r="J32" s="126"/>
      <c r="K32" s="126"/>
      <c r="L32" s="126"/>
      <c r="M32" s="126"/>
      <c r="N32" s="126"/>
      <c r="O32" s="126"/>
      <c r="P32" s="126"/>
      <c r="Q32" s="126"/>
      <c r="R32" s="126"/>
      <c r="S32" s="126"/>
      <c r="T32" s="126"/>
      <c r="U32" s="126"/>
      <c r="V32" s="126"/>
      <c r="W32" s="127"/>
      <c r="X32" s="127"/>
      <c r="Y32" s="127"/>
      <c r="Z32" s="127"/>
      <c r="AA32" s="127"/>
      <c r="AB32" s="127"/>
      <c r="AC32" s="127"/>
      <c r="AD32" s="127"/>
      <c r="AE32" s="127"/>
      <c r="AF32" s="127"/>
      <c r="AG32" s="127"/>
      <c r="AH32" s="127"/>
      <c r="AI32" s="127"/>
      <c r="AJ32" s="127"/>
      <c r="AK32" s="126"/>
      <c r="AL32" s="126"/>
      <c r="AM32" s="126"/>
      <c r="AN32" s="126"/>
      <c r="AO32" s="126"/>
      <c r="AP32" s="126"/>
      <c r="AQ32" s="156"/>
      <c r="AR32" s="128"/>
      <c r="AS32" s="126"/>
      <c r="AT32" s="126"/>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row>
    <row r="33" spans="1:71" ht="12.75" customHeight="1">
      <c r="A33" s="126"/>
      <c r="B33" s="126"/>
      <c r="C33" s="126"/>
      <c r="D33" s="126"/>
      <c r="E33" s="126"/>
      <c r="F33" s="126"/>
      <c r="G33" s="126"/>
      <c r="H33" s="126"/>
      <c r="I33" s="126"/>
      <c r="J33" s="126"/>
      <c r="K33" s="126"/>
      <c r="L33" s="126"/>
      <c r="M33" s="126"/>
      <c r="N33" s="126"/>
      <c r="O33" s="126"/>
      <c r="P33" s="126"/>
      <c r="Q33" s="126"/>
      <c r="R33" s="126"/>
      <c r="S33" s="126"/>
      <c r="T33" s="126"/>
      <c r="U33" s="126"/>
      <c r="V33" s="126"/>
      <c r="W33" s="127"/>
      <c r="X33" s="127"/>
      <c r="Y33" s="127"/>
      <c r="Z33" s="127"/>
      <c r="AA33" s="127"/>
      <c r="AB33" s="127"/>
      <c r="AC33" s="127"/>
      <c r="AD33" s="127"/>
      <c r="AE33" s="127"/>
      <c r="AF33" s="127"/>
      <c r="AG33" s="127"/>
      <c r="AH33" s="127"/>
      <c r="AI33" s="127"/>
      <c r="AJ33" s="127"/>
      <c r="AK33" s="126"/>
      <c r="AL33" s="126"/>
      <c r="AM33" s="126"/>
      <c r="AN33" s="126"/>
      <c r="AO33" s="126"/>
      <c r="AP33" s="126"/>
      <c r="AQ33" s="156"/>
      <c r="AR33" s="128"/>
      <c r="AS33" s="126"/>
      <c r="AT33" s="126"/>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row>
    <row r="34" spans="1:71" ht="12.75" customHeight="1">
      <c r="A34" s="126"/>
      <c r="B34" s="126"/>
      <c r="C34" s="126"/>
      <c r="D34" s="126"/>
      <c r="E34" s="126"/>
      <c r="F34" s="126"/>
      <c r="G34" s="126"/>
      <c r="H34" s="126"/>
      <c r="I34" s="126"/>
      <c r="J34" s="126"/>
      <c r="K34" s="126"/>
      <c r="L34" s="126"/>
      <c r="M34" s="126"/>
      <c r="N34" s="126"/>
      <c r="O34" s="126"/>
      <c r="P34" s="126"/>
      <c r="Q34" s="126"/>
      <c r="R34" s="126"/>
      <c r="S34" s="126"/>
      <c r="T34" s="126"/>
      <c r="U34" s="126"/>
      <c r="V34" s="126"/>
      <c r="W34" s="127"/>
      <c r="X34" s="127"/>
      <c r="Y34" s="127"/>
      <c r="Z34" s="127"/>
      <c r="AA34" s="127"/>
      <c r="AB34" s="127"/>
      <c r="AC34" s="127"/>
      <c r="AD34" s="127"/>
      <c r="AE34" s="127"/>
      <c r="AF34" s="127"/>
      <c r="AG34" s="127"/>
      <c r="AH34" s="127"/>
      <c r="AI34" s="127"/>
      <c r="AJ34" s="127"/>
      <c r="AK34" s="126"/>
      <c r="AL34" s="126"/>
      <c r="AM34" s="126"/>
      <c r="AN34" s="126"/>
      <c r="AO34" s="126"/>
      <c r="AP34" s="126"/>
      <c r="AQ34" s="156"/>
      <c r="AR34" s="128"/>
      <c r="AS34" s="126"/>
      <c r="AT34" s="126"/>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row>
    <row r="35" spans="1:71" ht="12.75" customHeight="1">
      <c r="A35" s="126"/>
      <c r="B35" s="126"/>
      <c r="C35" s="126"/>
      <c r="D35" s="126"/>
      <c r="E35" s="126"/>
      <c r="F35" s="126"/>
      <c r="G35" s="126"/>
      <c r="H35" s="126"/>
      <c r="I35" s="126"/>
      <c r="J35" s="126"/>
      <c r="K35" s="126"/>
      <c r="L35" s="126"/>
      <c r="M35" s="126"/>
      <c r="N35" s="126"/>
      <c r="O35" s="126"/>
      <c r="P35" s="126"/>
      <c r="Q35" s="126"/>
      <c r="R35" s="126"/>
      <c r="S35" s="126"/>
      <c r="T35" s="126"/>
      <c r="U35" s="126"/>
      <c r="V35" s="126"/>
      <c r="W35" s="127"/>
      <c r="X35" s="127"/>
      <c r="Y35" s="127"/>
      <c r="Z35" s="127"/>
      <c r="AA35" s="127"/>
      <c r="AB35" s="127"/>
      <c r="AC35" s="127"/>
      <c r="AD35" s="127"/>
      <c r="AE35" s="127"/>
      <c r="AF35" s="127"/>
      <c r="AG35" s="127"/>
      <c r="AH35" s="127"/>
      <c r="AI35" s="127"/>
      <c r="AJ35" s="127"/>
      <c r="AK35" s="126"/>
      <c r="AL35" s="126"/>
      <c r="AM35" s="126"/>
      <c r="AN35" s="126"/>
      <c r="AO35" s="126"/>
      <c r="AP35" s="126"/>
      <c r="AQ35" s="156"/>
      <c r="AR35" s="128"/>
      <c r="AS35" s="126"/>
      <c r="AT35" s="126"/>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row>
    <row r="36" spans="1:71" ht="12.75" customHeight="1">
      <c r="A36" s="126"/>
      <c r="B36" s="126"/>
      <c r="C36" s="126"/>
      <c r="D36" s="126"/>
      <c r="E36" s="126"/>
      <c r="F36" s="126"/>
      <c r="G36" s="126"/>
      <c r="H36" s="126"/>
      <c r="I36" s="126"/>
      <c r="J36" s="126"/>
      <c r="K36" s="126"/>
      <c r="L36" s="126"/>
      <c r="M36" s="126"/>
      <c r="N36" s="126"/>
      <c r="O36" s="126"/>
      <c r="P36" s="126"/>
      <c r="Q36" s="126"/>
      <c r="R36" s="126"/>
      <c r="S36" s="126"/>
      <c r="T36" s="126"/>
      <c r="U36" s="126"/>
      <c r="V36" s="126"/>
      <c r="W36" s="127"/>
      <c r="X36" s="127"/>
      <c r="Y36" s="127"/>
      <c r="Z36" s="127"/>
      <c r="AA36" s="127"/>
      <c r="AB36" s="127"/>
      <c r="AC36" s="127"/>
      <c r="AD36" s="127"/>
      <c r="AE36" s="127"/>
      <c r="AF36" s="127"/>
      <c r="AG36" s="127"/>
      <c r="AH36" s="127"/>
      <c r="AI36" s="127"/>
      <c r="AJ36" s="127"/>
      <c r="AK36" s="126"/>
      <c r="AL36" s="126"/>
      <c r="AM36" s="126"/>
      <c r="AN36" s="126"/>
      <c r="AO36" s="126"/>
      <c r="AP36" s="126"/>
      <c r="AQ36" s="156"/>
      <c r="AR36" s="128"/>
      <c r="AS36" s="126"/>
      <c r="AT36" s="126"/>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row>
    <row r="37" spans="1:71" ht="12.75" customHeight="1">
      <c r="A37" s="126"/>
      <c r="B37" s="126"/>
      <c r="C37" s="126"/>
      <c r="D37" s="126"/>
      <c r="E37" s="126"/>
      <c r="F37" s="126"/>
      <c r="G37" s="126"/>
      <c r="H37" s="126"/>
      <c r="I37" s="126"/>
      <c r="J37" s="126"/>
      <c r="K37" s="126"/>
      <c r="L37" s="126"/>
      <c r="M37" s="126"/>
      <c r="N37" s="126"/>
      <c r="O37" s="126"/>
      <c r="P37" s="126"/>
      <c r="Q37" s="126"/>
      <c r="R37" s="126"/>
      <c r="S37" s="126"/>
      <c r="T37" s="126"/>
      <c r="U37" s="126"/>
      <c r="V37" s="126"/>
      <c r="W37" s="127"/>
      <c r="X37" s="127"/>
      <c r="Y37" s="127"/>
      <c r="Z37" s="127"/>
      <c r="AA37" s="127"/>
      <c r="AB37" s="127"/>
      <c r="AC37" s="127"/>
      <c r="AD37" s="127"/>
      <c r="AE37" s="127"/>
      <c r="AF37" s="127"/>
      <c r="AG37" s="127"/>
      <c r="AH37" s="127"/>
      <c r="AI37" s="127"/>
      <c r="AJ37" s="127"/>
      <c r="AK37" s="126"/>
      <c r="AL37" s="126"/>
      <c r="AM37" s="126"/>
      <c r="AN37" s="126"/>
      <c r="AO37" s="126"/>
      <c r="AP37" s="126"/>
      <c r="AQ37" s="156"/>
      <c r="AR37" s="128"/>
      <c r="AS37" s="126"/>
      <c r="AT37" s="126"/>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row>
    <row r="38" spans="1:71" ht="12.75" customHeight="1">
      <c r="A38" s="126"/>
      <c r="B38" s="126"/>
      <c r="C38" s="126"/>
      <c r="D38" s="126"/>
      <c r="E38" s="126"/>
      <c r="F38" s="126"/>
      <c r="G38" s="126"/>
      <c r="H38" s="126"/>
      <c r="I38" s="126"/>
      <c r="J38" s="126"/>
      <c r="K38" s="126"/>
      <c r="L38" s="126"/>
      <c r="M38" s="126"/>
      <c r="N38" s="126"/>
      <c r="O38" s="126"/>
      <c r="P38" s="126"/>
      <c r="Q38" s="126"/>
      <c r="R38" s="126"/>
      <c r="S38" s="126"/>
      <c r="T38" s="126"/>
      <c r="U38" s="126"/>
      <c r="V38" s="126"/>
      <c r="W38" s="127"/>
      <c r="X38" s="127"/>
      <c r="Y38" s="127"/>
      <c r="Z38" s="127"/>
      <c r="AA38" s="127"/>
      <c r="AB38" s="127"/>
      <c r="AC38" s="127"/>
      <c r="AD38" s="127"/>
      <c r="AE38" s="127"/>
      <c r="AF38" s="127"/>
      <c r="AG38" s="127"/>
      <c r="AH38" s="127"/>
      <c r="AI38" s="127"/>
      <c r="AJ38" s="127"/>
      <c r="AK38" s="126"/>
      <c r="AL38" s="126"/>
      <c r="AM38" s="126"/>
      <c r="AN38" s="126"/>
      <c r="AO38" s="126"/>
      <c r="AP38" s="126"/>
      <c r="AQ38" s="156"/>
      <c r="AR38" s="128"/>
      <c r="AS38" s="126"/>
      <c r="AT38" s="126"/>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row>
    <row r="39" spans="1:71" ht="12.75" customHeight="1">
      <c r="A39" s="126"/>
      <c r="B39" s="126"/>
      <c r="C39" s="126"/>
      <c r="D39" s="126"/>
      <c r="E39" s="126"/>
      <c r="F39" s="126"/>
      <c r="G39" s="126"/>
      <c r="H39" s="126"/>
      <c r="I39" s="126"/>
      <c r="J39" s="126"/>
      <c r="K39" s="126"/>
      <c r="L39" s="126"/>
      <c r="M39" s="126"/>
      <c r="N39" s="126"/>
      <c r="O39" s="126"/>
      <c r="P39" s="126"/>
      <c r="Q39" s="126"/>
      <c r="R39" s="126"/>
      <c r="S39" s="126"/>
      <c r="T39" s="126"/>
      <c r="U39" s="126"/>
      <c r="V39" s="126"/>
      <c r="W39" s="127"/>
      <c r="X39" s="127"/>
      <c r="Y39" s="127"/>
      <c r="Z39" s="127"/>
      <c r="AA39" s="127"/>
      <c r="AB39" s="127"/>
      <c r="AC39" s="127"/>
      <c r="AD39" s="127"/>
      <c r="AE39" s="127"/>
      <c r="AF39" s="127"/>
      <c r="AG39" s="127"/>
      <c r="AH39" s="127"/>
      <c r="AI39" s="127"/>
      <c r="AJ39" s="127"/>
      <c r="AK39" s="126"/>
      <c r="AL39" s="126"/>
      <c r="AM39" s="126"/>
      <c r="AN39" s="126"/>
      <c r="AO39" s="126"/>
      <c r="AP39" s="126"/>
      <c r="AQ39" s="156"/>
      <c r="AR39" s="128"/>
      <c r="AS39" s="126"/>
      <c r="AT39" s="126"/>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row>
    <row r="40" spans="1:71" ht="12.75" customHeight="1">
      <c r="A40" s="126"/>
      <c r="B40" s="126"/>
      <c r="C40" s="126"/>
      <c r="D40" s="126"/>
      <c r="E40" s="126"/>
      <c r="F40" s="126"/>
      <c r="G40" s="126"/>
      <c r="H40" s="126"/>
      <c r="I40" s="126"/>
      <c r="J40" s="126"/>
      <c r="K40" s="126"/>
      <c r="L40" s="126"/>
      <c r="M40" s="126"/>
      <c r="N40" s="126"/>
      <c r="O40" s="126"/>
      <c r="P40" s="126"/>
      <c r="Q40" s="126"/>
      <c r="R40" s="126"/>
      <c r="S40" s="126"/>
      <c r="T40" s="126"/>
      <c r="U40" s="126"/>
      <c r="V40" s="126"/>
      <c r="W40" s="127"/>
      <c r="X40" s="127"/>
      <c r="Y40" s="127"/>
      <c r="Z40" s="127"/>
      <c r="AA40" s="127"/>
      <c r="AB40" s="127"/>
      <c r="AC40" s="127"/>
      <c r="AD40" s="127"/>
      <c r="AE40" s="127"/>
      <c r="AF40" s="127"/>
      <c r="AG40" s="127"/>
      <c r="AH40" s="127"/>
      <c r="AI40" s="127"/>
      <c r="AJ40" s="127"/>
      <c r="AK40" s="126"/>
      <c r="AL40" s="126"/>
      <c r="AM40" s="126"/>
      <c r="AN40" s="126"/>
      <c r="AO40" s="126"/>
      <c r="AP40" s="126"/>
      <c r="AQ40" s="156"/>
      <c r="AR40" s="128"/>
      <c r="AS40" s="126"/>
      <c r="AT40" s="126"/>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row>
    <row r="41" spans="1:71" ht="12.75" customHeight="1">
      <c r="A41" s="126"/>
      <c r="B41" s="126"/>
      <c r="C41" s="126"/>
      <c r="D41" s="126"/>
      <c r="E41" s="126"/>
      <c r="F41" s="126"/>
      <c r="G41" s="126"/>
      <c r="H41" s="126"/>
      <c r="I41" s="126"/>
      <c r="J41" s="126"/>
      <c r="K41" s="126"/>
      <c r="L41" s="126"/>
      <c r="M41" s="126"/>
      <c r="N41" s="126"/>
      <c r="O41" s="126"/>
      <c r="P41" s="126"/>
      <c r="Q41" s="126"/>
      <c r="R41" s="126"/>
      <c r="S41" s="126"/>
      <c r="T41" s="126"/>
      <c r="U41" s="126"/>
      <c r="V41" s="126"/>
      <c r="W41" s="127"/>
      <c r="X41" s="127"/>
      <c r="Y41" s="127"/>
      <c r="Z41" s="127"/>
      <c r="AA41" s="127"/>
      <c r="AB41" s="127"/>
      <c r="AC41" s="127"/>
      <c r="AD41" s="127"/>
      <c r="AE41" s="127"/>
      <c r="AF41" s="127"/>
      <c r="AG41" s="127"/>
      <c r="AH41" s="127"/>
      <c r="AI41" s="127"/>
      <c r="AJ41" s="127"/>
      <c r="AK41" s="126"/>
      <c r="AL41" s="126"/>
      <c r="AM41" s="126"/>
      <c r="AN41" s="126"/>
      <c r="AO41" s="126"/>
      <c r="AP41" s="126"/>
      <c r="AQ41" s="156"/>
      <c r="AR41" s="128"/>
      <c r="AS41" s="126"/>
      <c r="AT41" s="126"/>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row>
    <row r="42" spans="1:71" ht="12.75" customHeight="1">
      <c r="A42" s="126"/>
      <c r="B42" s="126"/>
      <c r="C42" s="126"/>
      <c r="D42" s="126"/>
      <c r="E42" s="126"/>
      <c r="F42" s="126"/>
      <c r="G42" s="126"/>
      <c r="H42" s="126"/>
      <c r="I42" s="126"/>
      <c r="J42" s="126"/>
      <c r="K42" s="126"/>
      <c r="L42" s="126"/>
      <c r="M42" s="126"/>
      <c r="N42" s="126"/>
      <c r="O42" s="126"/>
      <c r="P42" s="126"/>
      <c r="Q42" s="126"/>
      <c r="R42" s="126"/>
      <c r="S42" s="126"/>
      <c r="T42" s="126"/>
      <c r="U42" s="126"/>
      <c r="V42" s="126"/>
      <c r="W42" s="127"/>
      <c r="X42" s="127"/>
      <c r="Y42" s="127"/>
      <c r="Z42" s="127"/>
      <c r="AA42" s="127"/>
      <c r="AB42" s="127"/>
      <c r="AC42" s="127"/>
      <c r="AD42" s="127"/>
      <c r="AE42" s="127"/>
      <c r="AF42" s="127"/>
      <c r="AG42" s="127"/>
      <c r="AH42" s="127"/>
      <c r="AI42" s="127"/>
      <c r="AJ42" s="127"/>
      <c r="AK42" s="126"/>
      <c r="AL42" s="126"/>
      <c r="AM42" s="126"/>
      <c r="AN42" s="126"/>
      <c r="AO42" s="126"/>
      <c r="AP42" s="126"/>
      <c r="AQ42" s="156"/>
      <c r="AR42" s="128"/>
      <c r="AS42" s="126"/>
      <c r="AT42" s="126"/>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row>
    <row r="43" spans="1:71" ht="12.75" customHeight="1">
      <c r="A43" s="126"/>
      <c r="B43" s="126"/>
      <c r="C43" s="126"/>
      <c r="D43" s="126"/>
      <c r="E43" s="126"/>
      <c r="F43" s="126"/>
      <c r="G43" s="126"/>
      <c r="H43" s="126"/>
      <c r="I43" s="126"/>
      <c r="J43" s="126"/>
      <c r="K43" s="126"/>
      <c r="L43" s="126"/>
      <c r="M43" s="126"/>
      <c r="N43" s="126"/>
      <c r="O43" s="126"/>
      <c r="P43" s="126"/>
      <c r="Q43" s="126"/>
      <c r="R43" s="126"/>
      <c r="S43" s="126"/>
      <c r="T43" s="126"/>
      <c r="U43" s="126"/>
      <c r="V43" s="126"/>
      <c r="W43" s="127"/>
      <c r="X43" s="127"/>
      <c r="Y43" s="127"/>
      <c r="Z43" s="127"/>
      <c r="AA43" s="127"/>
      <c r="AB43" s="127"/>
      <c r="AC43" s="127"/>
      <c r="AD43" s="127"/>
      <c r="AE43" s="127"/>
      <c r="AF43" s="127"/>
      <c r="AG43" s="127"/>
      <c r="AH43" s="127"/>
      <c r="AI43" s="127"/>
      <c r="AJ43" s="127"/>
      <c r="AK43" s="126"/>
      <c r="AL43" s="126"/>
      <c r="AM43" s="126"/>
      <c r="AN43" s="126"/>
      <c r="AO43" s="126"/>
      <c r="AP43" s="126"/>
      <c r="AQ43" s="156"/>
      <c r="AR43" s="128"/>
      <c r="AS43" s="126"/>
      <c r="AT43" s="126"/>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row>
    <row r="44" spans="1:71" ht="12.75" customHeight="1">
      <c r="A44" s="126"/>
      <c r="B44" s="126"/>
      <c r="C44" s="126"/>
      <c r="D44" s="126"/>
      <c r="E44" s="126"/>
      <c r="F44" s="126"/>
      <c r="G44" s="126"/>
      <c r="H44" s="126"/>
      <c r="I44" s="126"/>
      <c r="J44" s="126"/>
      <c r="K44" s="126"/>
      <c r="L44" s="126"/>
      <c r="M44" s="126"/>
      <c r="N44" s="126"/>
      <c r="O44" s="126"/>
      <c r="P44" s="126"/>
      <c r="Q44" s="126"/>
      <c r="R44" s="126"/>
      <c r="S44" s="126"/>
      <c r="T44" s="126"/>
      <c r="U44" s="126"/>
      <c r="V44" s="126"/>
      <c r="W44" s="127"/>
      <c r="X44" s="127"/>
      <c r="Y44" s="127"/>
      <c r="Z44" s="127"/>
      <c r="AA44" s="127"/>
      <c r="AB44" s="127"/>
      <c r="AC44" s="127"/>
      <c r="AD44" s="127"/>
      <c r="AE44" s="127"/>
      <c r="AF44" s="127"/>
      <c r="AG44" s="127"/>
      <c r="AH44" s="127"/>
      <c r="AI44" s="127"/>
      <c r="AJ44" s="127"/>
      <c r="AK44" s="126"/>
      <c r="AL44" s="126"/>
      <c r="AM44" s="126"/>
      <c r="AN44" s="126"/>
      <c r="AO44" s="126"/>
      <c r="AP44" s="126"/>
      <c r="AQ44" s="156"/>
      <c r="AR44" s="128"/>
      <c r="AS44" s="126"/>
      <c r="AT44" s="126"/>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row>
    <row r="45" spans="1:71" ht="12.75" customHeight="1">
      <c r="A45" s="126"/>
      <c r="B45" s="126"/>
      <c r="C45" s="126"/>
      <c r="D45" s="126"/>
      <c r="E45" s="126"/>
      <c r="F45" s="126"/>
      <c r="G45" s="126"/>
      <c r="H45" s="126"/>
      <c r="I45" s="126"/>
      <c r="J45" s="126"/>
      <c r="K45" s="126"/>
      <c r="L45" s="126"/>
      <c r="M45" s="126"/>
      <c r="N45" s="126"/>
      <c r="O45" s="126"/>
      <c r="P45" s="126"/>
      <c r="Q45" s="126"/>
      <c r="R45" s="126"/>
      <c r="S45" s="126"/>
      <c r="T45" s="126"/>
      <c r="U45" s="126"/>
      <c r="V45" s="126"/>
      <c r="W45" s="127"/>
      <c r="X45" s="127"/>
      <c r="Y45" s="127"/>
      <c r="Z45" s="127"/>
      <c r="AA45" s="127"/>
      <c r="AB45" s="127"/>
      <c r="AC45" s="127"/>
      <c r="AD45" s="127"/>
      <c r="AE45" s="127"/>
      <c r="AF45" s="127"/>
      <c r="AG45" s="127"/>
      <c r="AH45" s="127"/>
      <c r="AI45" s="127"/>
      <c r="AJ45" s="127"/>
      <c r="AK45" s="126"/>
      <c r="AL45" s="126"/>
      <c r="AM45" s="126"/>
      <c r="AN45" s="126"/>
      <c r="AO45" s="126"/>
      <c r="AP45" s="126"/>
      <c r="AQ45" s="156"/>
      <c r="AR45" s="128"/>
      <c r="AS45" s="126"/>
      <c r="AT45" s="126"/>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row>
    <row r="46" spans="1:71" ht="12.75" customHeight="1">
      <c r="A46" s="126"/>
      <c r="B46" s="126"/>
      <c r="C46" s="126"/>
      <c r="D46" s="126"/>
      <c r="E46" s="126"/>
      <c r="F46" s="126"/>
      <c r="G46" s="126"/>
      <c r="H46" s="126"/>
      <c r="I46" s="126"/>
      <c r="J46" s="126"/>
      <c r="K46" s="126"/>
      <c r="L46" s="126"/>
      <c r="M46" s="126"/>
      <c r="N46" s="126"/>
      <c r="O46" s="126"/>
      <c r="P46" s="126"/>
      <c r="Q46" s="126"/>
      <c r="R46" s="126"/>
      <c r="S46" s="126"/>
      <c r="T46" s="126"/>
      <c r="U46" s="126"/>
      <c r="V46" s="126"/>
      <c r="W46" s="127"/>
      <c r="X46" s="127"/>
      <c r="Y46" s="127"/>
      <c r="Z46" s="127"/>
      <c r="AA46" s="127"/>
      <c r="AB46" s="127"/>
      <c r="AC46" s="127"/>
      <c r="AD46" s="127"/>
      <c r="AE46" s="127"/>
      <c r="AF46" s="127"/>
      <c r="AG46" s="127"/>
      <c r="AH46" s="127"/>
      <c r="AI46" s="127"/>
      <c r="AJ46" s="127"/>
      <c r="AK46" s="126"/>
      <c r="AL46" s="126"/>
      <c r="AM46" s="126"/>
      <c r="AN46" s="126"/>
      <c r="AO46" s="126"/>
      <c r="AP46" s="126"/>
      <c r="AQ46" s="156"/>
      <c r="AR46" s="128"/>
      <c r="AS46" s="126"/>
      <c r="AT46" s="126"/>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row>
    <row r="47" spans="1:71" ht="12.75" customHeight="1">
      <c r="A47" s="126"/>
      <c r="B47" s="126"/>
      <c r="C47" s="126"/>
      <c r="D47" s="126"/>
      <c r="E47" s="126"/>
      <c r="F47" s="126"/>
      <c r="G47" s="126"/>
      <c r="H47" s="126"/>
      <c r="I47" s="126"/>
      <c r="J47" s="126"/>
      <c r="K47" s="126"/>
      <c r="L47" s="126"/>
      <c r="M47" s="126"/>
      <c r="N47" s="126"/>
      <c r="O47" s="126"/>
      <c r="P47" s="126"/>
      <c r="Q47" s="126"/>
      <c r="R47" s="126"/>
      <c r="S47" s="126"/>
      <c r="T47" s="126"/>
      <c r="U47" s="126"/>
      <c r="V47" s="126"/>
      <c r="W47" s="127"/>
      <c r="X47" s="127"/>
      <c r="Y47" s="127"/>
      <c r="Z47" s="127"/>
      <c r="AA47" s="127"/>
      <c r="AB47" s="127"/>
      <c r="AC47" s="127"/>
      <c r="AD47" s="127"/>
      <c r="AE47" s="127"/>
      <c r="AF47" s="127"/>
      <c r="AG47" s="127"/>
      <c r="AH47" s="127"/>
      <c r="AI47" s="127"/>
      <c r="AJ47" s="127"/>
      <c r="AK47" s="126"/>
      <c r="AL47" s="126"/>
      <c r="AM47" s="126"/>
      <c r="AN47" s="126"/>
      <c r="AO47" s="126"/>
      <c r="AP47" s="126"/>
      <c r="AQ47" s="156"/>
      <c r="AR47" s="128"/>
      <c r="AS47" s="126"/>
      <c r="AT47" s="126"/>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row>
    <row r="48" spans="1:71" ht="12.75" customHeight="1">
      <c r="A48" s="126"/>
      <c r="B48" s="126"/>
      <c r="C48" s="126"/>
      <c r="D48" s="126"/>
      <c r="E48" s="126"/>
      <c r="F48" s="126"/>
      <c r="G48" s="126"/>
      <c r="H48" s="126"/>
      <c r="I48" s="126"/>
      <c r="J48" s="126"/>
      <c r="K48" s="126"/>
      <c r="L48" s="126"/>
      <c r="M48" s="126"/>
      <c r="N48" s="126"/>
      <c r="O48" s="126"/>
      <c r="P48" s="126"/>
      <c r="Q48" s="126"/>
      <c r="R48" s="126"/>
      <c r="S48" s="126"/>
      <c r="T48" s="126"/>
      <c r="U48" s="126"/>
      <c r="V48" s="126"/>
      <c r="W48" s="127"/>
      <c r="X48" s="127"/>
      <c r="Y48" s="127"/>
      <c r="Z48" s="127"/>
      <c r="AA48" s="127"/>
      <c r="AB48" s="127"/>
      <c r="AC48" s="127"/>
      <c r="AD48" s="127"/>
      <c r="AE48" s="127"/>
      <c r="AF48" s="127"/>
      <c r="AG48" s="127"/>
      <c r="AH48" s="127"/>
      <c r="AI48" s="127"/>
      <c r="AJ48" s="127"/>
      <c r="AK48" s="126"/>
      <c r="AL48" s="126"/>
      <c r="AM48" s="126"/>
      <c r="AN48" s="126"/>
      <c r="AO48" s="126"/>
      <c r="AP48" s="126"/>
      <c r="AQ48" s="156"/>
      <c r="AR48" s="128"/>
      <c r="AS48" s="126"/>
      <c r="AT48" s="126"/>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row>
    <row r="49" spans="1:71" ht="12.75" customHeight="1">
      <c r="A49" s="126"/>
      <c r="B49" s="126"/>
      <c r="C49" s="126"/>
      <c r="D49" s="126"/>
      <c r="E49" s="126"/>
      <c r="F49" s="126"/>
      <c r="G49" s="126"/>
      <c r="H49" s="126"/>
      <c r="I49" s="126"/>
      <c r="J49" s="126"/>
      <c r="K49" s="126"/>
      <c r="L49" s="126"/>
      <c r="M49" s="126"/>
      <c r="N49" s="126"/>
      <c r="O49" s="126"/>
      <c r="P49" s="126"/>
      <c r="Q49" s="126"/>
      <c r="R49" s="126"/>
      <c r="S49" s="126"/>
      <c r="T49" s="126"/>
      <c r="U49" s="126"/>
      <c r="V49" s="126"/>
      <c r="W49" s="127"/>
      <c r="X49" s="127"/>
      <c r="Y49" s="127"/>
      <c r="Z49" s="127"/>
      <c r="AA49" s="127"/>
      <c r="AB49" s="127"/>
      <c r="AC49" s="127"/>
      <c r="AD49" s="127"/>
      <c r="AE49" s="127"/>
      <c r="AF49" s="127"/>
      <c r="AG49" s="127"/>
      <c r="AH49" s="127"/>
      <c r="AI49" s="127"/>
      <c r="AJ49" s="127"/>
      <c r="AK49" s="126"/>
      <c r="AL49" s="126"/>
      <c r="AM49" s="126"/>
      <c r="AN49" s="126"/>
      <c r="AO49" s="126"/>
      <c r="AP49" s="126"/>
      <c r="AQ49" s="156"/>
      <c r="AR49" s="128"/>
      <c r="AS49" s="126"/>
      <c r="AT49" s="126"/>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row>
    <row r="50" spans="1:71" ht="12.75" customHeight="1">
      <c r="A50" s="126"/>
      <c r="B50" s="126"/>
      <c r="C50" s="126"/>
      <c r="D50" s="126"/>
      <c r="E50" s="126"/>
      <c r="F50" s="126"/>
      <c r="G50" s="126"/>
      <c r="H50" s="126"/>
      <c r="I50" s="126"/>
      <c r="J50" s="126"/>
      <c r="K50" s="126"/>
      <c r="L50" s="126"/>
      <c r="M50" s="126"/>
      <c r="N50" s="126"/>
      <c r="O50" s="126"/>
      <c r="P50" s="126"/>
      <c r="Q50" s="126"/>
      <c r="R50" s="126"/>
      <c r="S50" s="126"/>
      <c r="T50" s="126"/>
      <c r="U50" s="126"/>
      <c r="V50" s="126"/>
      <c r="W50" s="127"/>
      <c r="X50" s="127"/>
      <c r="Y50" s="127"/>
      <c r="Z50" s="127"/>
      <c r="AA50" s="127"/>
      <c r="AB50" s="127"/>
      <c r="AC50" s="127"/>
      <c r="AD50" s="127"/>
      <c r="AE50" s="127"/>
      <c r="AF50" s="127"/>
      <c r="AG50" s="127"/>
      <c r="AH50" s="127"/>
      <c r="AI50" s="127"/>
      <c r="AJ50" s="127"/>
      <c r="AK50" s="126"/>
      <c r="AL50" s="126"/>
      <c r="AM50" s="126"/>
      <c r="AN50" s="126"/>
      <c r="AO50" s="126"/>
      <c r="AP50" s="126"/>
      <c r="AQ50" s="156"/>
      <c r="AR50" s="128"/>
      <c r="AS50" s="126"/>
      <c r="AT50" s="126"/>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row>
    <row r="51" spans="1:71" ht="12.75" customHeight="1">
      <c r="A51" s="126"/>
      <c r="B51" s="126"/>
      <c r="C51" s="126"/>
      <c r="D51" s="126"/>
      <c r="E51" s="126"/>
      <c r="F51" s="126"/>
      <c r="G51" s="126"/>
      <c r="H51" s="126"/>
      <c r="I51" s="126"/>
      <c r="J51" s="126"/>
      <c r="K51" s="126"/>
      <c r="L51" s="126"/>
      <c r="M51" s="126"/>
      <c r="N51" s="126"/>
      <c r="O51" s="126"/>
      <c r="P51" s="126"/>
      <c r="Q51" s="126"/>
      <c r="R51" s="126"/>
      <c r="S51" s="126"/>
      <c r="T51" s="126"/>
      <c r="U51" s="126"/>
      <c r="V51" s="126"/>
      <c r="W51" s="127"/>
      <c r="X51" s="127"/>
      <c r="Y51" s="127"/>
      <c r="Z51" s="127"/>
      <c r="AA51" s="127"/>
      <c r="AB51" s="127"/>
      <c r="AC51" s="127"/>
      <c r="AD51" s="127"/>
      <c r="AE51" s="127"/>
      <c r="AF51" s="127"/>
      <c r="AG51" s="127"/>
      <c r="AH51" s="127"/>
      <c r="AI51" s="127"/>
      <c r="AJ51" s="127"/>
      <c r="AK51" s="126"/>
      <c r="AL51" s="126"/>
      <c r="AM51" s="126"/>
      <c r="AN51" s="126"/>
      <c r="AO51" s="126"/>
      <c r="AP51" s="126"/>
      <c r="AQ51" s="156"/>
      <c r="AR51" s="128"/>
      <c r="AS51" s="126"/>
      <c r="AT51" s="126"/>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row>
    <row r="52" spans="1:71" ht="12.75" customHeight="1">
      <c r="A52" s="126"/>
      <c r="B52" s="126"/>
      <c r="C52" s="126"/>
      <c r="D52" s="126"/>
      <c r="E52" s="126"/>
      <c r="F52" s="126"/>
      <c r="G52" s="126"/>
      <c r="H52" s="126"/>
      <c r="I52" s="126"/>
      <c r="J52" s="126"/>
      <c r="K52" s="126"/>
      <c r="L52" s="126"/>
      <c r="M52" s="126"/>
      <c r="N52" s="126"/>
      <c r="O52" s="126"/>
      <c r="P52" s="126"/>
      <c r="Q52" s="126"/>
      <c r="R52" s="126"/>
      <c r="S52" s="126"/>
      <c r="T52" s="126"/>
      <c r="U52" s="126"/>
      <c r="V52" s="126"/>
      <c r="W52" s="127"/>
      <c r="X52" s="127"/>
      <c r="Y52" s="127"/>
      <c r="Z52" s="127"/>
      <c r="AA52" s="127"/>
      <c r="AB52" s="127"/>
      <c r="AC52" s="127"/>
      <c r="AD52" s="127"/>
      <c r="AE52" s="127"/>
      <c r="AF52" s="127"/>
      <c r="AG52" s="127"/>
      <c r="AH52" s="127"/>
      <c r="AI52" s="127"/>
      <c r="AJ52" s="127"/>
      <c r="AK52" s="126"/>
      <c r="AL52" s="126"/>
      <c r="AM52" s="126"/>
      <c r="AN52" s="126"/>
      <c r="AO52" s="126"/>
      <c r="AP52" s="126"/>
      <c r="AQ52" s="156"/>
      <c r="AR52" s="128"/>
      <c r="AS52" s="126"/>
      <c r="AT52" s="126"/>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row>
    <row r="53" spans="1:71" ht="12.75" customHeight="1">
      <c r="A53" s="126"/>
      <c r="B53" s="126"/>
      <c r="C53" s="126"/>
      <c r="D53" s="126"/>
      <c r="E53" s="126"/>
      <c r="F53" s="126"/>
      <c r="G53" s="126"/>
      <c r="H53" s="126"/>
      <c r="I53" s="126"/>
      <c r="J53" s="126"/>
      <c r="K53" s="126"/>
      <c r="L53" s="126"/>
      <c r="M53" s="126"/>
      <c r="N53" s="126"/>
      <c r="O53" s="126"/>
      <c r="P53" s="126"/>
      <c r="Q53" s="126"/>
      <c r="R53" s="126"/>
      <c r="S53" s="126"/>
      <c r="T53" s="126"/>
      <c r="U53" s="126"/>
      <c r="V53" s="126"/>
      <c r="W53" s="127"/>
      <c r="X53" s="127"/>
      <c r="Y53" s="127"/>
      <c r="Z53" s="127"/>
      <c r="AA53" s="127"/>
      <c r="AB53" s="127"/>
      <c r="AC53" s="127"/>
      <c r="AD53" s="127"/>
      <c r="AE53" s="127"/>
      <c r="AF53" s="127"/>
      <c r="AG53" s="127"/>
      <c r="AH53" s="127"/>
      <c r="AI53" s="127"/>
      <c r="AJ53" s="127"/>
      <c r="AK53" s="126"/>
      <c r="AL53" s="126"/>
      <c r="AM53" s="126"/>
      <c r="AN53" s="126"/>
      <c r="AO53" s="126"/>
      <c r="AP53" s="126"/>
      <c r="AQ53" s="156"/>
      <c r="AR53" s="128"/>
      <c r="AS53" s="126"/>
      <c r="AT53" s="126"/>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row>
    <row r="54" spans="1:71" ht="12.75" customHeight="1">
      <c r="A54" s="126"/>
      <c r="B54" s="126"/>
      <c r="C54" s="126"/>
      <c r="D54" s="126"/>
      <c r="E54" s="126"/>
      <c r="F54" s="126"/>
      <c r="G54" s="126"/>
      <c r="H54" s="126"/>
      <c r="I54" s="126"/>
      <c r="J54" s="126"/>
      <c r="K54" s="126"/>
      <c r="L54" s="126"/>
      <c r="M54" s="126"/>
      <c r="N54" s="126"/>
      <c r="O54" s="126"/>
      <c r="P54" s="126"/>
      <c r="Q54" s="126"/>
      <c r="R54" s="126"/>
      <c r="S54" s="126"/>
      <c r="T54" s="126"/>
      <c r="U54" s="126"/>
      <c r="V54" s="126"/>
      <c r="W54" s="127"/>
      <c r="X54" s="127"/>
      <c r="Y54" s="127"/>
      <c r="Z54" s="127"/>
      <c r="AA54" s="127"/>
      <c r="AB54" s="127"/>
      <c r="AC54" s="127"/>
      <c r="AD54" s="127"/>
      <c r="AE54" s="127"/>
      <c r="AF54" s="127"/>
      <c r="AG54" s="127"/>
      <c r="AH54" s="127"/>
      <c r="AI54" s="127"/>
      <c r="AJ54" s="127"/>
      <c r="AK54" s="126"/>
      <c r="AL54" s="126"/>
      <c r="AM54" s="126"/>
      <c r="AN54" s="126"/>
      <c r="AO54" s="126"/>
      <c r="AP54" s="126"/>
      <c r="AQ54" s="156"/>
      <c r="AR54" s="128"/>
      <c r="AS54" s="126"/>
      <c r="AT54" s="126"/>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row>
    <row r="55" spans="1:71" ht="12.75" customHeight="1">
      <c r="A55" s="126"/>
      <c r="B55" s="126"/>
      <c r="C55" s="126"/>
      <c r="D55" s="126"/>
      <c r="E55" s="126"/>
      <c r="F55" s="126"/>
      <c r="G55" s="126"/>
      <c r="H55" s="126"/>
      <c r="I55" s="126"/>
      <c r="J55" s="126"/>
      <c r="K55" s="126"/>
      <c r="L55" s="126"/>
      <c r="M55" s="126"/>
      <c r="N55" s="126"/>
      <c r="O55" s="126"/>
      <c r="P55" s="126"/>
      <c r="Q55" s="126"/>
      <c r="R55" s="126"/>
      <c r="S55" s="126"/>
      <c r="T55" s="126"/>
      <c r="U55" s="126"/>
      <c r="V55" s="126"/>
      <c r="W55" s="127"/>
      <c r="X55" s="127"/>
      <c r="Y55" s="127"/>
      <c r="Z55" s="127"/>
      <c r="AA55" s="127"/>
      <c r="AB55" s="127"/>
      <c r="AC55" s="127"/>
      <c r="AD55" s="127"/>
      <c r="AE55" s="127"/>
      <c r="AF55" s="127"/>
      <c r="AG55" s="127"/>
      <c r="AH55" s="127"/>
      <c r="AI55" s="127"/>
      <c r="AJ55" s="127"/>
      <c r="AK55" s="126"/>
      <c r="AL55" s="126"/>
      <c r="AM55" s="126"/>
      <c r="AN55" s="126"/>
      <c r="AO55" s="126"/>
      <c r="AP55" s="126"/>
      <c r="AQ55" s="156"/>
      <c r="AR55" s="128"/>
      <c r="AS55" s="126"/>
      <c r="AT55" s="126"/>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row>
    <row r="56" spans="1:71" ht="12.75" customHeight="1">
      <c r="A56" s="126"/>
      <c r="B56" s="126"/>
      <c r="C56" s="126"/>
      <c r="D56" s="126"/>
      <c r="E56" s="126"/>
      <c r="F56" s="126"/>
      <c r="G56" s="126"/>
      <c r="H56" s="126"/>
      <c r="I56" s="126"/>
      <c r="J56" s="126"/>
      <c r="K56" s="126"/>
      <c r="L56" s="126"/>
      <c r="M56" s="126"/>
      <c r="N56" s="126"/>
      <c r="O56" s="126"/>
      <c r="P56" s="126"/>
      <c r="Q56" s="126"/>
      <c r="R56" s="126"/>
      <c r="S56" s="126"/>
      <c r="T56" s="126"/>
      <c r="U56" s="126"/>
      <c r="V56" s="126"/>
      <c r="W56" s="127"/>
      <c r="X56" s="127"/>
      <c r="Y56" s="127"/>
      <c r="Z56" s="127"/>
      <c r="AA56" s="127"/>
      <c r="AB56" s="127"/>
      <c r="AC56" s="127"/>
      <c r="AD56" s="127"/>
      <c r="AE56" s="127"/>
      <c r="AF56" s="127"/>
      <c r="AG56" s="127"/>
      <c r="AH56" s="127"/>
      <c r="AI56" s="127"/>
      <c r="AJ56" s="127"/>
      <c r="AK56" s="126"/>
      <c r="AL56" s="126"/>
      <c r="AM56" s="126"/>
      <c r="AN56" s="126"/>
      <c r="AO56" s="126"/>
      <c r="AP56" s="126"/>
      <c r="AQ56" s="156"/>
      <c r="AR56" s="128"/>
      <c r="AS56" s="126"/>
      <c r="AT56" s="126"/>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row>
    <row r="57" spans="1:71" ht="12.75" customHeight="1">
      <c r="A57" s="126"/>
      <c r="B57" s="126"/>
      <c r="C57" s="126"/>
      <c r="D57" s="126"/>
      <c r="E57" s="126"/>
      <c r="F57" s="126"/>
      <c r="G57" s="126"/>
      <c r="H57" s="126"/>
      <c r="I57" s="126"/>
      <c r="J57" s="126"/>
      <c r="K57" s="126"/>
      <c r="L57" s="126"/>
      <c r="M57" s="126"/>
      <c r="N57" s="126"/>
      <c r="O57" s="126"/>
      <c r="P57" s="126"/>
      <c r="Q57" s="126"/>
      <c r="R57" s="126"/>
      <c r="S57" s="126"/>
      <c r="T57" s="126"/>
      <c r="U57" s="126"/>
      <c r="V57" s="126"/>
      <c r="W57" s="127"/>
      <c r="X57" s="127"/>
      <c r="Y57" s="127"/>
      <c r="Z57" s="127"/>
      <c r="AA57" s="127"/>
      <c r="AB57" s="127"/>
      <c r="AC57" s="127"/>
      <c r="AD57" s="127"/>
      <c r="AE57" s="127"/>
      <c r="AF57" s="127"/>
      <c r="AG57" s="127"/>
      <c r="AH57" s="127"/>
      <c r="AI57" s="127"/>
      <c r="AJ57" s="127"/>
      <c r="AK57" s="126"/>
      <c r="AL57" s="126"/>
      <c r="AM57" s="126"/>
      <c r="AN57" s="126"/>
      <c r="AO57" s="126"/>
      <c r="AP57" s="126"/>
      <c r="AQ57" s="156"/>
      <c r="AR57" s="128"/>
      <c r="AS57" s="126"/>
      <c r="AT57" s="126"/>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row>
    <row r="58" spans="1:71" ht="12.75" customHeight="1">
      <c r="A58" s="126"/>
      <c r="B58" s="126"/>
      <c r="C58" s="126"/>
      <c r="D58" s="126"/>
      <c r="E58" s="126"/>
      <c r="F58" s="126"/>
      <c r="G58" s="126"/>
      <c r="H58" s="126"/>
      <c r="I58" s="126"/>
      <c r="J58" s="126"/>
      <c r="K58" s="126"/>
      <c r="L58" s="126"/>
      <c r="M58" s="126"/>
      <c r="N58" s="126"/>
      <c r="O58" s="126"/>
      <c r="P58" s="126"/>
      <c r="Q58" s="126"/>
      <c r="R58" s="126"/>
      <c r="S58" s="126"/>
      <c r="T58" s="126"/>
      <c r="U58" s="126"/>
      <c r="V58" s="126"/>
      <c r="W58" s="127"/>
      <c r="X58" s="127"/>
      <c r="Y58" s="127"/>
      <c r="Z58" s="127"/>
      <c r="AA58" s="127"/>
      <c r="AB58" s="127"/>
      <c r="AC58" s="127"/>
      <c r="AD58" s="127"/>
      <c r="AE58" s="127"/>
      <c r="AF58" s="127"/>
      <c r="AG58" s="127"/>
      <c r="AH58" s="127"/>
      <c r="AI58" s="127"/>
      <c r="AJ58" s="127"/>
      <c r="AK58" s="126"/>
      <c r="AL58" s="126"/>
      <c r="AM58" s="126"/>
      <c r="AN58" s="126"/>
      <c r="AO58" s="126"/>
      <c r="AP58" s="126"/>
      <c r="AQ58" s="156"/>
      <c r="AR58" s="128"/>
      <c r="AS58" s="126"/>
      <c r="AT58" s="126"/>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row>
    <row r="59" spans="1:71" ht="12.75" customHeight="1">
      <c r="A59" s="126"/>
      <c r="B59" s="126"/>
      <c r="C59" s="126"/>
      <c r="D59" s="126"/>
      <c r="E59" s="126"/>
      <c r="F59" s="126"/>
      <c r="G59" s="126"/>
      <c r="H59" s="126"/>
      <c r="I59" s="126"/>
      <c r="J59" s="126"/>
      <c r="K59" s="126"/>
      <c r="L59" s="126"/>
      <c r="M59" s="126"/>
      <c r="N59" s="126"/>
      <c r="O59" s="126"/>
      <c r="P59" s="126"/>
      <c r="Q59" s="126"/>
      <c r="R59" s="126"/>
      <c r="S59" s="126"/>
      <c r="T59" s="126"/>
      <c r="U59" s="126"/>
      <c r="V59" s="126"/>
      <c r="W59" s="127"/>
      <c r="X59" s="127"/>
      <c r="Y59" s="127"/>
      <c r="Z59" s="127"/>
      <c r="AA59" s="127"/>
      <c r="AB59" s="127"/>
      <c r="AC59" s="127"/>
      <c r="AD59" s="127"/>
      <c r="AE59" s="127"/>
      <c r="AF59" s="127"/>
      <c r="AG59" s="127"/>
      <c r="AH59" s="127"/>
      <c r="AI59" s="127"/>
      <c r="AJ59" s="127"/>
      <c r="AK59" s="126"/>
      <c r="AL59" s="126"/>
      <c r="AM59" s="126"/>
      <c r="AN59" s="126"/>
      <c r="AO59" s="126"/>
      <c r="AP59" s="126"/>
      <c r="AQ59" s="156"/>
      <c r="AR59" s="128"/>
      <c r="AS59" s="126"/>
      <c r="AT59" s="126"/>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row>
    <row r="60" spans="1:71" ht="12.75" customHeight="1">
      <c r="A60" s="126"/>
      <c r="B60" s="126"/>
      <c r="C60" s="126"/>
      <c r="D60" s="126"/>
      <c r="E60" s="126"/>
      <c r="F60" s="126"/>
      <c r="G60" s="126"/>
      <c r="H60" s="126"/>
      <c r="I60" s="126"/>
      <c r="J60" s="126"/>
      <c r="K60" s="126"/>
      <c r="L60" s="126"/>
      <c r="M60" s="126"/>
      <c r="N60" s="126"/>
      <c r="O60" s="126"/>
      <c r="P60" s="126"/>
      <c r="Q60" s="126"/>
      <c r="R60" s="126"/>
      <c r="S60" s="126"/>
      <c r="T60" s="126"/>
      <c r="U60" s="126"/>
      <c r="V60" s="126"/>
      <c r="W60" s="127"/>
      <c r="X60" s="127"/>
      <c r="Y60" s="127"/>
      <c r="Z60" s="127"/>
      <c r="AA60" s="127"/>
      <c r="AB60" s="127"/>
      <c r="AC60" s="127"/>
      <c r="AD60" s="127"/>
      <c r="AE60" s="127"/>
      <c r="AF60" s="127"/>
      <c r="AG60" s="127"/>
      <c r="AH60" s="127"/>
      <c r="AI60" s="127"/>
      <c r="AJ60" s="127"/>
      <c r="AK60" s="126"/>
      <c r="AL60" s="126"/>
      <c r="AM60" s="126"/>
      <c r="AN60" s="126"/>
      <c r="AO60" s="126"/>
      <c r="AP60" s="126"/>
      <c r="AQ60" s="156"/>
      <c r="AR60" s="128"/>
      <c r="AS60" s="126"/>
      <c r="AT60" s="126"/>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row>
    <row r="61" spans="1:71" ht="12.75" customHeight="1">
      <c r="A61" s="126"/>
      <c r="B61" s="126"/>
      <c r="C61" s="126"/>
      <c r="D61" s="126"/>
      <c r="E61" s="126"/>
      <c r="F61" s="126"/>
      <c r="G61" s="126"/>
      <c r="H61" s="126"/>
      <c r="I61" s="126"/>
      <c r="J61" s="126"/>
      <c r="K61" s="126"/>
      <c r="L61" s="126"/>
      <c r="M61" s="126"/>
      <c r="N61" s="126"/>
      <c r="O61" s="126"/>
      <c r="P61" s="126"/>
      <c r="Q61" s="126"/>
      <c r="R61" s="126"/>
      <c r="S61" s="126"/>
      <c r="T61" s="126"/>
      <c r="U61" s="126"/>
      <c r="V61" s="126"/>
      <c r="W61" s="127"/>
      <c r="X61" s="127"/>
      <c r="Y61" s="127"/>
      <c r="Z61" s="127"/>
      <c r="AA61" s="127"/>
      <c r="AB61" s="127"/>
      <c r="AC61" s="127"/>
      <c r="AD61" s="127"/>
      <c r="AE61" s="127"/>
      <c r="AF61" s="127"/>
      <c r="AG61" s="127"/>
      <c r="AH61" s="127"/>
      <c r="AI61" s="127"/>
      <c r="AJ61" s="127"/>
      <c r="AK61" s="126"/>
      <c r="AL61" s="126"/>
      <c r="AM61" s="126"/>
      <c r="AN61" s="126"/>
      <c r="AO61" s="126"/>
      <c r="AP61" s="126"/>
      <c r="AQ61" s="156"/>
      <c r="AR61" s="128"/>
      <c r="AS61" s="126"/>
      <c r="AT61" s="126"/>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row>
    <row r="62" spans="1:71" ht="12.75" customHeight="1">
      <c r="A62" s="126"/>
      <c r="B62" s="126"/>
      <c r="C62" s="126"/>
      <c r="D62" s="126"/>
      <c r="E62" s="126"/>
      <c r="F62" s="126"/>
      <c r="G62" s="126"/>
      <c r="H62" s="126"/>
      <c r="I62" s="126"/>
      <c r="J62" s="126"/>
      <c r="K62" s="126"/>
      <c r="L62" s="126"/>
      <c r="M62" s="126"/>
      <c r="N62" s="126"/>
      <c r="O62" s="126"/>
      <c r="P62" s="126"/>
      <c r="Q62" s="126"/>
      <c r="R62" s="126"/>
      <c r="S62" s="126"/>
      <c r="T62" s="126"/>
      <c r="U62" s="126"/>
      <c r="V62" s="126"/>
      <c r="W62" s="127"/>
      <c r="X62" s="127"/>
      <c r="Y62" s="127"/>
      <c r="Z62" s="127"/>
      <c r="AA62" s="127"/>
      <c r="AB62" s="127"/>
      <c r="AC62" s="127"/>
      <c r="AD62" s="127"/>
      <c r="AE62" s="127"/>
      <c r="AF62" s="127"/>
      <c r="AG62" s="127"/>
      <c r="AH62" s="127"/>
      <c r="AI62" s="127"/>
      <c r="AJ62" s="127"/>
      <c r="AK62" s="126"/>
      <c r="AL62" s="126"/>
      <c r="AM62" s="126"/>
      <c r="AN62" s="126"/>
      <c r="AO62" s="126"/>
      <c r="AP62" s="126"/>
      <c r="AQ62" s="156"/>
      <c r="AR62" s="128"/>
      <c r="AS62" s="126"/>
      <c r="AT62" s="126"/>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row>
    <row r="63" spans="1:71" ht="12.75" customHeight="1">
      <c r="A63" s="126"/>
      <c r="B63" s="126"/>
      <c r="C63" s="126"/>
      <c r="D63" s="126"/>
      <c r="E63" s="126"/>
      <c r="F63" s="126"/>
      <c r="G63" s="126"/>
      <c r="H63" s="126"/>
      <c r="I63" s="126"/>
      <c r="J63" s="126"/>
      <c r="K63" s="126"/>
      <c r="L63" s="126"/>
      <c r="M63" s="126"/>
      <c r="N63" s="126"/>
      <c r="O63" s="126"/>
      <c r="P63" s="126"/>
      <c r="Q63" s="126"/>
      <c r="R63" s="126"/>
      <c r="S63" s="126"/>
      <c r="T63" s="126"/>
      <c r="U63" s="126"/>
      <c r="V63" s="126"/>
      <c r="W63" s="127"/>
      <c r="X63" s="127"/>
      <c r="Y63" s="127"/>
      <c r="Z63" s="127"/>
      <c r="AA63" s="127"/>
      <c r="AB63" s="127"/>
      <c r="AC63" s="127"/>
      <c r="AD63" s="127"/>
      <c r="AE63" s="127"/>
      <c r="AF63" s="127"/>
      <c r="AG63" s="127"/>
      <c r="AH63" s="127"/>
      <c r="AI63" s="127"/>
      <c r="AJ63" s="127"/>
      <c r="AK63" s="126"/>
      <c r="AL63" s="126"/>
      <c r="AM63" s="126"/>
      <c r="AN63" s="126"/>
      <c r="AO63" s="126"/>
      <c r="AP63" s="126"/>
      <c r="AQ63" s="156"/>
      <c r="AR63" s="128"/>
      <c r="AS63" s="126"/>
      <c r="AT63" s="126"/>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row>
    <row r="64" spans="1:71" ht="12.75" customHeight="1">
      <c r="A64" s="126"/>
      <c r="B64" s="126"/>
      <c r="C64" s="126"/>
      <c r="D64" s="126"/>
      <c r="E64" s="126"/>
      <c r="F64" s="126"/>
      <c r="G64" s="126"/>
      <c r="H64" s="126"/>
      <c r="I64" s="126"/>
      <c r="J64" s="126"/>
      <c r="K64" s="126"/>
      <c r="L64" s="126"/>
      <c r="M64" s="126"/>
      <c r="N64" s="126"/>
      <c r="O64" s="126"/>
      <c r="P64" s="126"/>
      <c r="Q64" s="126"/>
      <c r="R64" s="126"/>
      <c r="S64" s="126"/>
      <c r="T64" s="126"/>
      <c r="U64" s="126"/>
      <c r="V64" s="126"/>
      <c r="W64" s="127"/>
      <c r="X64" s="127"/>
      <c r="Y64" s="127"/>
      <c r="Z64" s="127"/>
      <c r="AA64" s="127"/>
      <c r="AB64" s="127"/>
      <c r="AC64" s="127"/>
      <c r="AD64" s="127"/>
      <c r="AE64" s="127"/>
      <c r="AF64" s="127"/>
      <c r="AG64" s="127"/>
      <c r="AH64" s="127"/>
      <c r="AI64" s="127"/>
      <c r="AJ64" s="127"/>
      <c r="AK64" s="126"/>
      <c r="AL64" s="126"/>
      <c r="AM64" s="126"/>
      <c r="AN64" s="126"/>
      <c r="AO64" s="126"/>
      <c r="AP64" s="126"/>
      <c r="AQ64" s="156"/>
      <c r="AR64" s="128"/>
      <c r="AS64" s="126"/>
      <c r="AT64" s="126"/>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row>
    <row r="65" spans="1:71" ht="12.75" customHeight="1">
      <c r="A65" s="126"/>
      <c r="B65" s="126"/>
      <c r="C65" s="126"/>
      <c r="D65" s="126"/>
      <c r="E65" s="126"/>
      <c r="F65" s="126"/>
      <c r="G65" s="126"/>
      <c r="H65" s="126"/>
      <c r="I65" s="126"/>
      <c r="J65" s="126"/>
      <c r="K65" s="126"/>
      <c r="L65" s="126"/>
      <c r="M65" s="126"/>
      <c r="N65" s="126"/>
      <c r="O65" s="126"/>
      <c r="P65" s="126"/>
      <c r="Q65" s="126"/>
      <c r="R65" s="126"/>
      <c r="S65" s="126"/>
      <c r="T65" s="126"/>
      <c r="U65" s="126"/>
      <c r="V65" s="126"/>
      <c r="W65" s="127"/>
      <c r="X65" s="127"/>
      <c r="Y65" s="127"/>
      <c r="Z65" s="127"/>
      <c r="AA65" s="127"/>
      <c r="AB65" s="127"/>
      <c r="AC65" s="127"/>
      <c r="AD65" s="127"/>
      <c r="AE65" s="127"/>
      <c r="AF65" s="127"/>
      <c r="AG65" s="127"/>
      <c r="AH65" s="127"/>
      <c r="AI65" s="127"/>
      <c r="AJ65" s="127"/>
      <c r="AK65" s="126"/>
      <c r="AL65" s="126"/>
      <c r="AM65" s="126"/>
      <c r="AN65" s="126"/>
      <c r="AO65" s="126"/>
      <c r="AP65" s="126"/>
      <c r="AQ65" s="156"/>
      <c r="AR65" s="128"/>
      <c r="AS65" s="126"/>
      <c r="AT65" s="126"/>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row>
    <row r="66" spans="1:71" ht="12.75" customHeight="1">
      <c r="A66" s="126"/>
      <c r="B66" s="126"/>
      <c r="C66" s="126"/>
      <c r="D66" s="126"/>
      <c r="E66" s="126"/>
      <c r="F66" s="126"/>
      <c r="G66" s="126"/>
      <c r="H66" s="126"/>
      <c r="I66" s="126"/>
      <c r="J66" s="126"/>
      <c r="K66" s="126"/>
      <c r="L66" s="126"/>
      <c r="M66" s="126"/>
      <c r="N66" s="126"/>
      <c r="O66" s="126"/>
      <c r="P66" s="126"/>
      <c r="Q66" s="126"/>
      <c r="R66" s="126"/>
      <c r="S66" s="126"/>
      <c r="T66" s="126"/>
      <c r="U66" s="126"/>
      <c r="V66" s="126"/>
      <c r="W66" s="127"/>
      <c r="X66" s="127"/>
      <c r="Y66" s="127"/>
      <c r="Z66" s="127"/>
      <c r="AA66" s="127"/>
      <c r="AB66" s="127"/>
      <c r="AC66" s="127"/>
      <c r="AD66" s="127"/>
      <c r="AE66" s="127"/>
      <c r="AF66" s="127"/>
      <c r="AG66" s="127"/>
      <c r="AH66" s="127"/>
      <c r="AI66" s="127"/>
      <c r="AJ66" s="127"/>
      <c r="AK66" s="126"/>
      <c r="AL66" s="126"/>
      <c r="AM66" s="126"/>
      <c r="AN66" s="126"/>
      <c r="AO66" s="126"/>
      <c r="AP66" s="126"/>
      <c r="AQ66" s="156"/>
      <c r="AR66" s="128"/>
      <c r="AS66" s="126"/>
      <c r="AT66" s="126"/>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row>
    <row r="67" spans="1:71" ht="12.75" customHeight="1">
      <c r="A67" s="126"/>
      <c r="B67" s="126"/>
      <c r="C67" s="126"/>
      <c r="D67" s="126"/>
      <c r="E67" s="126"/>
      <c r="F67" s="126"/>
      <c r="G67" s="126"/>
      <c r="H67" s="126"/>
      <c r="I67" s="126"/>
      <c r="J67" s="126"/>
      <c r="K67" s="126"/>
      <c r="L67" s="126"/>
      <c r="M67" s="126"/>
      <c r="N67" s="126"/>
      <c r="O67" s="126"/>
      <c r="P67" s="126"/>
      <c r="Q67" s="126"/>
      <c r="R67" s="126"/>
      <c r="S67" s="126"/>
      <c r="T67" s="126"/>
      <c r="U67" s="126"/>
      <c r="V67" s="126"/>
      <c r="W67" s="127"/>
      <c r="X67" s="127"/>
      <c r="Y67" s="127"/>
      <c r="Z67" s="127"/>
      <c r="AA67" s="127"/>
      <c r="AB67" s="127"/>
      <c r="AC67" s="127"/>
      <c r="AD67" s="127"/>
      <c r="AE67" s="127"/>
      <c r="AF67" s="127"/>
      <c r="AG67" s="127"/>
      <c r="AH67" s="127"/>
      <c r="AI67" s="127"/>
      <c r="AJ67" s="127"/>
      <c r="AK67" s="126"/>
      <c r="AL67" s="126"/>
      <c r="AM67" s="126"/>
      <c r="AN67" s="126"/>
      <c r="AO67" s="126"/>
      <c r="AP67" s="126"/>
      <c r="AQ67" s="156"/>
      <c r="AR67" s="128"/>
      <c r="AS67" s="126"/>
      <c r="AT67" s="126"/>
      <c r="AU67" s="129"/>
      <c r="AV67" s="129"/>
      <c r="AW67" s="129"/>
      <c r="AX67" s="129"/>
      <c r="AY67" s="129"/>
      <c r="AZ67" s="129"/>
      <c r="BA67" s="129"/>
      <c r="BB67" s="129"/>
      <c r="BC67" s="129"/>
      <c r="BD67" s="129"/>
      <c r="BE67" s="129"/>
      <c r="BF67" s="129"/>
      <c r="BG67" s="129"/>
      <c r="BH67" s="129"/>
      <c r="BI67" s="129"/>
      <c r="BJ67" s="129"/>
      <c r="BK67" s="129"/>
      <c r="BL67" s="129"/>
      <c r="BM67" s="129"/>
      <c r="BN67" s="129"/>
      <c r="BO67" s="129"/>
      <c r="BP67" s="129"/>
      <c r="BQ67" s="129"/>
      <c r="BR67" s="129"/>
      <c r="BS67" s="129"/>
    </row>
    <row r="68" spans="1:71" ht="12.75" customHeight="1">
      <c r="A68" s="126"/>
      <c r="B68" s="126"/>
      <c r="C68" s="126"/>
      <c r="D68" s="126"/>
      <c r="E68" s="126"/>
      <c r="F68" s="126"/>
      <c r="G68" s="126"/>
      <c r="H68" s="126"/>
      <c r="I68" s="126"/>
      <c r="J68" s="126"/>
      <c r="K68" s="126"/>
      <c r="L68" s="126"/>
      <c r="M68" s="126"/>
      <c r="N68" s="126"/>
      <c r="O68" s="126"/>
      <c r="P68" s="126"/>
      <c r="Q68" s="126"/>
      <c r="R68" s="126"/>
      <c r="S68" s="126"/>
      <c r="T68" s="126"/>
      <c r="U68" s="126"/>
      <c r="V68" s="126"/>
      <c r="W68" s="127"/>
      <c r="X68" s="127"/>
      <c r="Y68" s="127"/>
      <c r="Z68" s="127"/>
      <c r="AA68" s="127"/>
      <c r="AB68" s="127"/>
      <c r="AC68" s="127"/>
      <c r="AD68" s="127"/>
      <c r="AE68" s="127"/>
      <c r="AF68" s="127"/>
      <c r="AG68" s="127"/>
      <c r="AH68" s="127"/>
      <c r="AI68" s="127"/>
      <c r="AJ68" s="127"/>
      <c r="AK68" s="126"/>
      <c r="AL68" s="126"/>
      <c r="AM68" s="126"/>
      <c r="AN68" s="126"/>
      <c r="AO68" s="126"/>
      <c r="AP68" s="126"/>
      <c r="AQ68" s="156"/>
      <c r="AR68" s="128"/>
      <c r="AS68" s="126"/>
      <c r="AT68" s="126"/>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row>
    <row r="69" spans="1:71" ht="12.75" customHeight="1">
      <c r="A69" s="126"/>
      <c r="B69" s="126"/>
      <c r="C69" s="126"/>
      <c r="D69" s="126"/>
      <c r="E69" s="126"/>
      <c r="F69" s="126"/>
      <c r="G69" s="126"/>
      <c r="H69" s="126"/>
      <c r="I69" s="126"/>
      <c r="J69" s="126"/>
      <c r="K69" s="126"/>
      <c r="L69" s="126"/>
      <c r="M69" s="126"/>
      <c r="N69" s="126"/>
      <c r="O69" s="126"/>
      <c r="P69" s="126"/>
      <c r="Q69" s="126"/>
      <c r="R69" s="126"/>
      <c r="S69" s="126"/>
      <c r="T69" s="126"/>
      <c r="U69" s="126"/>
      <c r="V69" s="126"/>
      <c r="W69" s="127"/>
      <c r="X69" s="127"/>
      <c r="Y69" s="127"/>
      <c r="Z69" s="127"/>
      <c r="AA69" s="127"/>
      <c r="AB69" s="127"/>
      <c r="AC69" s="127"/>
      <c r="AD69" s="127"/>
      <c r="AE69" s="127"/>
      <c r="AF69" s="127"/>
      <c r="AG69" s="127"/>
      <c r="AH69" s="127"/>
      <c r="AI69" s="127"/>
      <c r="AJ69" s="127"/>
      <c r="AK69" s="126"/>
      <c r="AL69" s="126"/>
      <c r="AM69" s="126"/>
      <c r="AN69" s="126"/>
      <c r="AO69" s="126"/>
      <c r="AP69" s="126"/>
      <c r="AQ69" s="156"/>
      <c r="AR69" s="128"/>
      <c r="AS69" s="126"/>
      <c r="AT69" s="126"/>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row>
    <row r="70" spans="1:71" ht="12.75" customHeight="1">
      <c r="A70" s="126"/>
      <c r="B70" s="126"/>
      <c r="C70" s="126"/>
      <c r="D70" s="126"/>
      <c r="E70" s="126"/>
      <c r="F70" s="126"/>
      <c r="G70" s="126"/>
      <c r="H70" s="126"/>
      <c r="I70" s="126"/>
      <c r="J70" s="126"/>
      <c r="K70" s="126"/>
      <c r="L70" s="126"/>
      <c r="M70" s="126"/>
      <c r="N70" s="126"/>
      <c r="O70" s="126"/>
      <c r="P70" s="126"/>
      <c r="Q70" s="126"/>
      <c r="R70" s="126"/>
      <c r="S70" s="126"/>
      <c r="T70" s="126"/>
      <c r="U70" s="126"/>
      <c r="V70" s="126"/>
      <c r="W70" s="127"/>
      <c r="X70" s="127"/>
      <c r="Y70" s="127"/>
      <c r="Z70" s="127"/>
      <c r="AA70" s="127"/>
      <c r="AB70" s="127"/>
      <c r="AC70" s="127"/>
      <c r="AD70" s="127"/>
      <c r="AE70" s="127"/>
      <c r="AF70" s="127"/>
      <c r="AG70" s="127"/>
      <c r="AH70" s="127"/>
      <c r="AI70" s="127"/>
      <c r="AJ70" s="127"/>
      <c r="AK70" s="126"/>
      <c r="AL70" s="126"/>
      <c r="AM70" s="126"/>
      <c r="AN70" s="126"/>
      <c r="AO70" s="126"/>
      <c r="AP70" s="126"/>
      <c r="AQ70" s="156"/>
      <c r="AR70" s="128"/>
      <c r="AS70" s="126"/>
      <c r="AT70" s="126"/>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129"/>
      <c r="BR70" s="129"/>
      <c r="BS70" s="129"/>
    </row>
    <row r="71" spans="1:71" ht="12.75" customHeight="1">
      <c r="A71" s="126"/>
      <c r="B71" s="126"/>
      <c r="C71" s="126"/>
      <c r="D71" s="126"/>
      <c r="E71" s="126"/>
      <c r="F71" s="126"/>
      <c r="G71" s="126"/>
      <c r="H71" s="126"/>
      <c r="I71" s="126"/>
      <c r="J71" s="126"/>
      <c r="K71" s="126"/>
      <c r="L71" s="126"/>
      <c r="M71" s="126"/>
      <c r="N71" s="126"/>
      <c r="O71" s="126"/>
      <c r="P71" s="126"/>
      <c r="Q71" s="126"/>
      <c r="R71" s="126"/>
      <c r="S71" s="126"/>
      <c r="T71" s="126"/>
      <c r="U71" s="126"/>
      <c r="V71" s="126"/>
      <c r="W71" s="127"/>
      <c r="X71" s="127"/>
      <c r="Y71" s="127"/>
      <c r="Z71" s="127"/>
      <c r="AA71" s="127"/>
      <c r="AB71" s="127"/>
      <c r="AC71" s="127"/>
      <c r="AD71" s="127"/>
      <c r="AE71" s="127"/>
      <c r="AF71" s="127"/>
      <c r="AG71" s="127"/>
      <c r="AH71" s="127"/>
      <c r="AI71" s="127"/>
      <c r="AJ71" s="127"/>
      <c r="AK71" s="126"/>
      <c r="AL71" s="126"/>
      <c r="AM71" s="126"/>
      <c r="AN71" s="126"/>
      <c r="AO71" s="126"/>
      <c r="AP71" s="126"/>
      <c r="AQ71" s="156"/>
      <c r="AR71" s="128"/>
      <c r="AS71" s="126"/>
      <c r="AT71" s="126"/>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row>
    <row r="72" spans="1:71" ht="12.75" customHeight="1">
      <c r="A72" s="126"/>
      <c r="B72" s="126"/>
      <c r="C72" s="126"/>
      <c r="D72" s="126"/>
      <c r="E72" s="126"/>
      <c r="F72" s="126"/>
      <c r="G72" s="126"/>
      <c r="H72" s="126"/>
      <c r="I72" s="126"/>
      <c r="J72" s="126"/>
      <c r="K72" s="126"/>
      <c r="L72" s="126"/>
      <c r="M72" s="126"/>
      <c r="N72" s="126"/>
      <c r="O72" s="126"/>
      <c r="P72" s="126"/>
      <c r="Q72" s="126"/>
      <c r="R72" s="126"/>
      <c r="S72" s="126"/>
      <c r="T72" s="126"/>
      <c r="U72" s="126"/>
      <c r="V72" s="126"/>
      <c r="W72" s="127"/>
      <c r="X72" s="127"/>
      <c r="Y72" s="127"/>
      <c r="Z72" s="127"/>
      <c r="AA72" s="127"/>
      <c r="AB72" s="127"/>
      <c r="AC72" s="127"/>
      <c r="AD72" s="127"/>
      <c r="AE72" s="127"/>
      <c r="AF72" s="127"/>
      <c r="AG72" s="127"/>
      <c r="AH72" s="127"/>
      <c r="AI72" s="127"/>
      <c r="AJ72" s="127"/>
      <c r="AK72" s="126"/>
      <c r="AL72" s="126"/>
      <c r="AM72" s="126"/>
      <c r="AN72" s="126"/>
      <c r="AO72" s="126"/>
      <c r="AP72" s="126"/>
      <c r="AQ72" s="156"/>
      <c r="AR72" s="128"/>
      <c r="AS72" s="126"/>
      <c r="AT72" s="126"/>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row>
    <row r="73" spans="1:71" ht="12.75" customHeight="1">
      <c r="A73" s="126"/>
      <c r="B73" s="126"/>
      <c r="C73" s="126"/>
      <c r="D73" s="126"/>
      <c r="E73" s="126"/>
      <c r="F73" s="126"/>
      <c r="G73" s="126"/>
      <c r="H73" s="126"/>
      <c r="I73" s="126"/>
      <c r="J73" s="126"/>
      <c r="K73" s="126"/>
      <c r="L73" s="126"/>
      <c r="M73" s="126"/>
      <c r="N73" s="126"/>
      <c r="O73" s="126"/>
      <c r="P73" s="126"/>
      <c r="Q73" s="126"/>
      <c r="R73" s="126"/>
      <c r="S73" s="126"/>
      <c r="T73" s="126"/>
      <c r="U73" s="126"/>
      <c r="V73" s="126"/>
      <c r="W73" s="127"/>
      <c r="X73" s="127"/>
      <c r="Y73" s="127"/>
      <c r="Z73" s="127"/>
      <c r="AA73" s="127"/>
      <c r="AB73" s="127"/>
      <c r="AC73" s="127"/>
      <c r="AD73" s="127"/>
      <c r="AE73" s="127"/>
      <c r="AF73" s="127"/>
      <c r="AG73" s="127"/>
      <c r="AH73" s="127"/>
      <c r="AI73" s="127"/>
      <c r="AJ73" s="127"/>
      <c r="AK73" s="126"/>
      <c r="AL73" s="126"/>
      <c r="AM73" s="126"/>
      <c r="AN73" s="126"/>
      <c r="AO73" s="126"/>
      <c r="AP73" s="126"/>
      <c r="AQ73" s="156"/>
      <c r="AR73" s="128"/>
      <c r="AS73" s="126"/>
      <c r="AT73" s="126"/>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row>
    <row r="74" spans="1:71" ht="12.75" customHeight="1">
      <c r="A74" s="126"/>
      <c r="B74" s="126"/>
      <c r="C74" s="126"/>
      <c r="D74" s="126"/>
      <c r="E74" s="126"/>
      <c r="F74" s="126"/>
      <c r="G74" s="126"/>
      <c r="H74" s="126"/>
      <c r="I74" s="126"/>
      <c r="J74" s="126"/>
      <c r="K74" s="126"/>
      <c r="L74" s="126"/>
      <c r="M74" s="126"/>
      <c r="N74" s="126"/>
      <c r="O74" s="126"/>
      <c r="P74" s="126"/>
      <c r="Q74" s="126"/>
      <c r="R74" s="126"/>
      <c r="S74" s="126"/>
      <c r="T74" s="126"/>
      <c r="U74" s="126"/>
      <c r="V74" s="126"/>
      <c r="W74" s="127"/>
      <c r="X74" s="127"/>
      <c r="Y74" s="127"/>
      <c r="Z74" s="127"/>
      <c r="AA74" s="127"/>
      <c r="AB74" s="127"/>
      <c r="AC74" s="127"/>
      <c r="AD74" s="127"/>
      <c r="AE74" s="127"/>
      <c r="AF74" s="127"/>
      <c r="AG74" s="127"/>
      <c r="AH74" s="127"/>
      <c r="AI74" s="127"/>
      <c r="AJ74" s="127"/>
      <c r="AK74" s="126"/>
      <c r="AL74" s="126"/>
      <c r="AM74" s="126"/>
      <c r="AN74" s="126"/>
      <c r="AO74" s="126"/>
      <c r="AP74" s="126"/>
      <c r="AQ74" s="156"/>
      <c r="AR74" s="128"/>
      <c r="AS74" s="126"/>
      <c r="AT74" s="126"/>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row>
    <row r="75" spans="1:71" ht="12.75" customHeight="1">
      <c r="A75" s="126"/>
      <c r="B75" s="126"/>
      <c r="C75" s="126"/>
      <c r="D75" s="126"/>
      <c r="E75" s="126"/>
      <c r="F75" s="126"/>
      <c r="G75" s="126"/>
      <c r="H75" s="126"/>
      <c r="I75" s="126"/>
      <c r="J75" s="126"/>
      <c r="K75" s="126"/>
      <c r="L75" s="126"/>
      <c r="M75" s="126"/>
      <c r="N75" s="126"/>
      <c r="O75" s="126"/>
      <c r="P75" s="126"/>
      <c r="Q75" s="126"/>
      <c r="R75" s="126"/>
      <c r="S75" s="126"/>
      <c r="T75" s="126"/>
      <c r="U75" s="126"/>
      <c r="V75" s="126"/>
      <c r="W75" s="127"/>
      <c r="X75" s="127"/>
      <c r="Y75" s="127"/>
      <c r="Z75" s="127"/>
      <c r="AA75" s="127"/>
      <c r="AB75" s="127"/>
      <c r="AC75" s="127"/>
      <c r="AD75" s="127"/>
      <c r="AE75" s="127"/>
      <c r="AF75" s="127"/>
      <c r="AG75" s="127"/>
      <c r="AH75" s="127"/>
      <c r="AI75" s="127"/>
      <c r="AJ75" s="127"/>
      <c r="AK75" s="126"/>
      <c r="AL75" s="126"/>
      <c r="AM75" s="126"/>
      <c r="AN75" s="126"/>
      <c r="AO75" s="126"/>
      <c r="AP75" s="126"/>
      <c r="AQ75" s="156"/>
      <c r="AR75" s="128"/>
      <c r="AS75" s="126"/>
      <c r="AT75" s="126"/>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row>
    <row r="76" spans="1:71" ht="12.75" customHeight="1">
      <c r="A76" s="126"/>
      <c r="B76" s="126"/>
      <c r="C76" s="126"/>
      <c r="D76" s="126"/>
      <c r="E76" s="126"/>
      <c r="F76" s="126"/>
      <c r="G76" s="126"/>
      <c r="H76" s="126"/>
      <c r="I76" s="126"/>
      <c r="J76" s="126"/>
      <c r="K76" s="126"/>
      <c r="L76" s="126"/>
      <c r="M76" s="126"/>
      <c r="N76" s="126"/>
      <c r="O76" s="126"/>
      <c r="P76" s="126"/>
      <c r="Q76" s="126"/>
      <c r="R76" s="126"/>
      <c r="S76" s="126"/>
      <c r="T76" s="126"/>
      <c r="U76" s="126"/>
      <c r="V76" s="126"/>
      <c r="W76" s="127"/>
      <c r="X76" s="127"/>
      <c r="Y76" s="127"/>
      <c r="Z76" s="127"/>
      <c r="AA76" s="127"/>
      <c r="AB76" s="127"/>
      <c r="AC76" s="127"/>
      <c r="AD76" s="127"/>
      <c r="AE76" s="127"/>
      <c r="AF76" s="127"/>
      <c r="AG76" s="127"/>
      <c r="AH76" s="127"/>
      <c r="AI76" s="127"/>
      <c r="AJ76" s="127"/>
      <c r="AK76" s="126"/>
      <c r="AL76" s="126"/>
      <c r="AM76" s="126"/>
      <c r="AN76" s="126"/>
      <c r="AO76" s="126"/>
      <c r="AP76" s="126"/>
      <c r="AQ76" s="156"/>
      <c r="AR76" s="128"/>
      <c r="AS76" s="126"/>
      <c r="AT76" s="126"/>
      <c r="AU76" s="129"/>
      <c r="AV76" s="129"/>
      <c r="AW76" s="129"/>
      <c r="AX76" s="129"/>
      <c r="AY76" s="129"/>
      <c r="AZ76" s="129"/>
      <c r="BA76" s="129"/>
      <c r="BB76" s="129"/>
      <c r="BC76" s="129"/>
      <c r="BD76" s="129"/>
      <c r="BE76" s="129"/>
      <c r="BF76" s="129"/>
      <c r="BG76" s="129"/>
      <c r="BH76" s="129"/>
      <c r="BI76" s="129"/>
      <c r="BJ76" s="129"/>
      <c r="BK76" s="129"/>
      <c r="BL76" s="129"/>
      <c r="BM76" s="129"/>
      <c r="BN76" s="129"/>
      <c r="BO76" s="129"/>
      <c r="BP76" s="129"/>
      <c r="BQ76" s="129"/>
      <c r="BR76" s="129"/>
      <c r="BS76" s="129"/>
    </row>
    <row r="77" spans="1:71" ht="12.75" customHeight="1">
      <c r="A77" s="126"/>
      <c r="B77" s="126"/>
      <c r="C77" s="126"/>
      <c r="D77" s="126"/>
      <c r="E77" s="126"/>
      <c r="F77" s="126"/>
      <c r="G77" s="126"/>
      <c r="H77" s="126"/>
      <c r="I77" s="126"/>
      <c r="J77" s="126"/>
      <c r="K77" s="126"/>
      <c r="L77" s="126"/>
      <c r="M77" s="126"/>
      <c r="N77" s="126"/>
      <c r="O77" s="126"/>
      <c r="P77" s="126"/>
      <c r="Q77" s="126"/>
      <c r="R77" s="126"/>
      <c r="S77" s="126"/>
      <c r="T77" s="126"/>
      <c r="U77" s="126"/>
      <c r="V77" s="126"/>
      <c r="W77" s="127"/>
      <c r="X77" s="127"/>
      <c r="Y77" s="127"/>
      <c r="Z77" s="127"/>
      <c r="AA77" s="127"/>
      <c r="AB77" s="127"/>
      <c r="AC77" s="127"/>
      <c r="AD77" s="127"/>
      <c r="AE77" s="127"/>
      <c r="AF77" s="127"/>
      <c r="AG77" s="127"/>
      <c r="AH77" s="127"/>
      <c r="AI77" s="127"/>
      <c r="AJ77" s="127"/>
      <c r="AK77" s="126"/>
      <c r="AL77" s="126"/>
      <c r="AM77" s="126"/>
      <c r="AN77" s="126"/>
      <c r="AO77" s="126"/>
      <c r="AP77" s="126"/>
      <c r="AQ77" s="156"/>
      <c r="AR77" s="128"/>
      <c r="AS77" s="126"/>
      <c r="AT77" s="126"/>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row>
    <row r="78" spans="1:71" ht="12.75" customHeight="1">
      <c r="A78" s="126"/>
      <c r="B78" s="126"/>
      <c r="C78" s="126"/>
      <c r="D78" s="126"/>
      <c r="E78" s="126"/>
      <c r="F78" s="126"/>
      <c r="G78" s="126"/>
      <c r="H78" s="126"/>
      <c r="I78" s="126"/>
      <c r="J78" s="126"/>
      <c r="K78" s="126"/>
      <c r="L78" s="126"/>
      <c r="M78" s="126"/>
      <c r="N78" s="126"/>
      <c r="O78" s="126"/>
      <c r="P78" s="126"/>
      <c r="Q78" s="126"/>
      <c r="R78" s="126"/>
      <c r="S78" s="126"/>
      <c r="T78" s="126"/>
      <c r="U78" s="126"/>
      <c r="V78" s="126"/>
      <c r="W78" s="127"/>
      <c r="X78" s="127"/>
      <c r="Y78" s="127"/>
      <c r="Z78" s="127"/>
      <c r="AA78" s="127"/>
      <c r="AB78" s="127"/>
      <c r="AC78" s="127"/>
      <c r="AD78" s="127"/>
      <c r="AE78" s="127"/>
      <c r="AF78" s="127"/>
      <c r="AG78" s="127"/>
      <c r="AH78" s="127"/>
      <c r="AI78" s="127"/>
      <c r="AJ78" s="127"/>
      <c r="AK78" s="126"/>
      <c r="AL78" s="126"/>
      <c r="AM78" s="126"/>
      <c r="AN78" s="126"/>
      <c r="AO78" s="126"/>
      <c r="AP78" s="126"/>
      <c r="AQ78" s="156"/>
      <c r="AR78" s="128"/>
      <c r="AS78" s="126"/>
      <c r="AT78" s="126"/>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row>
    <row r="79" spans="1:71" ht="12.75" customHeight="1">
      <c r="A79" s="126"/>
      <c r="B79" s="126"/>
      <c r="C79" s="126"/>
      <c r="D79" s="126"/>
      <c r="E79" s="126"/>
      <c r="F79" s="126"/>
      <c r="G79" s="126"/>
      <c r="H79" s="126"/>
      <c r="I79" s="126"/>
      <c r="J79" s="126"/>
      <c r="K79" s="126"/>
      <c r="L79" s="126"/>
      <c r="M79" s="126"/>
      <c r="N79" s="126"/>
      <c r="O79" s="126"/>
      <c r="P79" s="126"/>
      <c r="Q79" s="126"/>
      <c r="R79" s="126"/>
      <c r="S79" s="126"/>
      <c r="T79" s="126"/>
      <c r="U79" s="126"/>
      <c r="V79" s="126"/>
      <c r="W79" s="127"/>
      <c r="X79" s="127"/>
      <c r="Y79" s="127"/>
      <c r="Z79" s="127"/>
      <c r="AA79" s="127"/>
      <c r="AB79" s="127"/>
      <c r="AC79" s="127"/>
      <c r="AD79" s="127"/>
      <c r="AE79" s="127"/>
      <c r="AF79" s="127"/>
      <c r="AG79" s="127"/>
      <c r="AH79" s="127"/>
      <c r="AI79" s="127"/>
      <c r="AJ79" s="127"/>
      <c r="AK79" s="126"/>
      <c r="AL79" s="126"/>
      <c r="AM79" s="126"/>
      <c r="AN79" s="126"/>
      <c r="AO79" s="126"/>
      <c r="AP79" s="126"/>
      <c r="AQ79" s="156"/>
      <c r="AR79" s="128"/>
      <c r="AS79" s="126"/>
      <c r="AT79" s="126"/>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row>
    <row r="80" spans="1:71" ht="12.75" customHeight="1">
      <c r="A80" s="126"/>
      <c r="B80" s="126"/>
      <c r="C80" s="126"/>
      <c r="D80" s="126"/>
      <c r="E80" s="126"/>
      <c r="F80" s="126"/>
      <c r="G80" s="126"/>
      <c r="H80" s="126"/>
      <c r="I80" s="126"/>
      <c r="J80" s="126"/>
      <c r="K80" s="126"/>
      <c r="L80" s="126"/>
      <c r="M80" s="126"/>
      <c r="N80" s="126"/>
      <c r="O80" s="126"/>
      <c r="P80" s="126"/>
      <c r="Q80" s="126"/>
      <c r="R80" s="126"/>
      <c r="S80" s="126"/>
      <c r="T80" s="126"/>
      <c r="U80" s="126"/>
      <c r="V80" s="126"/>
      <c r="W80" s="127"/>
      <c r="X80" s="127"/>
      <c r="Y80" s="127"/>
      <c r="Z80" s="127"/>
      <c r="AA80" s="127"/>
      <c r="AB80" s="127"/>
      <c r="AC80" s="127"/>
      <c r="AD80" s="127"/>
      <c r="AE80" s="127"/>
      <c r="AF80" s="127"/>
      <c r="AG80" s="127"/>
      <c r="AH80" s="127"/>
      <c r="AI80" s="127"/>
      <c r="AJ80" s="127"/>
      <c r="AK80" s="126"/>
      <c r="AL80" s="126"/>
      <c r="AM80" s="126"/>
      <c r="AN80" s="126"/>
      <c r="AO80" s="126"/>
      <c r="AP80" s="126"/>
      <c r="AQ80" s="156"/>
      <c r="AR80" s="128"/>
      <c r="AS80" s="126"/>
      <c r="AT80" s="126"/>
      <c r="AU80" s="129"/>
      <c r="AV80" s="129"/>
      <c r="AW80" s="129"/>
      <c r="AX80" s="129"/>
      <c r="AY80" s="129"/>
      <c r="AZ80" s="129"/>
      <c r="BA80" s="129"/>
      <c r="BB80" s="129"/>
      <c r="BC80" s="129"/>
      <c r="BD80" s="129"/>
      <c r="BE80" s="129"/>
      <c r="BF80" s="129"/>
      <c r="BG80" s="129"/>
      <c r="BH80" s="129"/>
      <c r="BI80" s="129"/>
      <c r="BJ80" s="129"/>
      <c r="BK80" s="129"/>
      <c r="BL80" s="129"/>
      <c r="BM80" s="129"/>
      <c r="BN80" s="129"/>
      <c r="BO80" s="129"/>
      <c r="BP80" s="129"/>
      <c r="BQ80" s="129"/>
      <c r="BR80" s="129"/>
      <c r="BS80" s="129"/>
    </row>
    <row r="81" spans="1:71" ht="12.75" customHeight="1">
      <c r="A81" s="126"/>
      <c r="B81" s="126"/>
      <c r="C81" s="126"/>
      <c r="D81" s="126"/>
      <c r="E81" s="126"/>
      <c r="F81" s="126"/>
      <c r="G81" s="126"/>
      <c r="H81" s="126"/>
      <c r="I81" s="126"/>
      <c r="J81" s="126"/>
      <c r="K81" s="126"/>
      <c r="L81" s="126"/>
      <c r="M81" s="126"/>
      <c r="N81" s="126"/>
      <c r="O81" s="126"/>
      <c r="P81" s="126"/>
      <c r="Q81" s="126"/>
      <c r="R81" s="126"/>
      <c r="S81" s="126"/>
      <c r="T81" s="126"/>
      <c r="U81" s="126"/>
      <c r="V81" s="126"/>
      <c r="W81" s="127"/>
      <c r="X81" s="127"/>
      <c r="Y81" s="127"/>
      <c r="Z81" s="127"/>
      <c r="AA81" s="127"/>
      <c r="AB81" s="127"/>
      <c r="AC81" s="127"/>
      <c r="AD81" s="127"/>
      <c r="AE81" s="127"/>
      <c r="AF81" s="127"/>
      <c r="AG81" s="127"/>
      <c r="AH81" s="127"/>
      <c r="AI81" s="127"/>
      <c r="AJ81" s="127"/>
      <c r="AK81" s="126"/>
      <c r="AL81" s="126"/>
      <c r="AM81" s="126"/>
      <c r="AN81" s="126"/>
      <c r="AO81" s="126"/>
      <c r="AP81" s="126"/>
      <c r="AQ81" s="156"/>
      <c r="AR81" s="128"/>
      <c r="AS81" s="126"/>
      <c r="AT81" s="126"/>
      <c r="AU81" s="129"/>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29"/>
    </row>
    <row r="82" spans="1:71" ht="12.75" customHeight="1">
      <c r="A82" s="126"/>
      <c r="B82" s="126"/>
      <c r="C82" s="126"/>
      <c r="D82" s="126"/>
      <c r="E82" s="126"/>
      <c r="F82" s="126"/>
      <c r="G82" s="126"/>
      <c r="H82" s="126"/>
      <c r="I82" s="126"/>
      <c r="J82" s="126"/>
      <c r="K82" s="126"/>
      <c r="L82" s="126"/>
      <c r="M82" s="126"/>
      <c r="N82" s="126"/>
      <c r="O82" s="126"/>
      <c r="P82" s="126"/>
      <c r="Q82" s="126"/>
      <c r="R82" s="126"/>
      <c r="S82" s="126"/>
      <c r="T82" s="126"/>
      <c r="U82" s="126"/>
      <c r="V82" s="126"/>
      <c r="W82" s="127"/>
      <c r="X82" s="127"/>
      <c r="Y82" s="127"/>
      <c r="Z82" s="127"/>
      <c r="AA82" s="127"/>
      <c r="AB82" s="127"/>
      <c r="AC82" s="127"/>
      <c r="AD82" s="127"/>
      <c r="AE82" s="127"/>
      <c r="AF82" s="127"/>
      <c r="AG82" s="127"/>
      <c r="AH82" s="127"/>
      <c r="AI82" s="127"/>
      <c r="AJ82" s="127"/>
      <c r="AK82" s="126"/>
      <c r="AL82" s="126"/>
      <c r="AM82" s="126"/>
      <c r="AN82" s="126"/>
      <c r="AO82" s="126"/>
      <c r="AP82" s="126"/>
      <c r="AQ82" s="156"/>
      <c r="AR82" s="128"/>
      <c r="AS82" s="126"/>
      <c r="AT82" s="126"/>
      <c r="AU82" s="129"/>
      <c r="AV82" s="129"/>
      <c r="AW82" s="129"/>
      <c r="AX82" s="129"/>
      <c r="AY82" s="129"/>
      <c r="AZ82" s="129"/>
      <c r="BA82" s="129"/>
      <c r="BB82" s="129"/>
      <c r="BC82" s="129"/>
      <c r="BD82" s="129"/>
      <c r="BE82" s="129"/>
      <c r="BF82" s="129"/>
      <c r="BG82" s="129"/>
      <c r="BH82" s="129"/>
      <c r="BI82" s="129"/>
      <c r="BJ82" s="129"/>
      <c r="BK82" s="129"/>
      <c r="BL82" s="129"/>
      <c r="BM82" s="129"/>
      <c r="BN82" s="129"/>
      <c r="BO82" s="129"/>
      <c r="BP82" s="129"/>
      <c r="BQ82" s="129"/>
      <c r="BR82" s="129"/>
      <c r="BS82" s="129"/>
    </row>
    <row r="83" spans="1:71" ht="12.75" customHeight="1">
      <c r="A83" s="126"/>
      <c r="B83" s="126"/>
      <c r="C83" s="126"/>
      <c r="D83" s="126"/>
      <c r="E83" s="126"/>
      <c r="F83" s="126"/>
      <c r="G83" s="126"/>
      <c r="H83" s="126"/>
      <c r="I83" s="126"/>
      <c r="J83" s="126"/>
      <c r="K83" s="126"/>
      <c r="L83" s="126"/>
      <c r="M83" s="126"/>
      <c r="N83" s="126"/>
      <c r="O83" s="126"/>
      <c r="P83" s="126"/>
      <c r="Q83" s="126"/>
      <c r="R83" s="126"/>
      <c r="S83" s="126"/>
      <c r="T83" s="126"/>
      <c r="U83" s="126"/>
      <c r="V83" s="126"/>
      <c r="W83" s="127"/>
      <c r="X83" s="127"/>
      <c r="Y83" s="127"/>
      <c r="Z83" s="127"/>
      <c r="AA83" s="127"/>
      <c r="AB83" s="127"/>
      <c r="AC83" s="127"/>
      <c r="AD83" s="127"/>
      <c r="AE83" s="127"/>
      <c r="AF83" s="127"/>
      <c r="AG83" s="127"/>
      <c r="AH83" s="127"/>
      <c r="AI83" s="127"/>
      <c r="AJ83" s="127"/>
      <c r="AK83" s="126"/>
      <c r="AL83" s="126"/>
      <c r="AM83" s="126"/>
      <c r="AN83" s="126"/>
      <c r="AO83" s="126"/>
      <c r="AP83" s="126"/>
      <c r="AQ83" s="156"/>
      <c r="AR83" s="128"/>
      <c r="AS83" s="126"/>
      <c r="AT83" s="126"/>
      <c r="AU83" s="129"/>
      <c r="AV83" s="129"/>
      <c r="AW83" s="129"/>
      <c r="AX83" s="129"/>
      <c r="AY83" s="129"/>
      <c r="AZ83" s="129"/>
      <c r="BA83" s="129"/>
      <c r="BB83" s="129"/>
      <c r="BC83" s="129"/>
      <c r="BD83" s="129"/>
      <c r="BE83" s="129"/>
      <c r="BF83" s="129"/>
      <c r="BG83" s="129"/>
      <c r="BH83" s="129"/>
      <c r="BI83" s="129"/>
      <c r="BJ83" s="129"/>
      <c r="BK83" s="129"/>
      <c r="BL83" s="129"/>
      <c r="BM83" s="129"/>
      <c r="BN83" s="129"/>
      <c r="BO83" s="129"/>
      <c r="BP83" s="129"/>
      <c r="BQ83" s="129"/>
      <c r="BR83" s="129"/>
      <c r="BS83" s="129"/>
    </row>
    <row r="84" spans="1:71" ht="12.75" customHeight="1">
      <c r="A84" s="126"/>
      <c r="B84" s="126"/>
      <c r="C84" s="126"/>
      <c r="D84" s="126"/>
      <c r="E84" s="126"/>
      <c r="F84" s="126"/>
      <c r="G84" s="126"/>
      <c r="H84" s="126"/>
      <c r="I84" s="126"/>
      <c r="J84" s="126"/>
      <c r="K84" s="126"/>
      <c r="L84" s="126"/>
      <c r="M84" s="126"/>
      <c r="N84" s="126"/>
      <c r="O84" s="126"/>
      <c r="P84" s="126"/>
      <c r="Q84" s="126"/>
      <c r="R84" s="126"/>
      <c r="S84" s="126"/>
      <c r="T84" s="126"/>
      <c r="U84" s="126"/>
      <c r="V84" s="126"/>
      <c r="W84" s="127"/>
      <c r="X84" s="127"/>
      <c r="Y84" s="127"/>
      <c r="Z84" s="127"/>
      <c r="AA84" s="127"/>
      <c r="AB84" s="127"/>
      <c r="AC84" s="127"/>
      <c r="AD84" s="127"/>
      <c r="AE84" s="127"/>
      <c r="AF84" s="127"/>
      <c r="AG84" s="127"/>
      <c r="AH84" s="127"/>
      <c r="AI84" s="127"/>
      <c r="AJ84" s="127"/>
      <c r="AK84" s="126"/>
      <c r="AL84" s="126"/>
      <c r="AM84" s="126"/>
      <c r="AN84" s="126"/>
      <c r="AO84" s="126"/>
      <c r="AP84" s="126"/>
      <c r="AQ84" s="156"/>
      <c r="AR84" s="128"/>
      <c r="AS84" s="126"/>
      <c r="AT84" s="126"/>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29"/>
      <c r="BR84" s="129"/>
      <c r="BS84" s="129"/>
    </row>
    <row r="85" spans="1:71" ht="12.75" customHeight="1">
      <c r="A85" s="126"/>
      <c r="B85" s="126"/>
      <c r="C85" s="126"/>
      <c r="D85" s="126"/>
      <c r="E85" s="126"/>
      <c r="F85" s="126"/>
      <c r="G85" s="126"/>
      <c r="H85" s="126"/>
      <c r="I85" s="126"/>
      <c r="J85" s="126"/>
      <c r="K85" s="126"/>
      <c r="L85" s="126"/>
      <c r="M85" s="126"/>
      <c r="N85" s="126"/>
      <c r="O85" s="126"/>
      <c r="P85" s="126"/>
      <c r="Q85" s="126"/>
      <c r="R85" s="126"/>
      <c r="S85" s="126"/>
      <c r="T85" s="126"/>
      <c r="U85" s="126"/>
      <c r="V85" s="126"/>
      <c r="W85" s="127"/>
      <c r="X85" s="127"/>
      <c r="Y85" s="127"/>
      <c r="Z85" s="127"/>
      <c r="AA85" s="127"/>
      <c r="AB85" s="127"/>
      <c r="AC85" s="127"/>
      <c r="AD85" s="127"/>
      <c r="AE85" s="127"/>
      <c r="AF85" s="127"/>
      <c r="AG85" s="127"/>
      <c r="AH85" s="127"/>
      <c r="AI85" s="127"/>
      <c r="AJ85" s="127"/>
      <c r="AK85" s="126"/>
      <c r="AL85" s="126"/>
      <c r="AM85" s="126"/>
      <c r="AN85" s="126"/>
      <c r="AO85" s="126"/>
      <c r="AP85" s="126"/>
      <c r="AQ85" s="156"/>
      <c r="AR85" s="128"/>
      <c r="AS85" s="126"/>
      <c r="AT85" s="126"/>
      <c r="AU85" s="129"/>
      <c r="AV85" s="129"/>
      <c r="AW85" s="129"/>
      <c r="AX85" s="129"/>
      <c r="AY85" s="129"/>
      <c r="AZ85" s="129"/>
      <c r="BA85" s="129"/>
      <c r="BB85" s="129"/>
      <c r="BC85" s="129"/>
      <c r="BD85" s="129"/>
      <c r="BE85" s="129"/>
      <c r="BF85" s="129"/>
      <c r="BG85" s="129"/>
      <c r="BH85" s="129"/>
      <c r="BI85" s="129"/>
      <c r="BJ85" s="129"/>
      <c r="BK85" s="129"/>
      <c r="BL85" s="129"/>
      <c r="BM85" s="129"/>
      <c r="BN85" s="129"/>
      <c r="BO85" s="129"/>
      <c r="BP85" s="129"/>
      <c r="BQ85" s="129"/>
      <c r="BR85" s="129"/>
      <c r="BS85" s="129"/>
    </row>
    <row r="86" spans="1:71" ht="12.75" customHeight="1">
      <c r="A86" s="126"/>
      <c r="B86" s="126"/>
      <c r="C86" s="126"/>
      <c r="D86" s="126"/>
      <c r="E86" s="126"/>
      <c r="F86" s="126"/>
      <c r="G86" s="126"/>
      <c r="H86" s="126"/>
      <c r="I86" s="126"/>
      <c r="J86" s="126"/>
      <c r="K86" s="126"/>
      <c r="L86" s="126"/>
      <c r="M86" s="126"/>
      <c r="N86" s="126"/>
      <c r="O86" s="126"/>
      <c r="P86" s="126"/>
      <c r="Q86" s="126"/>
      <c r="R86" s="126"/>
      <c r="S86" s="126"/>
      <c r="T86" s="126"/>
      <c r="U86" s="126"/>
      <c r="V86" s="126"/>
      <c r="W86" s="127"/>
      <c r="X86" s="127"/>
      <c r="Y86" s="127"/>
      <c r="Z86" s="127"/>
      <c r="AA86" s="127"/>
      <c r="AB86" s="127"/>
      <c r="AC86" s="127"/>
      <c r="AD86" s="127"/>
      <c r="AE86" s="127"/>
      <c r="AF86" s="127"/>
      <c r="AG86" s="127"/>
      <c r="AH86" s="127"/>
      <c r="AI86" s="127"/>
      <c r="AJ86" s="127"/>
      <c r="AK86" s="126"/>
      <c r="AL86" s="126"/>
      <c r="AM86" s="126"/>
      <c r="AN86" s="126"/>
      <c r="AO86" s="126"/>
      <c r="AP86" s="126"/>
      <c r="AQ86" s="156"/>
      <c r="AR86" s="128"/>
      <c r="AS86" s="126"/>
      <c r="AT86" s="126"/>
      <c r="AU86" s="129"/>
      <c r="AV86" s="129"/>
      <c r="AW86" s="129"/>
      <c r="AX86" s="129"/>
      <c r="AY86" s="129"/>
      <c r="AZ86" s="129"/>
      <c r="BA86" s="129"/>
      <c r="BB86" s="129"/>
      <c r="BC86" s="129"/>
      <c r="BD86" s="129"/>
      <c r="BE86" s="129"/>
      <c r="BF86" s="129"/>
      <c r="BG86" s="129"/>
      <c r="BH86" s="129"/>
      <c r="BI86" s="129"/>
      <c r="BJ86" s="129"/>
      <c r="BK86" s="129"/>
      <c r="BL86" s="129"/>
      <c r="BM86" s="129"/>
      <c r="BN86" s="129"/>
      <c r="BO86" s="129"/>
      <c r="BP86" s="129"/>
      <c r="BQ86" s="129"/>
      <c r="BR86" s="129"/>
      <c r="BS86" s="129"/>
    </row>
    <row r="87" spans="1:71" ht="12.75" customHeight="1">
      <c r="A87" s="126"/>
      <c r="B87" s="126"/>
      <c r="C87" s="126"/>
      <c r="D87" s="126"/>
      <c r="E87" s="126"/>
      <c r="F87" s="126"/>
      <c r="G87" s="126"/>
      <c r="H87" s="126"/>
      <c r="I87" s="126"/>
      <c r="J87" s="126"/>
      <c r="K87" s="126"/>
      <c r="L87" s="126"/>
      <c r="M87" s="126"/>
      <c r="N87" s="126"/>
      <c r="O87" s="126"/>
      <c r="P87" s="126"/>
      <c r="Q87" s="126"/>
      <c r="R87" s="126"/>
      <c r="S87" s="126"/>
      <c r="T87" s="126"/>
      <c r="U87" s="126"/>
      <c r="V87" s="126"/>
      <c r="W87" s="127"/>
      <c r="X87" s="127"/>
      <c r="Y87" s="127"/>
      <c r="Z87" s="127"/>
      <c r="AA87" s="127"/>
      <c r="AB87" s="127"/>
      <c r="AC87" s="127"/>
      <c r="AD87" s="127"/>
      <c r="AE87" s="127"/>
      <c r="AF87" s="127"/>
      <c r="AG87" s="127"/>
      <c r="AH87" s="127"/>
      <c r="AI87" s="127"/>
      <c r="AJ87" s="127"/>
      <c r="AK87" s="126"/>
      <c r="AL87" s="126"/>
      <c r="AM87" s="126"/>
      <c r="AN87" s="126"/>
      <c r="AO87" s="126"/>
      <c r="AP87" s="126"/>
      <c r="AQ87" s="156"/>
      <c r="AR87" s="128"/>
      <c r="AS87" s="126"/>
      <c r="AT87" s="126"/>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row>
    <row r="88" spans="1:71" ht="12.75" customHeight="1">
      <c r="A88" s="126"/>
      <c r="B88" s="126"/>
      <c r="C88" s="126"/>
      <c r="D88" s="126"/>
      <c r="E88" s="126"/>
      <c r="F88" s="126"/>
      <c r="G88" s="126"/>
      <c r="H88" s="126"/>
      <c r="I88" s="126"/>
      <c r="J88" s="126"/>
      <c r="K88" s="126"/>
      <c r="L88" s="126"/>
      <c r="M88" s="126"/>
      <c r="N88" s="126"/>
      <c r="O88" s="126"/>
      <c r="P88" s="126"/>
      <c r="Q88" s="126"/>
      <c r="R88" s="126"/>
      <c r="S88" s="126"/>
      <c r="T88" s="126"/>
      <c r="U88" s="126"/>
      <c r="V88" s="126"/>
      <c r="W88" s="127"/>
      <c r="X88" s="127"/>
      <c r="Y88" s="127"/>
      <c r="Z88" s="127"/>
      <c r="AA88" s="127"/>
      <c r="AB88" s="127"/>
      <c r="AC88" s="127"/>
      <c r="AD88" s="127"/>
      <c r="AE88" s="127"/>
      <c r="AF88" s="127"/>
      <c r="AG88" s="127"/>
      <c r="AH88" s="127"/>
      <c r="AI88" s="127"/>
      <c r="AJ88" s="127"/>
      <c r="AK88" s="126"/>
      <c r="AL88" s="126"/>
      <c r="AM88" s="126"/>
      <c r="AN88" s="126"/>
      <c r="AO88" s="126"/>
      <c r="AP88" s="126"/>
      <c r="AQ88" s="156"/>
      <c r="AR88" s="128"/>
      <c r="AS88" s="126"/>
      <c r="AT88" s="126"/>
      <c r="AU88" s="129"/>
      <c r="AV88" s="129"/>
      <c r="AW88" s="129"/>
      <c r="AX88" s="129"/>
      <c r="AY88" s="129"/>
      <c r="AZ88" s="129"/>
      <c r="BA88" s="129"/>
      <c r="BB88" s="129"/>
      <c r="BC88" s="129"/>
      <c r="BD88" s="129"/>
      <c r="BE88" s="129"/>
      <c r="BF88" s="129"/>
      <c r="BG88" s="129"/>
      <c r="BH88" s="129"/>
      <c r="BI88" s="129"/>
      <c r="BJ88" s="129"/>
      <c r="BK88" s="129"/>
      <c r="BL88" s="129"/>
      <c r="BM88" s="129"/>
      <c r="BN88" s="129"/>
      <c r="BO88" s="129"/>
      <c r="BP88" s="129"/>
      <c r="BQ88" s="129"/>
      <c r="BR88" s="129"/>
      <c r="BS88" s="129"/>
    </row>
    <row r="89" spans="1:71" ht="12.75" customHeight="1">
      <c r="A89" s="126"/>
      <c r="B89" s="126"/>
      <c r="C89" s="126"/>
      <c r="D89" s="126"/>
      <c r="E89" s="126"/>
      <c r="F89" s="126"/>
      <c r="G89" s="126"/>
      <c r="H89" s="126"/>
      <c r="I89" s="126"/>
      <c r="J89" s="126"/>
      <c r="K89" s="126"/>
      <c r="L89" s="126"/>
      <c r="M89" s="126"/>
      <c r="N89" s="126"/>
      <c r="O89" s="126"/>
      <c r="P89" s="126"/>
      <c r="Q89" s="126"/>
      <c r="R89" s="126"/>
      <c r="S89" s="126"/>
      <c r="T89" s="126"/>
      <c r="U89" s="126"/>
      <c r="V89" s="126"/>
      <c r="W89" s="127"/>
      <c r="X89" s="127"/>
      <c r="Y89" s="127"/>
      <c r="Z89" s="127"/>
      <c r="AA89" s="127"/>
      <c r="AB89" s="127"/>
      <c r="AC89" s="127"/>
      <c r="AD89" s="127"/>
      <c r="AE89" s="127"/>
      <c r="AF89" s="127"/>
      <c r="AG89" s="127"/>
      <c r="AH89" s="127"/>
      <c r="AI89" s="127"/>
      <c r="AJ89" s="127"/>
      <c r="AK89" s="126"/>
      <c r="AL89" s="126"/>
      <c r="AM89" s="126"/>
      <c r="AN89" s="126"/>
      <c r="AO89" s="126"/>
      <c r="AP89" s="126"/>
      <c r="AQ89" s="156"/>
      <c r="AR89" s="128"/>
      <c r="AS89" s="126"/>
      <c r="AT89" s="126"/>
      <c r="AU89" s="129"/>
      <c r="AV89" s="129"/>
      <c r="AW89" s="129"/>
      <c r="AX89" s="129"/>
      <c r="AY89" s="129"/>
      <c r="AZ89" s="129"/>
      <c r="BA89" s="129"/>
      <c r="BB89" s="129"/>
      <c r="BC89" s="129"/>
      <c r="BD89" s="129"/>
      <c r="BE89" s="129"/>
      <c r="BF89" s="129"/>
      <c r="BG89" s="129"/>
      <c r="BH89" s="129"/>
      <c r="BI89" s="129"/>
      <c r="BJ89" s="129"/>
      <c r="BK89" s="129"/>
      <c r="BL89" s="129"/>
      <c r="BM89" s="129"/>
      <c r="BN89" s="129"/>
      <c r="BO89" s="129"/>
      <c r="BP89" s="129"/>
      <c r="BQ89" s="129"/>
      <c r="BR89" s="129"/>
      <c r="BS89" s="129"/>
    </row>
    <row r="90" spans="1:71" ht="12.75" customHeight="1">
      <c r="A90" s="126"/>
      <c r="B90" s="126"/>
      <c r="C90" s="126"/>
      <c r="D90" s="126"/>
      <c r="E90" s="126"/>
      <c r="F90" s="126"/>
      <c r="G90" s="126"/>
      <c r="H90" s="126"/>
      <c r="I90" s="126"/>
      <c r="J90" s="126"/>
      <c r="K90" s="126"/>
      <c r="L90" s="126"/>
      <c r="M90" s="126"/>
      <c r="N90" s="126"/>
      <c r="O90" s="126"/>
      <c r="P90" s="126"/>
      <c r="Q90" s="126"/>
      <c r="R90" s="126"/>
      <c r="S90" s="126"/>
      <c r="T90" s="126"/>
      <c r="U90" s="126"/>
      <c r="V90" s="126"/>
      <c r="W90" s="127"/>
      <c r="X90" s="127"/>
      <c r="Y90" s="127"/>
      <c r="Z90" s="127"/>
      <c r="AA90" s="127"/>
      <c r="AB90" s="127"/>
      <c r="AC90" s="127"/>
      <c r="AD90" s="127"/>
      <c r="AE90" s="127"/>
      <c r="AF90" s="127"/>
      <c r="AG90" s="127"/>
      <c r="AH90" s="127"/>
      <c r="AI90" s="127"/>
      <c r="AJ90" s="127"/>
      <c r="AK90" s="126"/>
      <c r="AL90" s="126"/>
      <c r="AM90" s="126"/>
      <c r="AN90" s="126"/>
      <c r="AO90" s="126"/>
      <c r="AP90" s="126"/>
      <c r="AQ90" s="156"/>
      <c r="AR90" s="128"/>
      <c r="AS90" s="126"/>
      <c r="AT90" s="126"/>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29"/>
      <c r="BR90" s="129"/>
      <c r="BS90" s="129"/>
    </row>
    <row r="91" spans="1:71" ht="12.75" customHeight="1">
      <c r="A91" s="126"/>
      <c r="B91" s="126"/>
      <c r="C91" s="126"/>
      <c r="D91" s="126"/>
      <c r="E91" s="126"/>
      <c r="F91" s="126"/>
      <c r="G91" s="126"/>
      <c r="H91" s="126"/>
      <c r="I91" s="126"/>
      <c r="J91" s="126"/>
      <c r="K91" s="126"/>
      <c r="L91" s="126"/>
      <c r="M91" s="126"/>
      <c r="N91" s="126"/>
      <c r="O91" s="126"/>
      <c r="P91" s="126"/>
      <c r="Q91" s="126"/>
      <c r="R91" s="126"/>
      <c r="S91" s="126"/>
      <c r="T91" s="126"/>
      <c r="U91" s="126"/>
      <c r="V91" s="126"/>
      <c r="W91" s="127"/>
      <c r="X91" s="127"/>
      <c r="Y91" s="127"/>
      <c r="Z91" s="127"/>
      <c r="AA91" s="127"/>
      <c r="AB91" s="127"/>
      <c r="AC91" s="127"/>
      <c r="AD91" s="127"/>
      <c r="AE91" s="127"/>
      <c r="AF91" s="127"/>
      <c r="AG91" s="127"/>
      <c r="AH91" s="127"/>
      <c r="AI91" s="127"/>
      <c r="AJ91" s="127"/>
      <c r="AK91" s="126"/>
      <c r="AL91" s="126"/>
      <c r="AM91" s="126"/>
      <c r="AN91" s="126"/>
      <c r="AO91" s="126"/>
      <c r="AP91" s="126"/>
      <c r="AQ91" s="156"/>
      <c r="AR91" s="128"/>
      <c r="AS91" s="126"/>
      <c r="AT91" s="126"/>
      <c r="AU91" s="129"/>
      <c r="AV91" s="129"/>
      <c r="AW91" s="129"/>
      <c r="AX91" s="129"/>
      <c r="AY91" s="129"/>
      <c r="AZ91" s="129"/>
      <c r="BA91" s="129"/>
      <c r="BB91" s="129"/>
      <c r="BC91" s="129"/>
      <c r="BD91" s="129"/>
      <c r="BE91" s="129"/>
      <c r="BF91" s="129"/>
      <c r="BG91" s="129"/>
      <c r="BH91" s="129"/>
      <c r="BI91" s="129"/>
      <c r="BJ91" s="129"/>
      <c r="BK91" s="129"/>
      <c r="BL91" s="129"/>
      <c r="BM91" s="129"/>
      <c r="BN91" s="129"/>
      <c r="BO91" s="129"/>
      <c r="BP91" s="129"/>
      <c r="BQ91" s="129"/>
      <c r="BR91" s="129"/>
      <c r="BS91" s="129"/>
    </row>
    <row r="92" spans="1:71" ht="12.75" customHeight="1">
      <c r="A92" s="126"/>
      <c r="B92" s="126"/>
      <c r="C92" s="126"/>
      <c r="D92" s="126"/>
      <c r="E92" s="126"/>
      <c r="F92" s="126"/>
      <c r="G92" s="126"/>
      <c r="H92" s="126"/>
      <c r="I92" s="126"/>
      <c r="J92" s="126"/>
      <c r="K92" s="126"/>
      <c r="L92" s="126"/>
      <c r="M92" s="126"/>
      <c r="N92" s="126"/>
      <c r="O92" s="126"/>
      <c r="P92" s="126"/>
      <c r="Q92" s="126"/>
      <c r="R92" s="126"/>
      <c r="S92" s="126"/>
      <c r="T92" s="126"/>
      <c r="U92" s="126"/>
      <c r="V92" s="126"/>
      <c r="W92" s="127"/>
      <c r="X92" s="127"/>
      <c r="Y92" s="127"/>
      <c r="Z92" s="127"/>
      <c r="AA92" s="127"/>
      <c r="AB92" s="127"/>
      <c r="AC92" s="127"/>
      <c r="AD92" s="127"/>
      <c r="AE92" s="127"/>
      <c r="AF92" s="127"/>
      <c r="AG92" s="127"/>
      <c r="AH92" s="127"/>
      <c r="AI92" s="127"/>
      <c r="AJ92" s="127"/>
      <c r="AK92" s="126"/>
      <c r="AL92" s="126"/>
      <c r="AM92" s="126"/>
      <c r="AN92" s="126"/>
      <c r="AO92" s="126"/>
      <c r="AP92" s="126"/>
      <c r="AQ92" s="156"/>
      <c r="AR92" s="128"/>
      <c r="AS92" s="126"/>
      <c r="AT92" s="126"/>
      <c r="AU92" s="129"/>
      <c r="AV92" s="129"/>
      <c r="AW92" s="129"/>
      <c r="AX92" s="129"/>
      <c r="AY92" s="129"/>
      <c r="AZ92" s="129"/>
      <c r="BA92" s="129"/>
      <c r="BB92" s="129"/>
      <c r="BC92" s="129"/>
      <c r="BD92" s="129"/>
      <c r="BE92" s="129"/>
      <c r="BF92" s="129"/>
      <c r="BG92" s="129"/>
      <c r="BH92" s="129"/>
      <c r="BI92" s="129"/>
      <c r="BJ92" s="129"/>
      <c r="BK92" s="129"/>
      <c r="BL92" s="129"/>
      <c r="BM92" s="129"/>
      <c r="BN92" s="129"/>
      <c r="BO92" s="129"/>
      <c r="BP92" s="129"/>
      <c r="BQ92" s="129"/>
      <c r="BR92" s="129"/>
      <c r="BS92" s="129"/>
    </row>
    <row r="93" spans="1:71" ht="12.75" customHeight="1">
      <c r="A93" s="126"/>
      <c r="B93" s="126"/>
      <c r="C93" s="126"/>
      <c r="D93" s="126"/>
      <c r="E93" s="126"/>
      <c r="F93" s="126"/>
      <c r="G93" s="126"/>
      <c r="H93" s="126"/>
      <c r="I93" s="126"/>
      <c r="J93" s="126"/>
      <c r="K93" s="126"/>
      <c r="L93" s="126"/>
      <c r="M93" s="126"/>
      <c r="N93" s="126"/>
      <c r="O93" s="126"/>
      <c r="P93" s="126"/>
      <c r="Q93" s="126"/>
      <c r="R93" s="126"/>
      <c r="S93" s="126"/>
      <c r="T93" s="126"/>
      <c r="U93" s="126"/>
      <c r="V93" s="126"/>
      <c r="W93" s="127"/>
      <c r="X93" s="127"/>
      <c r="Y93" s="127"/>
      <c r="Z93" s="127"/>
      <c r="AA93" s="127"/>
      <c r="AB93" s="127"/>
      <c r="AC93" s="127"/>
      <c r="AD93" s="127"/>
      <c r="AE93" s="127"/>
      <c r="AF93" s="127"/>
      <c r="AG93" s="127"/>
      <c r="AH93" s="127"/>
      <c r="AI93" s="127"/>
      <c r="AJ93" s="127"/>
      <c r="AK93" s="126"/>
      <c r="AL93" s="126"/>
      <c r="AM93" s="126"/>
      <c r="AN93" s="126"/>
      <c r="AO93" s="126"/>
      <c r="AP93" s="126"/>
      <c r="AQ93" s="156"/>
      <c r="AR93" s="128"/>
      <c r="AS93" s="126"/>
      <c r="AT93" s="126"/>
      <c r="AU93" s="129"/>
      <c r="AV93" s="129"/>
      <c r="AW93" s="129"/>
      <c r="AX93" s="129"/>
      <c r="AY93" s="129"/>
      <c r="AZ93" s="129"/>
      <c r="BA93" s="129"/>
      <c r="BB93" s="129"/>
      <c r="BC93" s="129"/>
      <c r="BD93" s="129"/>
      <c r="BE93" s="129"/>
      <c r="BF93" s="129"/>
      <c r="BG93" s="129"/>
      <c r="BH93" s="129"/>
      <c r="BI93" s="129"/>
      <c r="BJ93" s="129"/>
      <c r="BK93" s="129"/>
      <c r="BL93" s="129"/>
      <c r="BM93" s="129"/>
      <c r="BN93" s="129"/>
      <c r="BO93" s="129"/>
      <c r="BP93" s="129"/>
      <c r="BQ93" s="129"/>
      <c r="BR93" s="129"/>
      <c r="BS93" s="129"/>
    </row>
    <row r="94" spans="1:71" ht="12.75" customHeight="1">
      <c r="A94" s="126"/>
      <c r="B94" s="126"/>
      <c r="C94" s="126"/>
      <c r="D94" s="126"/>
      <c r="E94" s="126"/>
      <c r="F94" s="126"/>
      <c r="G94" s="126"/>
      <c r="H94" s="126"/>
      <c r="I94" s="126"/>
      <c r="J94" s="126"/>
      <c r="K94" s="126"/>
      <c r="L94" s="126"/>
      <c r="M94" s="126"/>
      <c r="N94" s="126"/>
      <c r="O94" s="126"/>
      <c r="P94" s="126"/>
      <c r="Q94" s="126"/>
      <c r="R94" s="126"/>
      <c r="S94" s="126"/>
      <c r="T94" s="126"/>
      <c r="U94" s="126"/>
      <c r="V94" s="126"/>
      <c r="W94" s="127"/>
      <c r="X94" s="127"/>
      <c r="Y94" s="127"/>
      <c r="Z94" s="127"/>
      <c r="AA94" s="127"/>
      <c r="AB94" s="127"/>
      <c r="AC94" s="127"/>
      <c r="AD94" s="127"/>
      <c r="AE94" s="127"/>
      <c r="AF94" s="127"/>
      <c r="AG94" s="127"/>
      <c r="AH94" s="127"/>
      <c r="AI94" s="127"/>
      <c r="AJ94" s="127"/>
      <c r="AK94" s="126"/>
      <c r="AL94" s="126"/>
      <c r="AM94" s="126"/>
      <c r="AN94" s="126"/>
      <c r="AO94" s="126"/>
      <c r="AP94" s="126"/>
      <c r="AQ94" s="156"/>
      <c r="AR94" s="128"/>
      <c r="AS94" s="126"/>
      <c r="AT94" s="126"/>
      <c r="AU94" s="129"/>
      <c r="AV94" s="129"/>
      <c r="AW94" s="129"/>
      <c r="AX94" s="129"/>
      <c r="AY94" s="129"/>
      <c r="AZ94" s="129"/>
      <c r="BA94" s="129"/>
      <c r="BB94" s="129"/>
      <c r="BC94" s="129"/>
      <c r="BD94" s="129"/>
      <c r="BE94" s="129"/>
      <c r="BF94" s="129"/>
      <c r="BG94" s="129"/>
      <c r="BH94" s="129"/>
      <c r="BI94" s="129"/>
      <c r="BJ94" s="129"/>
      <c r="BK94" s="129"/>
      <c r="BL94" s="129"/>
      <c r="BM94" s="129"/>
      <c r="BN94" s="129"/>
      <c r="BO94" s="129"/>
      <c r="BP94" s="129"/>
      <c r="BQ94" s="129"/>
      <c r="BR94" s="129"/>
      <c r="BS94" s="129"/>
    </row>
    <row r="95" spans="1:71" ht="12.75" customHeight="1">
      <c r="A95" s="126"/>
      <c r="B95" s="126"/>
      <c r="C95" s="126"/>
      <c r="D95" s="126"/>
      <c r="E95" s="126"/>
      <c r="F95" s="126"/>
      <c r="G95" s="126"/>
      <c r="H95" s="126"/>
      <c r="I95" s="126"/>
      <c r="J95" s="126"/>
      <c r="K95" s="126"/>
      <c r="L95" s="126"/>
      <c r="M95" s="126"/>
      <c r="N95" s="126"/>
      <c r="O95" s="126"/>
      <c r="P95" s="126"/>
      <c r="Q95" s="126"/>
      <c r="R95" s="126"/>
      <c r="S95" s="126"/>
      <c r="T95" s="126"/>
      <c r="U95" s="126"/>
      <c r="V95" s="126"/>
      <c r="W95" s="127"/>
      <c r="X95" s="127"/>
      <c r="Y95" s="127"/>
      <c r="Z95" s="127"/>
      <c r="AA95" s="127"/>
      <c r="AB95" s="127"/>
      <c r="AC95" s="127"/>
      <c r="AD95" s="127"/>
      <c r="AE95" s="127"/>
      <c r="AF95" s="127"/>
      <c r="AG95" s="127"/>
      <c r="AH95" s="127"/>
      <c r="AI95" s="127"/>
      <c r="AJ95" s="127"/>
      <c r="AK95" s="126"/>
      <c r="AL95" s="126"/>
      <c r="AM95" s="126"/>
      <c r="AN95" s="126"/>
      <c r="AO95" s="126"/>
      <c r="AP95" s="126"/>
      <c r="AQ95" s="156"/>
      <c r="AR95" s="128"/>
      <c r="AS95" s="126"/>
      <c r="AT95" s="126"/>
      <c r="AU95" s="129"/>
      <c r="AV95" s="129"/>
      <c r="AW95" s="129"/>
      <c r="AX95" s="129"/>
      <c r="AY95" s="129"/>
      <c r="AZ95" s="129"/>
      <c r="BA95" s="129"/>
      <c r="BB95" s="129"/>
      <c r="BC95" s="129"/>
      <c r="BD95" s="129"/>
      <c r="BE95" s="129"/>
      <c r="BF95" s="129"/>
      <c r="BG95" s="129"/>
      <c r="BH95" s="129"/>
      <c r="BI95" s="129"/>
      <c r="BJ95" s="129"/>
      <c r="BK95" s="129"/>
      <c r="BL95" s="129"/>
      <c r="BM95" s="129"/>
      <c r="BN95" s="129"/>
      <c r="BO95" s="129"/>
      <c r="BP95" s="129"/>
      <c r="BQ95" s="129"/>
      <c r="BR95" s="129"/>
      <c r="BS95" s="129"/>
    </row>
    <row r="96" spans="1:71" ht="12.75" customHeight="1">
      <c r="A96" s="126"/>
      <c r="B96" s="126"/>
      <c r="C96" s="126"/>
      <c r="D96" s="126"/>
      <c r="E96" s="126"/>
      <c r="F96" s="126"/>
      <c r="G96" s="126"/>
      <c r="H96" s="126"/>
      <c r="I96" s="126"/>
      <c r="J96" s="126"/>
      <c r="K96" s="126"/>
      <c r="L96" s="126"/>
      <c r="M96" s="126"/>
      <c r="N96" s="126"/>
      <c r="O96" s="126"/>
      <c r="P96" s="126"/>
      <c r="Q96" s="126"/>
      <c r="R96" s="126"/>
      <c r="S96" s="126"/>
      <c r="T96" s="126"/>
      <c r="U96" s="126"/>
      <c r="V96" s="126"/>
      <c r="W96" s="127"/>
      <c r="X96" s="127"/>
      <c r="Y96" s="127"/>
      <c r="Z96" s="127"/>
      <c r="AA96" s="127"/>
      <c r="AB96" s="127"/>
      <c r="AC96" s="127"/>
      <c r="AD96" s="127"/>
      <c r="AE96" s="127"/>
      <c r="AF96" s="127"/>
      <c r="AG96" s="127"/>
      <c r="AH96" s="127"/>
      <c r="AI96" s="127"/>
      <c r="AJ96" s="127"/>
      <c r="AK96" s="126"/>
      <c r="AL96" s="126"/>
      <c r="AM96" s="126"/>
      <c r="AN96" s="126"/>
      <c r="AO96" s="126"/>
      <c r="AP96" s="126"/>
      <c r="AQ96" s="156"/>
      <c r="AR96" s="128"/>
      <c r="AS96" s="126"/>
      <c r="AT96" s="126"/>
      <c r="AU96" s="129"/>
      <c r="AV96" s="129"/>
      <c r="AW96" s="129"/>
      <c r="AX96" s="129"/>
      <c r="AY96" s="129"/>
      <c r="AZ96" s="129"/>
      <c r="BA96" s="129"/>
      <c r="BB96" s="129"/>
      <c r="BC96" s="129"/>
      <c r="BD96" s="129"/>
      <c r="BE96" s="129"/>
      <c r="BF96" s="129"/>
      <c r="BG96" s="129"/>
      <c r="BH96" s="129"/>
      <c r="BI96" s="129"/>
      <c r="BJ96" s="129"/>
      <c r="BK96" s="129"/>
      <c r="BL96" s="129"/>
      <c r="BM96" s="129"/>
      <c r="BN96" s="129"/>
      <c r="BO96" s="129"/>
      <c r="BP96" s="129"/>
      <c r="BQ96" s="129"/>
      <c r="BR96" s="129"/>
      <c r="BS96" s="129"/>
    </row>
    <row r="97" spans="1:71" ht="12.75" customHeight="1">
      <c r="A97" s="126"/>
      <c r="B97" s="126"/>
      <c r="C97" s="126"/>
      <c r="D97" s="126"/>
      <c r="E97" s="126"/>
      <c r="F97" s="126"/>
      <c r="G97" s="126"/>
      <c r="H97" s="126"/>
      <c r="I97" s="126"/>
      <c r="J97" s="126"/>
      <c r="K97" s="126"/>
      <c r="L97" s="126"/>
      <c r="M97" s="126"/>
      <c r="N97" s="126"/>
      <c r="O97" s="126"/>
      <c r="P97" s="126"/>
      <c r="Q97" s="126"/>
      <c r="R97" s="126"/>
      <c r="S97" s="126"/>
      <c r="T97" s="126"/>
      <c r="U97" s="126"/>
      <c r="V97" s="126"/>
      <c r="W97" s="127"/>
      <c r="X97" s="127"/>
      <c r="Y97" s="127"/>
      <c r="Z97" s="127"/>
      <c r="AA97" s="127"/>
      <c r="AB97" s="127"/>
      <c r="AC97" s="127"/>
      <c r="AD97" s="127"/>
      <c r="AE97" s="127"/>
      <c r="AF97" s="127"/>
      <c r="AG97" s="127"/>
      <c r="AH97" s="127"/>
      <c r="AI97" s="127"/>
      <c r="AJ97" s="127"/>
      <c r="AK97" s="126"/>
      <c r="AL97" s="126"/>
      <c r="AM97" s="126"/>
      <c r="AN97" s="126"/>
      <c r="AO97" s="126"/>
      <c r="AP97" s="126"/>
      <c r="AQ97" s="156"/>
      <c r="AR97" s="128"/>
      <c r="AS97" s="126"/>
      <c r="AT97" s="126"/>
      <c r="AU97" s="129"/>
      <c r="AV97" s="129"/>
      <c r="AW97" s="129"/>
      <c r="AX97" s="129"/>
      <c r="AY97" s="129"/>
      <c r="AZ97" s="129"/>
      <c r="BA97" s="129"/>
      <c r="BB97" s="129"/>
      <c r="BC97" s="129"/>
      <c r="BD97" s="129"/>
      <c r="BE97" s="129"/>
      <c r="BF97" s="129"/>
      <c r="BG97" s="129"/>
      <c r="BH97" s="129"/>
      <c r="BI97" s="129"/>
      <c r="BJ97" s="129"/>
      <c r="BK97" s="129"/>
      <c r="BL97" s="129"/>
      <c r="BM97" s="129"/>
      <c r="BN97" s="129"/>
      <c r="BO97" s="129"/>
      <c r="BP97" s="129"/>
      <c r="BQ97" s="129"/>
      <c r="BR97" s="129"/>
      <c r="BS97" s="129"/>
    </row>
    <row r="98" spans="1:71" ht="12.75" customHeight="1">
      <c r="A98" s="126"/>
      <c r="B98" s="126"/>
      <c r="C98" s="126"/>
      <c r="D98" s="126"/>
      <c r="E98" s="126"/>
      <c r="F98" s="126"/>
      <c r="G98" s="126"/>
      <c r="H98" s="126"/>
      <c r="I98" s="126"/>
      <c r="J98" s="126"/>
      <c r="K98" s="126"/>
      <c r="L98" s="126"/>
      <c r="M98" s="126"/>
      <c r="N98" s="126"/>
      <c r="O98" s="126"/>
      <c r="P98" s="126"/>
      <c r="Q98" s="126"/>
      <c r="R98" s="126"/>
      <c r="S98" s="126"/>
      <c r="T98" s="126"/>
      <c r="U98" s="126"/>
      <c r="V98" s="126"/>
      <c r="W98" s="127"/>
      <c r="X98" s="127"/>
      <c r="Y98" s="127"/>
      <c r="Z98" s="127"/>
      <c r="AA98" s="127"/>
      <c r="AB98" s="127"/>
      <c r="AC98" s="127"/>
      <c r="AD98" s="127"/>
      <c r="AE98" s="127"/>
      <c r="AF98" s="127"/>
      <c r="AG98" s="127"/>
      <c r="AH98" s="127"/>
      <c r="AI98" s="127"/>
      <c r="AJ98" s="127"/>
      <c r="AK98" s="126"/>
      <c r="AL98" s="126"/>
      <c r="AM98" s="126"/>
      <c r="AN98" s="126"/>
      <c r="AO98" s="126"/>
      <c r="AP98" s="126"/>
      <c r="AQ98" s="156"/>
      <c r="AR98" s="128"/>
      <c r="AS98" s="126"/>
      <c r="AT98" s="126"/>
      <c r="AU98" s="129"/>
      <c r="AV98" s="129"/>
      <c r="AW98" s="129"/>
      <c r="AX98" s="129"/>
      <c r="AY98" s="129"/>
      <c r="AZ98" s="129"/>
      <c r="BA98" s="129"/>
      <c r="BB98" s="129"/>
      <c r="BC98" s="129"/>
      <c r="BD98" s="129"/>
      <c r="BE98" s="129"/>
      <c r="BF98" s="129"/>
      <c r="BG98" s="129"/>
      <c r="BH98" s="129"/>
      <c r="BI98" s="129"/>
      <c r="BJ98" s="129"/>
      <c r="BK98" s="129"/>
      <c r="BL98" s="129"/>
      <c r="BM98" s="129"/>
      <c r="BN98" s="129"/>
      <c r="BO98" s="129"/>
      <c r="BP98" s="129"/>
      <c r="BQ98" s="129"/>
      <c r="BR98" s="129"/>
      <c r="BS98" s="129"/>
    </row>
    <row r="99" spans="1:71" ht="12.75" customHeight="1">
      <c r="A99" s="126"/>
      <c r="B99" s="126"/>
      <c r="C99" s="126"/>
      <c r="D99" s="126"/>
      <c r="E99" s="126"/>
      <c r="F99" s="126"/>
      <c r="G99" s="126"/>
      <c r="H99" s="126"/>
      <c r="I99" s="126"/>
      <c r="J99" s="126"/>
      <c r="K99" s="126"/>
      <c r="L99" s="126"/>
      <c r="M99" s="126"/>
      <c r="N99" s="126"/>
      <c r="O99" s="126"/>
      <c r="P99" s="126"/>
      <c r="Q99" s="126"/>
      <c r="R99" s="126"/>
      <c r="S99" s="126"/>
      <c r="T99" s="126"/>
      <c r="U99" s="126"/>
      <c r="V99" s="126"/>
      <c r="W99" s="127"/>
      <c r="X99" s="127"/>
      <c r="Y99" s="127"/>
      <c r="Z99" s="127"/>
      <c r="AA99" s="127"/>
      <c r="AB99" s="127"/>
      <c r="AC99" s="127"/>
      <c r="AD99" s="127"/>
      <c r="AE99" s="127"/>
      <c r="AF99" s="127"/>
      <c r="AG99" s="127"/>
      <c r="AH99" s="127"/>
      <c r="AI99" s="127"/>
      <c r="AJ99" s="127"/>
      <c r="AK99" s="126"/>
      <c r="AL99" s="126"/>
      <c r="AM99" s="126"/>
      <c r="AN99" s="126"/>
      <c r="AO99" s="126"/>
      <c r="AP99" s="126"/>
      <c r="AQ99" s="156"/>
      <c r="AR99" s="128"/>
      <c r="AS99" s="126"/>
      <c r="AT99" s="126"/>
      <c r="AU99" s="129"/>
      <c r="AV99" s="129"/>
      <c r="AW99" s="129"/>
      <c r="AX99" s="129"/>
      <c r="AY99" s="129"/>
      <c r="AZ99" s="129"/>
      <c r="BA99" s="129"/>
      <c r="BB99" s="129"/>
      <c r="BC99" s="129"/>
      <c r="BD99" s="129"/>
      <c r="BE99" s="129"/>
      <c r="BF99" s="129"/>
      <c r="BG99" s="129"/>
      <c r="BH99" s="129"/>
      <c r="BI99" s="129"/>
      <c r="BJ99" s="129"/>
      <c r="BK99" s="129"/>
      <c r="BL99" s="129"/>
      <c r="BM99" s="129"/>
      <c r="BN99" s="129"/>
      <c r="BO99" s="129"/>
      <c r="BP99" s="129"/>
      <c r="BQ99" s="129"/>
      <c r="BR99" s="129"/>
      <c r="BS99" s="129"/>
    </row>
    <row r="100" spans="1:71" ht="12.75" customHeight="1">
      <c r="A100" s="126"/>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7"/>
      <c r="X100" s="127"/>
      <c r="Y100" s="127"/>
      <c r="Z100" s="127"/>
      <c r="AA100" s="127"/>
      <c r="AB100" s="127"/>
      <c r="AC100" s="127"/>
      <c r="AD100" s="127"/>
      <c r="AE100" s="127"/>
      <c r="AF100" s="127"/>
      <c r="AG100" s="127"/>
      <c r="AH100" s="127"/>
      <c r="AI100" s="127"/>
      <c r="AJ100" s="127"/>
      <c r="AK100" s="126"/>
      <c r="AL100" s="126"/>
      <c r="AM100" s="126"/>
      <c r="AN100" s="126"/>
      <c r="AO100" s="126"/>
      <c r="AP100" s="126"/>
      <c r="AQ100" s="156"/>
      <c r="AR100" s="128"/>
      <c r="AS100" s="126"/>
      <c r="AT100" s="126"/>
      <c r="AU100" s="129"/>
      <c r="AV100" s="129"/>
      <c r="AW100" s="129"/>
      <c r="AX100" s="129"/>
      <c r="AY100" s="129"/>
      <c r="AZ100" s="129"/>
      <c r="BA100" s="129"/>
      <c r="BB100" s="129"/>
      <c r="BC100" s="129"/>
      <c r="BD100" s="129"/>
      <c r="BE100" s="129"/>
      <c r="BF100" s="129"/>
      <c r="BG100" s="129"/>
      <c r="BH100" s="129"/>
      <c r="BI100" s="129"/>
      <c r="BJ100" s="129"/>
      <c r="BK100" s="129"/>
      <c r="BL100" s="129"/>
      <c r="BM100" s="129"/>
      <c r="BN100" s="129"/>
      <c r="BO100" s="129"/>
      <c r="BP100" s="129"/>
      <c r="BQ100" s="129"/>
      <c r="BR100" s="129"/>
      <c r="BS100" s="129"/>
    </row>
    <row r="101" spans="1:71" ht="12.75" customHeight="1">
      <c r="A101" s="126"/>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7"/>
      <c r="X101" s="127"/>
      <c r="Y101" s="127"/>
      <c r="Z101" s="127"/>
      <c r="AA101" s="127"/>
      <c r="AB101" s="127"/>
      <c r="AC101" s="127"/>
      <c r="AD101" s="127"/>
      <c r="AE101" s="127"/>
      <c r="AF101" s="127"/>
      <c r="AG101" s="127"/>
      <c r="AH101" s="127"/>
      <c r="AI101" s="127"/>
      <c r="AJ101" s="127"/>
      <c r="AK101" s="126"/>
      <c r="AL101" s="126"/>
      <c r="AM101" s="126"/>
      <c r="AN101" s="126"/>
      <c r="AO101" s="126"/>
      <c r="AP101" s="126"/>
      <c r="AQ101" s="156"/>
      <c r="AR101" s="128"/>
      <c r="AS101" s="126"/>
      <c r="AT101" s="126"/>
      <c r="AU101" s="129"/>
      <c r="AV101" s="129"/>
      <c r="AW101" s="129"/>
      <c r="AX101" s="129"/>
      <c r="AY101" s="129"/>
      <c r="AZ101" s="129"/>
      <c r="BA101" s="129"/>
      <c r="BB101" s="129"/>
      <c r="BC101" s="129"/>
      <c r="BD101" s="129"/>
      <c r="BE101" s="129"/>
      <c r="BF101" s="129"/>
      <c r="BG101" s="129"/>
      <c r="BH101" s="129"/>
      <c r="BI101" s="129"/>
      <c r="BJ101" s="129"/>
      <c r="BK101" s="129"/>
      <c r="BL101" s="129"/>
      <c r="BM101" s="129"/>
      <c r="BN101" s="129"/>
      <c r="BO101" s="129"/>
      <c r="BP101" s="129"/>
      <c r="BQ101" s="129"/>
      <c r="BR101" s="129"/>
      <c r="BS101" s="129"/>
    </row>
    <row r="102" spans="1:71" ht="12.75" customHeight="1">
      <c r="A102" s="126"/>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7"/>
      <c r="X102" s="127"/>
      <c r="Y102" s="127"/>
      <c r="Z102" s="127"/>
      <c r="AA102" s="127"/>
      <c r="AB102" s="127"/>
      <c r="AC102" s="127"/>
      <c r="AD102" s="127"/>
      <c r="AE102" s="127"/>
      <c r="AF102" s="127"/>
      <c r="AG102" s="127"/>
      <c r="AH102" s="127"/>
      <c r="AI102" s="127"/>
      <c r="AJ102" s="127"/>
      <c r="AK102" s="126"/>
      <c r="AL102" s="126"/>
      <c r="AM102" s="126"/>
      <c r="AN102" s="126"/>
      <c r="AO102" s="126"/>
      <c r="AP102" s="126"/>
      <c r="AQ102" s="156"/>
      <c r="AR102" s="128"/>
      <c r="AS102" s="126"/>
      <c r="AT102" s="126"/>
      <c r="AU102" s="129"/>
      <c r="AV102" s="129"/>
      <c r="AW102" s="129"/>
      <c r="AX102" s="129"/>
      <c r="AY102" s="129"/>
      <c r="AZ102" s="129"/>
      <c r="BA102" s="129"/>
      <c r="BB102" s="129"/>
      <c r="BC102" s="129"/>
      <c r="BD102" s="129"/>
      <c r="BE102" s="129"/>
      <c r="BF102" s="129"/>
      <c r="BG102" s="129"/>
      <c r="BH102" s="129"/>
      <c r="BI102" s="129"/>
      <c r="BJ102" s="129"/>
      <c r="BK102" s="129"/>
      <c r="BL102" s="129"/>
      <c r="BM102" s="129"/>
      <c r="BN102" s="129"/>
      <c r="BO102" s="129"/>
      <c r="BP102" s="129"/>
      <c r="BQ102" s="129"/>
      <c r="BR102" s="129"/>
      <c r="BS102" s="129"/>
    </row>
    <row r="103" spans="1:71" ht="12.75" customHeight="1">
      <c r="A103" s="126"/>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7"/>
      <c r="X103" s="127"/>
      <c r="Y103" s="127"/>
      <c r="Z103" s="127"/>
      <c r="AA103" s="127"/>
      <c r="AB103" s="127"/>
      <c r="AC103" s="127"/>
      <c r="AD103" s="127"/>
      <c r="AE103" s="127"/>
      <c r="AF103" s="127"/>
      <c r="AG103" s="127"/>
      <c r="AH103" s="127"/>
      <c r="AI103" s="127"/>
      <c r="AJ103" s="127"/>
      <c r="AK103" s="126"/>
      <c r="AL103" s="126"/>
      <c r="AM103" s="126"/>
      <c r="AN103" s="126"/>
      <c r="AO103" s="126"/>
      <c r="AP103" s="126"/>
      <c r="AQ103" s="156"/>
      <c r="AR103" s="128"/>
      <c r="AS103" s="126"/>
      <c r="AT103" s="126"/>
      <c r="AU103" s="129"/>
      <c r="AV103" s="129"/>
      <c r="AW103" s="129"/>
      <c r="AX103" s="129"/>
      <c r="AY103" s="129"/>
      <c r="AZ103" s="129"/>
      <c r="BA103" s="129"/>
      <c r="BB103" s="129"/>
      <c r="BC103" s="129"/>
      <c r="BD103" s="129"/>
      <c r="BE103" s="129"/>
      <c r="BF103" s="129"/>
      <c r="BG103" s="129"/>
      <c r="BH103" s="129"/>
      <c r="BI103" s="129"/>
      <c r="BJ103" s="129"/>
      <c r="BK103" s="129"/>
      <c r="BL103" s="129"/>
      <c r="BM103" s="129"/>
      <c r="BN103" s="129"/>
      <c r="BO103" s="129"/>
      <c r="BP103" s="129"/>
      <c r="BQ103" s="129"/>
      <c r="BR103" s="129"/>
      <c r="BS103" s="129"/>
    </row>
    <row r="104" spans="1:71" ht="12.75" customHeight="1">
      <c r="A104" s="126"/>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7"/>
      <c r="X104" s="127"/>
      <c r="Y104" s="127"/>
      <c r="Z104" s="127"/>
      <c r="AA104" s="127"/>
      <c r="AB104" s="127"/>
      <c r="AC104" s="127"/>
      <c r="AD104" s="127"/>
      <c r="AE104" s="127"/>
      <c r="AF104" s="127"/>
      <c r="AG104" s="127"/>
      <c r="AH104" s="127"/>
      <c r="AI104" s="127"/>
      <c r="AJ104" s="127"/>
      <c r="AK104" s="126"/>
      <c r="AL104" s="126"/>
      <c r="AM104" s="126"/>
      <c r="AN104" s="126"/>
      <c r="AO104" s="126"/>
      <c r="AP104" s="126"/>
      <c r="AQ104" s="156"/>
      <c r="AR104" s="128"/>
      <c r="AS104" s="126"/>
      <c r="AT104" s="126"/>
      <c r="AU104" s="129"/>
      <c r="AV104" s="129"/>
      <c r="AW104" s="129"/>
      <c r="AX104" s="129"/>
      <c r="AY104" s="129"/>
      <c r="AZ104" s="129"/>
      <c r="BA104" s="129"/>
      <c r="BB104" s="129"/>
      <c r="BC104" s="129"/>
      <c r="BD104" s="129"/>
      <c r="BE104" s="129"/>
      <c r="BF104" s="129"/>
      <c r="BG104" s="129"/>
      <c r="BH104" s="129"/>
      <c r="BI104" s="129"/>
      <c r="BJ104" s="129"/>
      <c r="BK104" s="129"/>
      <c r="BL104" s="129"/>
      <c r="BM104" s="129"/>
      <c r="BN104" s="129"/>
      <c r="BO104" s="129"/>
      <c r="BP104" s="129"/>
      <c r="BQ104" s="129"/>
      <c r="BR104" s="129"/>
      <c r="BS104" s="129"/>
    </row>
    <row r="105" spans="1:71" ht="12.75" customHeight="1">
      <c r="A105" s="126"/>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7"/>
      <c r="X105" s="127"/>
      <c r="Y105" s="127"/>
      <c r="Z105" s="127"/>
      <c r="AA105" s="127"/>
      <c r="AB105" s="127"/>
      <c r="AC105" s="127"/>
      <c r="AD105" s="127"/>
      <c r="AE105" s="127"/>
      <c r="AF105" s="127"/>
      <c r="AG105" s="127"/>
      <c r="AH105" s="127"/>
      <c r="AI105" s="127"/>
      <c r="AJ105" s="127"/>
      <c r="AK105" s="126"/>
      <c r="AL105" s="126"/>
      <c r="AM105" s="126"/>
      <c r="AN105" s="126"/>
      <c r="AO105" s="126"/>
      <c r="AP105" s="126"/>
      <c r="AQ105" s="156"/>
      <c r="AR105" s="128"/>
      <c r="AS105" s="126"/>
      <c r="AT105" s="126"/>
      <c r="AU105" s="129"/>
      <c r="AV105" s="129"/>
      <c r="AW105" s="129"/>
      <c r="AX105" s="129"/>
      <c r="AY105" s="129"/>
      <c r="AZ105" s="129"/>
      <c r="BA105" s="129"/>
      <c r="BB105" s="129"/>
      <c r="BC105" s="129"/>
      <c r="BD105" s="129"/>
      <c r="BE105" s="129"/>
      <c r="BF105" s="129"/>
      <c r="BG105" s="129"/>
      <c r="BH105" s="129"/>
      <c r="BI105" s="129"/>
      <c r="BJ105" s="129"/>
      <c r="BK105" s="129"/>
      <c r="BL105" s="129"/>
      <c r="BM105" s="129"/>
      <c r="BN105" s="129"/>
      <c r="BO105" s="129"/>
      <c r="BP105" s="129"/>
      <c r="BQ105" s="129"/>
      <c r="BR105" s="129"/>
      <c r="BS105" s="129"/>
    </row>
    <row r="106" spans="1:71" ht="12.75" customHeight="1">
      <c r="A106" s="126"/>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7"/>
      <c r="X106" s="127"/>
      <c r="Y106" s="127"/>
      <c r="Z106" s="127"/>
      <c r="AA106" s="127"/>
      <c r="AB106" s="127"/>
      <c r="AC106" s="127"/>
      <c r="AD106" s="127"/>
      <c r="AE106" s="127"/>
      <c r="AF106" s="127"/>
      <c r="AG106" s="127"/>
      <c r="AH106" s="127"/>
      <c r="AI106" s="127"/>
      <c r="AJ106" s="127"/>
      <c r="AK106" s="126"/>
      <c r="AL106" s="126"/>
      <c r="AM106" s="126"/>
      <c r="AN106" s="126"/>
      <c r="AO106" s="126"/>
      <c r="AP106" s="126"/>
      <c r="AQ106" s="156"/>
      <c r="AR106" s="128"/>
      <c r="AS106" s="126"/>
      <c r="AT106" s="126"/>
      <c r="AU106" s="129"/>
      <c r="AV106" s="129"/>
      <c r="AW106" s="129"/>
      <c r="AX106" s="129"/>
      <c r="AY106" s="129"/>
      <c r="AZ106" s="129"/>
      <c r="BA106" s="129"/>
      <c r="BB106" s="129"/>
      <c r="BC106" s="129"/>
      <c r="BD106" s="129"/>
      <c r="BE106" s="129"/>
      <c r="BF106" s="129"/>
      <c r="BG106" s="129"/>
      <c r="BH106" s="129"/>
      <c r="BI106" s="129"/>
      <c r="BJ106" s="129"/>
      <c r="BK106" s="129"/>
      <c r="BL106" s="129"/>
      <c r="BM106" s="129"/>
      <c r="BN106" s="129"/>
      <c r="BO106" s="129"/>
      <c r="BP106" s="129"/>
      <c r="BQ106" s="129"/>
      <c r="BR106" s="129"/>
      <c r="BS106" s="129"/>
    </row>
    <row r="107" spans="1:71" ht="12.75" customHeight="1">
      <c r="A107" s="126"/>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7"/>
      <c r="X107" s="127"/>
      <c r="Y107" s="127"/>
      <c r="Z107" s="127"/>
      <c r="AA107" s="127"/>
      <c r="AB107" s="127"/>
      <c r="AC107" s="127"/>
      <c r="AD107" s="127"/>
      <c r="AE107" s="127"/>
      <c r="AF107" s="127"/>
      <c r="AG107" s="127"/>
      <c r="AH107" s="127"/>
      <c r="AI107" s="127"/>
      <c r="AJ107" s="127"/>
      <c r="AK107" s="126"/>
      <c r="AL107" s="126"/>
      <c r="AM107" s="126"/>
      <c r="AN107" s="126"/>
      <c r="AO107" s="126"/>
      <c r="AP107" s="126"/>
      <c r="AQ107" s="156"/>
      <c r="AR107" s="128"/>
      <c r="AS107" s="126"/>
      <c r="AT107" s="126"/>
      <c r="AU107" s="129"/>
      <c r="AV107" s="129"/>
      <c r="AW107" s="129"/>
      <c r="AX107" s="129"/>
      <c r="AY107" s="129"/>
      <c r="AZ107" s="129"/>
      <c r="BA107" s="129"/>
      <c r="BB107" s="129"/>
      <c r="BC107" s="129"/>
      <c r="BD107" s="129"/>
      <c r="BE107" s="129"/>
      <c r="BF107" s="129"/>
      <c r="BG107" s="129"/>
      <c r="BH107" s="129"/>
      <c r="BI107" s="129"/>
      <c r="BJ107" s="129"/>
      <c r="BK107" s="129"/>
      <c r="BL107" s="129"/>
      <c r="BM107" s="129"/>
      <c r="BN107" s="129"/>
      <c r="BO107" s="129"/>
      <c r="BP107" s="129"/>
      <c r="BQ107" s="129"/>
      <c r="BR107" s="129"/>
      <c r="BS107" s="129"/>
    </row>
    <row r="108" spans="1:71" ht="12.75" customHeight="1">
      <c r="A108" s="126"/>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7"/>
      <c r="X108" s="127"/>
      <c r="Y108" s="127"/>
      <c r="Z108" s="127"/>
      <c r="AA108" s="127"/>
      <c r="AB108" s="127"/>
      <c r="AC108" s="127"/>
      <c r="AD108" s="127"/>
      <c r="AE108" s="127"/>
      <c r="AF108" s="127"/>
      <c r="AG108" s="127"/>
      <c r="AH108" s="127"/>
      <c r="AI108" s="127"/>
      <c r="AJ108" s="127"/>
      <c r="AK108" s="126"/>
      <c r="AL108" s="126"/>
      <c r="AM108" s="126"/>
      <c r="AN108" s="126"/>
      <c r="AO108" s="126"/>
      <c r="AP108" s="126"/>
      <c r="AQ108" s="156"/>
      <c r="AR108" s="128"/>
      <c r="AS108" s="126"/>
      <c r="AT108" s="126"/>
      <c r="AU108" s="129"/>
      <c r="AV108" s="129"/>
      <c r="AW108" s="129"/>
      <c r="AX108" s="129"/>
      <c r="AY108" s="129"/>
      <c r="AZ108" s="129"/>
      <c r="BA108" s="129"/>
      <c r="BB108" s="129"/>
      <c r="BC108" s="129"/>
      <c r="BD108" s="129"/>
      <c r="BE108" s="129"/>
      <c r="BF108" s="129"/>
      <c r="BG108" s="129"/>
      <c r="BH108" s="129"/>
      <c r="BI108" s="129"/>
      <c r="BJ108" s="129"/>
      <c r="BK108" s="129"/>
      <c r="BL108" s="129"/>
      <c r="BM108" s="129"/>
      <c r="BN108" s="129"/>
      <c r="BO108" s="129"/>
      <c r="BP108" s="129"/>
      <c r="BQ108" s="129"/>
      <c r="BR108" s="129"/>
      <c r="BS108" s="129"/>
    </row>
    <row r="109" spans="1:71" ht="12.75" customHeight="1">
      <c r="A109" s="126"/>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7"/>
      <c r="X109" s="127"/>
      <c r="Y109" s="127"/>
      <c r="Z109" s="127"/>
      <c r="AA109" s="127"/>
      <c r="AB109" s="127"/>
      <c r="AC109" s="127"/>
      <c r="AD109" s="127"/>
      <c r="AE109" s="127"/>
      <c r="AF109" s="127"/>
      <c r="AG109" s="127"/>
      <c r="AH109" s="127"/>
      <c r="AI109" s="127"/>
      <c r="AJ109" s="127"/>
      <c r="AK109" s="126"/>
      <c r="AL109" s="126"/>
      <c r="AM109" s="126"/>
      <c r="AN109" s="126"/>
      <c r="AO109" s="126"/>
      <c r="AP109" s="126"/>
      <c r="AQ109" s="156"/>
      <c r="AR109" s="128"/>
      <c r="AS109" s="126"/>
      <c r="AT109" s="126"/>
      <c r="AU109" s="129"/>
      <c r="AV109" s="129"/>
      <c r="AW109" s="129"/>
      <c r="AX109" s="129"/>
      <c r="AY109" s="129"/>
      <c r="AZ109" s="129"/>
      <c r="BA109" s="129"/>
      <c r="BB109" s="129"/>
      <c r="BC109" s="129"/>
      <c r="BD109" s="129"/>
      <c r="BE109" s="129"/>
      <c r="BF109" s="129"/>
      <c r="BG109" s="129"/>
      <c r="BH109" s="129"/>
      <c r="BI109" s="129"/>
      <c r="BJ109" s="129"/>
      <c r="BK109" s="129"/>
      <c r="BL109" s="129"/>
      <c r="BM109" s="129"/>
      <c r="BN109" s="129"/>
      <c r="BO109" s="129"/>
      <c r="BP109" s="129"/>
      <c r="BQ109" s="129"/>
      <c r="BR109" s="129"/>
      <c r="BS109" s="129"/>
    </row>
    <row r="110" spans="1:71" ht="12.75" customHeight="1">
      <c r="A110" s="126"/>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7"/>
      <c r="X110" s="127"/>
      <c r="Y110" s="127"/>
      <c r="Z110" s="127"/>
      <c r="AA110" s="127"/>
      <c r="AB110" s="127"/>
      <c r="AC110" s="127"/>
      <c r="AD110" s="127"/>
      <c r="AE110" s="127"/>
      <c r="AF110" s="127"/>
      <c r="AG110" s="127"/>
      <c r="AH110" s="127"/>
      <c r="AI110" s="127"/>
      <c r="AJ110" s="127"/>
      <c r="AK110" s="126"/>
      <c r="AL110" s="126"/>
      <c r="AM110" s="126"/>
      <c r="AN110" s="126"/>
      <c r="AO110" s="126"/>
      <c r="AP110" s="126"/>
      <c r="AQ110" s="156"/>
      <c r="AR110" s="128"/>
      <c r="AS110" s="126"/>
      <c r="AT110" s="126"/>
      <c r="AU110" s="129"/>
      <c r="AV110" s="129"/>
      <c r="AW110" s="129"/>
      <c r="AX110" s="129"/>
      <c r="AY110" s="129"/>
      <c r="AZ110" s="129"/>
      <c r="BA110" s="129"/>
      <c r="BB110" s="129"/>
      <c r="BC110" s="129"/>
      <c r="BD110" s="129"/>
      <c r="BE110" s="129"/>
      <c r="BF110" s="129"/>
      <c r="BG110" s="129"/>
      <c r="BH110" s="129"/>
      <c r="BI110" s="129"/>
      <c r="BJ110" s="129"/>
      <c r="BK110" s="129"/>
      <c r="BL110" s="129"/>
      <c r="BM110" s="129"/>
      <c r="BN110" s="129"/>
      <c r="BO110" s="129"/>
      <c r="BP110" s="129"/>
      <c r="BQ110" s="129"/>
      <c r="BR110" s="129"/>
      <c r="BS110" s="129"/>
    </row>
    <row r="111" spans="1:71" ht="12.75" customHeight="1">
      <c r="A111" s="126"/>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7"/>
      <c r="X111" s="127"/>
      <c r="Y111" s="127"/>
      <c r="Z111" s="127"/>
      <c r="AA111" s="127"/>
      <c r="AB111" s="127"/>
      <c r="AC111" s="127"/>
      <c r="AD111" s="127"/>
      <c r="AE111" s="127"/>
      <c r="AF111" s="127"/>
      <c r="AG111" s="127"/>
      <c r="AH111" s="127"/>
      <c r="AI111" s="127"/>
      <c r="AJ111" s="127"/>
      <c r="AK111" s="126"/>
      <c r="AL111" s="126"/>
      <c r="AM111" s="126"/>
      <c r="AN111" s="126"/>
      <c r="AO111" s="126"/>
      <c r="AP111" s="126"/>
      <c r="AQ111" s="156"/>
      <c r="AR111" s="128"/>
      <c r="AS111" s="126"/>
      <c r="AT111" s="126"/>
      <c r="AU111" s="129"/>
      <c r="AV111" s="129"/>
      <c r="AW111" s="129"/>
      <c r="AX111" s="129"/>
      <c r="AY111" s="129"/>
      <c r="AZ111" s="129"/>
      <c r="BA111" s="129"/>
      <c r="BB111" s="129"/>
      <c r="BC111" s="129"/>
      <c r="BD111" s="129"/>
      <c r="BE111" s="129"/>
      <c r="BF111" s="129"/>
      <c r="BG111" s="129"/>
      <c r="BH111" s="129"/>
      <c r="BI111" s="129"/>
      <c r="BJ111" s="129"/>
      <c r="BK111" s="129"/>
      <c r="BL111" s="129"/>
      <c r="BM111" s="129"/>
      <c r="BN111" s="129"/>
      <c r="BO111" s="129"/>
      <c r="BP111" s="129"/>
      <c r="BQ111" s="129"/>
      <c r="BR111" s="129"/>
      <c r="BS111" s="129"/>
    </row>
    <row r="112" spans="1:71" ht="12.75" customHeight="1">
      <c r="A112" s="126"/>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7"/>
      <c r="X112" s="127"/>
      <c r="Y112" s="127"/>
      <c r="Z112" s="127"/>
      <c r="AA112" s="127"/>
      <c r="AB112" s="127"/>
      <c r="AC112" s="127"/>
      <c r="AD112" s="127"/>
      <c r="AE112" s="127"/>
      <c r="AF112" s="127"/>
      <c r="AG112" s="127"/>
      <c r="AH112" s="127"/>
      <c r="AI112" s="127"/>
      <c r="AJ112" s="127"/>
      <c r="AK112" s="126"/>
      <c r="AL112" s="126"/>
      <c r="AM112" s="126"/>
      <c r="AN112" s="126"/>
      <c r="AO112" s="126"/>
      <c r="AP112" s="126"/>
      <c r="AQ112" s="156"/>
      <c r="AR112" s="128"/>
      <c r="AS112" s="126"/>
      <c r="AT112" s="126"/>
      <c r="AU112" s="129"/>
      <c r="AV112" s="129"/>
      <c r="AW112" s="129"/>
      <c r="AX112" s="129"/>
      <c r="AY112" s="129"/>
      <c r="AZ112" s="129"/>
      <c r="BA112" s="129"/>
      <c r="BB112" s="129"/>
      <c r="BC112" s="129"/>
      <c r="BD112" s="129"/>
      <c r="BE112" s="129"/>
      <c r="BF112" s="129"/>
      <c r="BG112" s="129"/>
      <c r="BH112" s="129"/>
      <c r="BI112" s="129"/>
      <c r="BJ112" s="129"/>
      <c r="BK112" s="129"/>
      <c r="BL112" s="129"/>
      <c r="BM112" s="129"/>
      <c r="BN112" s="129"/>
      <c r="BO112" s="129"/>
      <c r="BP112" s="129"/>
      <c r="BQ112" s="129"/>
      <c r="BR112" s="129"/>
      <c r="BS112" s="129"/>
    </row>
    <row r="113" spans="1:71" ht="12.75" customHeight="1">
      <c r="A113" s="126"/>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7"/>
      <c r="X113" s="127"/>
      <c r="Y113" s="127"/>
      <c r="Z113" s="127"/>
      <c r="AA113" s="127"/>
      <c r="AB113" s="127"/>
      <c r="AC113" s="127"/>
      <c r="AD113" s="127"/>
      <c r="AE113" s="127"/>
      <c r="AF113" s="127"/>
      <c r="AG113" s="127"/>
      <c r="AH113" s="127"/>
      <c r="AI113" s="127"/>
      <c r="AJ113" s="127"/>
      <c r="AK113" s="126"/>
      <c r="AL113" s="126"/>
      <c r="AM113" s="126"/>
      <c r="AN113" s="126"/>
      <c r="AO113" s="126"/>
      <c r="AP113" s="126"/>
      <c r="AQ113" s="156"/>
      <c r="AR113" s="128"/>
      <c r="AS113" s="126"/>
      <c r="AT113" s="126"/>
      <c r="AU113" s="129"/>
      <c r="AV113" s="129"/>
      <c r="AW113" s="129"/>
      <c r="AX113" s="129"/>
      <c r="AY113" s="129"/>
      <c r="AZ113" s="129"/>
      <c r="BA113" s="129"/>
      <c r="BB113" s="129"/>
      <c r="BC113" s="129"/>
      <c r="BD113" s="129"/>
      <c r="BE113" s="129"/>
      <c r="BF113" s="129"/>
      <c r="BG113" s="129"/>
      <c r="BH113" s="129"/>
      <c r="BI113" s="129"/>
      <c r="BJ113" s="129"/>
      <c r="BK113" s="129"/>
      <c r="BL113" s="129"/>
      <c r="BM113" s="129"/>
      <c r="BN113" s="129"/>
      <c r="BO113" s="129"/>
      <c r="BP113" s="129"/>
      <c r="BQ113" s="129"/>
      <c r="BR113" s="129"/>
      <c r="BS113" s="129"/>
    </row>
    <row r="114" spans="1:71" ht="12.75" customHeight="1">
      <c r="A114" s="126"/>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7"/>
      <c r="X114" s="127"/>
      <c r="Y114" s="127"/>
      <c r="Z114" s="127"/>
      <c r="AA114" s="127"/>
      <c r="AB114" s="127"/>
      <c r="AC114" s="127"/>
      <c r="AD114" s="127"/>
      <c r="AE114" s="127"/>
      <c r="AF114" s="127"/>
      <c r="AG114" s="127"/>
      <c r="AH114" s="127"/>
      <c r="AI114" s="127"/>
      <c r="AJ114" s="127"/>
      <c r="AK114" s="126"/>
      <c r="AL114" s="126"/>
      <c r="AM114" s="126"/>
      <c r="AN114" s="126"/>
      <c r="AO114" s="126"/>
      <c r="AP114" s="126"/>
      <c r="AQ114" s="156"/>
      <c r="AR114" s="128"/>
      <c r="AS114" s="126"/>
      <c r="AT114" s="126"/>
      <c r="AU114" s="129"/>
      <c r="AV114" s="129"/>
      <c r="AW114" s="129"/>
      <c r="AX114" s="129"/>
      <c r="AY114" s="129"/>
      <c r="AZ114" s="129"/>
      <c r="BA114" s="129"/>
      <c r="BB114" s="129"/>
      <c r="BC114" s="129"/>
      <c r="BD114" s="129"/>
      <c r="BE114" s="129"/>
      <c r="BF114" s="129"/>
      <c r="BG114" s="129"/>
      <c r="BH114" s="129"/>
      <c r="BI114" s="129"/>
      <c r="BJ114" s="129"/>
      <c r="BK114" s="129"/>
      <c r="BL114" s="129"/>
      <c r="BM114" s="129"/>
      <c r="BN114" s="129"/>
      <c r="BO114" s="129"/>
      <c r="BP114" s="129"/>
      <c r="BQ114" s="129"/>
      <c r="BR114" s="129"/>
      <c r="BS114" s="129"/>
    </row>
    <row r="115" spans="1:71" ht="12.75" customHeight="1">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7"/>
      <c r="X115" s="127"/>
      <c r="Y115" s="127"/>
      <c r="Z115" s="127"/>
      <c r="AA115" s="127"/>
      <c r="AB115" s="127"/>
      <c r="AC115" s="127"/>
      <c r="AD115" s="127"/>
      <c r="AE115" s="127"/>
      <c r="AF115" s="127"/>
      <c r="AG115" s="127"/>
      <c r="AH115" s="127"/>
      <c r="AI115" s="127"/>
      <c r="AJ115" s="127"/>
      <c r="AK115" s="126"/>
      <c r="AL115" s="126"/>
      <c r="AM115" s="126"/>
      <c r="AN115" s="126"/>
      <c r="AO115" s="126"/>
      <c r="AP115" s="126"/>
      <c r="AQ115" s="156"/>
      <c r="AR115" s="128"/>
      <c r="AS115" s="126"/>
      <c r="AT115" s="126"/>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29"/>
      <c r="BR115" s="129"/>
      <c r="BS115" s="129"/>
    </row>
    <row r="116" spans="1:71" ht="12.75" customHeight="1">
      <c r="A116" s="126"/>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7"/>
      <c r="X116" s="127"/>
      <c r="Y116" s="127"/>
      <c r="Z116" s="127"/>
      <c r="AA116" s="127"/>
      <c r="AB116" s="127"/>
      <c r="AC116" s="127"/>
      <c r="AD116" s="127"/>
      <c r="AE116" s="127"/>
      <c r="AF116" s="127"/>
      <c r="AG116" s="127"/>
      <c r="AH116" s="127"/>
      <c r="AI116" s="127"/>
      <c r="AJ116" s="127"/>
      <c r="AK116" s="126"/>
      <c r="AL116" s="126"/>
      <c r="AM116" s="126"/>
      <c r="AN116" s="126"/>
      <c r="AO116" s="126"/>
      <c r="AP116" s="126"/>
      <c r="AQ116" s="156"/>
      <c r="AR116" s="128"/>
      <c r="AS116" s="126"/>
      <c r="AT116" s="126"/>
      <c r="AU116" s="129"/>
      <c r="AV116" s="129"/>
      <c r="AW116" s="129"/>
      <c r="AX116" s="129"/>
      <c r="AY116" s="129"/>
      <c r="AZ116" s="129"/>
      <c r="BA116" s="129"/>
      <c r="BB116" s="129"/>
      <c r="BC116" s="129"/>
      <c r="BD116" s="129"/>
      <c r="BE116" s="129"/>
      <c r="BF116" s="129"/>
      <c r="BG116" s="129"/>
      <c r="BH116" s="129"/>
      <c r="BI116" s="129"/>
      <c r="BJ116" s="129"/>
      <c r="BK116" s="129"/>
      <c r="BL116" s="129"/>
      <c r="BM116" s="129"/>
      <c r="BN116" s="129"/>
      <c r="BO116" s="129"/>
      <c r="BP116" s="129"/>
      <c r="BQ116" s="129"/>
      <c r="BR116" s="129"/>
      <c r="BS116" s="129"/>
    </row>
    <row r="117" spans="1:71" ht="12.75" customHeight="1">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7"/>
      <c r="X117" s="127"/>
      <c r="Y117" s="127"/>
      <c r="Z117" s="127"/>
      <c r="AA117" s="127"/>
      <c r="AB117" s="127"/>
      <c r="AC117" s="127"/>
      <c r="AD117" s="127"/>
      <c r="AE117" s="127"/>
      <c r="AF117" s="127"/>
      <c r="AG117" s="127"/>
      <c r="AH117" s="127"/>
      <c r="AI117" s="127"/>
      <c r="AJ117" s="127"/>
      <c r="AK117" s="126"/>
      <c r="AL117" s="126"/>
      <c r="AM117" s="126"/>
      <c r="AN117" s="126"/>
      <c r="AO117" s="126"/>
      <c r="AP117" s="126"/>
      <c r="AQ117" s="156"/>
      <c r="AR117" s="128"/>
      <c r="AS117" s="126"/>
      <c r="AT117" s="126"/>
      <c r="AU117" s="129"/>
      <c r="AV117" s="129"/>
      <c r="AW117" s="129"/>
      <c r="AX117" s="129"/>
      <c r="AY117" s="129"/>
      <c r="AZ117" s="129"/>
      <c r="BA117" s="129"/>
      <c r="BB117" s="129"/>
      <c r="BC117" s="129"/>
      <c r="BD117" s="129"/>
      <c r="BE117" s="129"/>
      <c r="BF117" s="129"/>
      <c r="BG117" s="129"/>
      <c r="BH117" s="129"/>
      <c r="BI117" s="129"/>
      <c r="BJ117" s="129"/>
      <c r="BK117" s="129"/>
      <c r="BL117" s="129"/>
      <c r="BM117" s="129"/>
      <c r="BN117" s="129"/>
      <c r="BO117" s="129"/>
      <c r="BP117" s="129"/>
      <c r="BQ117" s="129"/>
      <c r="BR117" s="129"/>
      <c r="BS117" s="129"/>
    </row>
    <row r="118" spans="1:71" ht="12.75" customHeight="1">
      <c r="A118" s="126"/>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7"/>
      <c r="X118" s="127"/>
      <c r="Y118" s="127"/>
      <c r="Z118" s="127"/>
      <c r="AA118" s="127"/>
      <c r="AB118" s="127"/>
      <c r="AC118" s="127"/>
      <c r="AD118" s="127"/>
      <c r="AE118" s="127"/>
      <c r="AF118" s="127"/>
      <c r="AG118" s="127"/>
      <c r="AH118" s="127"/>
      <c r="AI118" s="127"/>
      <c r="AJ118" s="127"/>
      <c r="AK118" s="126"/>
      <c r="AL118" s="126"/>
      <c r="AM118" s="126"/>
      <c r="AN118" s="126"/>
      <c r="AO118" s="126"/>
      <c r="AP118" s="126"/>
      <c r="AQ118" s="156"/>
      <c r="AR118" s="128"/>
      <c r="AS118" s="126"/>
      <c r="AT118" s="126"/>
      <c r="AU118" s="129"/>
      <c r="AV118" s="129"/>
      <c r="AW118" s="129"/>
      <c r="AX118" s="129"/>
      <c r="AY118" s="129"/>
      <c r="AZ118" s="129"/>
      <c r="BA118" s="129"/>
      <c r="BB118" s="129"/>
      <c r="BC118" s="129"/>
      <c r="BD118" s="129"/>
      <c r="BE118" s="129"/>
      <c r="BF118" s="129"/>
      <c r="BG118" s="129"/>
      <c r="BH118" s="129"/>
      <c r="BI118" s="129"/>
      <c r="BJ118" s="129"/>
      <c r="BK118" s="129"/>
      <c r="BL118" s="129"/>
      <c r="BM118" s="129"/>
      <c r="BN118" s="129"/>
      <c r="BO118" s="129"/>
      <c r="BP118" s="129"/>
      <c r="BQ118" s="129"/>
      <c r="BR118" s="129"/>
      <c r="BS118" s="129"/>
    </row>
    <row r="119" spans="1:71" ht="12.75" customHeight="1">
      <c r="A119" s="126"/>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7"/>
      <c r="X119" s="127"/>
      <c r="Y119" s="127"/>
      <c r="Z119" s="127"/>
      <c r="AA119" s="127"/>
      <c r="AB119" s="127"/>
      <c r="AC119" s="127"/>
      <c r="AD119" s="127"/>
      <c r="AE119" s="127"/>
      <c r="AF119" s="127"/>
      <c r="AG119" s="127"/>
      <c r="AH119" s="127"/>
      <c r="AI119" s="127"/>
      <c r="AJ119" s="127"/>
      <c r="AK119" s="126"/>
      <c r="AL119" s="126"/>
      <c r="AM119" s="126"/>
      <c r="AN119" s="126"/>
      <c r="AO119" s="126"/>
      <c r="AP119" s="126"/>
      <c r="AQ119" s="156"/>
      <c r="AR119" s="128"/>
      <c r="AS119" s="126"/>
      <c r="AT119" s="126"/>
      <c r="AU119" s="129"/>
      <c r="AV119" s="129"/>
      <c r="AW119" s="129"/>
      <c r="AX119" s="129"/>
      <c r="AY119" s="129"/>
      <c r="AZ119" s="129"/>
      <c r="BA119" s="129"/>
      <c r="BB119" s="129"/>
      <c r="BC119" s="129"/>
      <c r="BD119" s="129"/>
      <c r="BE119" s="129"/>
      <c r="BF119" s="129"/>
      <c r="BG119" s="129"/>
      <c r="BH119" s="129"/>
      <c r="BI119" s="129"/>
      <c r="BJ119" s="129"/>
      <c r="BK119" s="129"/>
      <c r="BL119" s="129"/>
      <c r="BM119" s="129"/>
      <c r="BN119" s="129"/>
      <c r="BO119" s="129"/>
      <c r="BP119" s="129"/>
      <c r="BQ119" s="129"/>
      <c r="BR119" s="129"/>
      <c r="BS119" s="129"/>
    </row>
    <row r="120" spans="1:71" ht="12.75" customHeight="1">
      <c r="A120" s="126"/>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7"/>
      <c r="X120" s="127"/>
      <c r="Y120" s="127"/>
      <c r="Z120" s="127"/>
      <c r="AA120" s="127"/>
      <c r="AB120" s="127"/>
      <c r="AC120" s="127"/>
      <c r="AD120" s="127"/>
      <c r="AE120" s="127"/>
      <c r="AF120" s="127"/>
      <c r="AG120" s="127"/>
      <c r="AH120" s="127"/>
      <c r="AI120" s="127"/>
      <c r="AJ120" s="127"/>
      <c r="AK120" s="126"/>
      <c r="AL120" s="126"/>
      <c r="AM120" s="126"/>
      <c r="AN120" s="126"/>
      <c r="AO120" s="126"/>
      <c r="AP120" s="126"/>
      <c r="AQ120" s="156"/>
      <c r="AR120" s="128"/>
      <c r="AS120" s="126"/>
      <c r="AT120" s="126"/>
      <c r="AU120" s="129"/>
      <c r="AV120" s="129"/>
      <c r="AW120" s="129"/>
      <c r="AX120" s="129"/>
      <c r="AY120" s="129"/>
      <c r="AZ120" s="129"/>
      <c r="BA120" s="129"/>
      <c r="BB120" s="129"/>
      <c r="BC120" s="129"/>
      <c r="BD120" s="129"/>
      <c r="BE120" s="129"/>
      <c r="BF120" s="129"/>
      <c r="BG120" s="129"/>
      <c r="BH120" s="129"/>
      <c r="BI120" s="129"/>
      <c r="BJ120" s="129"/>
      <c r="BK120" s="129"/>
      <c r="BL120" s="129"/>
      <c r="BM120" s="129"/>
      <c r="BN120" s="129"/>
      <c r="BO120" s="129"/>
      <c r="BP120" s="129"/>
      <c r="BQ120" s="129"/>
      <c r="BR120" s="129"/>
      <c r="BS120" s="129"/>
    </row>
    <row r="121" spans="1:71" ht="12.75" customHeight="1">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7"/>
      <c r="X121" s="127"/>
      <c r="Y121" s="127"/>
      <c r="Z121" s="127"/>
      <c r="AA121" s="127"/>
      <c r="AB121" s="127"/>
      <c r="AC121" s="127"/>
      <c r="AD121" s="127"/>
      <c r="AE121" s="127"/>
      <c r="AF121" s="127"/>
      <c r="AG121" s="127"/>
      <c r="AH121" s="127"/>
      <c r="AI121" s="127"/>
      <c r="AJ121" s="127"/>
      <c r="AK121" s="126"/>
      <c r="AL121" s="126"/>
      <c r="AM121" s="126"/>
      <c r="AN121" s="126"/>
      <c r="AO121" s="126"/>
      <c r="AP121" s="126"/>
      <c r="AQ121" s="156"/>
      <c r="AR121" s="128"/>
      <c r="AS121" s="126"/>
      <c r="AT121" s="126"/>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29"/>
      <c r="BR121" s="129"/>
      <c r="BS121" s="129"/>
    </row>
    <row r="122" spans="1:71" ht="12.75" customHeight="1">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7"/>
      <c r="X122" s="127"/>
      <c r="Y122" s="127"/>
      <c r="Z122" s="127"/>
      <c r="AA122" s="127"/>
      <c r="AB122" s="127"/>
      <c r="AC122" s="127"/>
      <c r="AD122" s="127"/>
      <c r="AE122" s="127"/>
      <c r="AF122" s="127"/>
      <c r="AG122" s="127"/>
      <c r="AH122" s="127"/>
      <c r="AI122" s="127"/>
      <c r="AJ122" s="127"/>
      <c r="AK122" s="126"/>
      <c r="AL122" s="126"/>
      <c r="AM122" s="126"/>
      <c r="AN122" s="126"/>
      <c r="AO122" s="126"/>
      <c r="AP122" s="126"/>
      <c r="AQ122" s="156"/>
      <c r="AR122" s="128"/>
      <c r="AS122" s="126"/>
      <c r="AT122" s="126"/>
      <c r="AU122" s="129"/>
      <c r="AV122" s="129"/>
      <c r="AW122" s="129"/>
      <c r="AX122" s="129"/>
      <c r="AY122" s="129"/>
      <c r="AZ122" s="129"/>
      <c r="BA122" s="129"/>
      <c r="BB122" s="129"/>
      <c r="BC122" s="129"/>
      <c r="BD122" s="129"/>
      <c r="BE122" s="129"/>
      <c r="BF122" s="129"/>
      <c r="BG122" s="129"/>
      <c r="BH122" s="129"/>
      <c r="BI122" s="129"/>
      <c r="BJ122" s="129"/>
      <c r="BK122" s="129"/>
      <c r="BL122" s="129"/>
      <c r="BM122" s="129"/>
      <c r="BN122" s="129"/>
      <c r="BO122" s="129"/>
      <c r="BP122" s="129"/>
      <c r="BQ122" s="129"/>
      <c r="BR122" s="129"/>
      <c r="BS122" s="129"/>
    </row>
    <row r="123" spans="1:71" ht="12.75" customHeight="1">
      <c r="A123" s="126"/>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7"/>
      <c r="X123" s="127"/>
      <c r="Y123" s="127"/>
      <c r="Z123" s="127"/>
      <c r="AA123" s="127"/>
      <c r="AB123" s="127"/>
      <c r="AC123" s="127"/>
      <c r="AD123" s="127"/>
      <c r="AE123" s="127"/>
      <c r="AF123" s="127"/>
      <c r="AG123" s="127"/>
      <c r="AH123" s="127"/>
      <c r="AI123" s="127"/>
      <c r="AJ123" s="127"/>
      <c r="AK123" s="126"/>
      <c r="AL123" s="126"/>
      <c r="AM123" s="126"/>
      <c r="AN123" s="126"/>
      <c r="AO123" s="126"/>
      <c r="AP123" s="126"/>
      <c r="AQ123" s="156"/>
      <c r="AR123" s="128"/>
      <c r="AS123" s="126"/>
      <c r="AT123" s="126"/>
      <c r="AU123" s="129"/>
      <c r="AV123" s="129"/>
      <c r="AW123" s="129"/>
      <c r="AX123" s="129"/>
      <c r="AY123" s="129"/>
      <c r="AZ123" s="129"/>
      <c r="BA123" s="129"/>
      <c r="BB123" s="129"/>
      <c r="BC123" s="129"/>
      <c r="BD123" s="129"/>
      <c r="BE123" s="129"/>
      <c r="BF123" s="129"/>
      <c r="BG123" s="129"/>
      <c r="BH123" s="129"/>
      <c r="BI123" s="129"/>
      <c r="BJ123" s="129"/>
      <c r="BK123" s="129"/>
      <c r="BL123" s="129"/>
      <c r="BM123" s="129"/>
      <c r="BN123" s="129"/>
      <c r="BO123" s="129"/>
      <c r="BP123" s="129"/>
      <c r="BQ123" s="129"/>
      <c r="BR123" s="129"/>
      <c r="BS123" s="129"/>
    </row>
    <row r="124" spans="1:71" ht="12.75" customHeight="1">
      <c r="A124" s="126"/>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7"/>
      <c r="X124" s="127"/>
      <c r="Y124" s="127"/>
      <c r="Z124" s="127"/>
      <c r="AA124" s="127"/>
      <c r="AB124" s="127"/>
      <c r="AC124" s="127"/>
      <c r="AD124" s="127"/>
      <c r="AE124" s="127"/>
      <c r="AF124" s="127"/>
      <c r="AG124" s="127"/>
      <c r="AH124" s="127"/>
      <c r="AI124" s="127"/>
      <c r="AJ124" s="127"/>
      <c r="AK124" s="126"/>
      <c r="AL124" s="126"/>
      <c r="AM124" s="126"/>
      <c r="AN124" s="126"/>
      <c r="AO124" s="126"/>
      <c r="AP124" s="126"/>
      <c r="AQ124" s="156"/>
      <c r="AR124" s="128"/>
      <c r="AS124" s="126"/>
      <c r="AT124" s="126"/>
      <c r="AU124" s="129"/>
      <c r="AV124" s="129"/>
      <c r="AW124" s="129"/>
      <c r="AX124" s="129"/>
      <c r="AY124" s="129"/>
      <c r="AZ124" s="129"/>
      <c r="BA124" s="129"/>
      <c r="BB124" s="129"/>
      <c r="BC124" s="129"/>
      <c r="BD124" s="129"/>
      <c r="BE124" s="129"/>
      <c r="BF124" s="129"/>
      <c r="BG124" s="129"/>
      <c r="BH124" s="129"/>
      <c r="BI124" s="129"/>
      <c r="BJ124" s="129"/>
      <c r="BK124" s="129"/>
      <c r="BL124" s="129"/>
      <c r="BM124" s="129"/>
      <c r="BN124" s="129"/>
      <c r="BO124" s="129"/>
      <c r="BP124" s="129"/>
      <c r="BQ124" s="129"/>
      <c r="BR124" s="129"/>
      <c r="BS124" s="129"/>
    </row>
    <row r="125" spans="1:71" ht="12.75" customHeight="1">
      <c r="A125" s="126"/>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7"/>
      <c r="X125" s="127"/>
      <c r="Y125" s="127"/>
      <c r="Z125" s="127"/>
      <c r="AA125" s="127"/>
      <c r="AB125" s="127"/>
      <c r="AC125" s="127"/>
      <c r="AD125" s="127"/>
      <c r="AE125" s="127"/>
      <c r="AF125" s="127"/>
      <c r="AG125" s="127"/>
      <c r="AH125" s="127"/>
      <c r="AI125" s="127"/>
      <c r="AJ125" s="127"/>
      <c r="AK125" s="126"/>
      <c r="AL125" s="126"/>
      <c r="AM125" s="126"/>
      <c r="AN125" s="126"/>
      <c r="AO125" s="126"/>
      <c r="AP125" s="126"/>
      <c r="AQ125" s="156"/>
      <c r="AR125" s="128"/>
      <c r="AS125" s="126"/>
      <c r="AT125" s="126"/>
      <c r="AU125" s="129"/>
      <c r="AV125" s="129"/>
      <c r="AW125" s="129"/>
      <c r="AX125" s="129"/>
      <c r="AY125" s="129"/>
      <c r="AZ125" s="129"/>
      <c r="BA125" s="129"/>
      <c r="BB125" s="129"/>
      <c r="BC125" s="129"/>
      <c r="BD125" s="129"/>
      <c r="BE125" s="129"/>
      <c r="BF125" s="129"/>
      <c r="BG125" s="129"/>
      <c r="BH125" s="129"/>
      <c r="BI125" s="129"/>
      <c r="BJ125" s="129"/>
      <c r="BK125" s="129"/>
      <c r="BL125" s="129"/>
      <c r="BM125" s="129"/>
      <c r="BN125" s="129"/>
      <c r="BO125" s="129"/>
      <c r="BP125" s="129"/>
      <c r="BQ125" s="129"/>
      <c r="BR125" s="129"/>
      <c r="BS125" s="129"/>
    </row>
    <row r="126" spans="1:71" ht="12.75" customHeight="1">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7"/>
      <c r="X126" s="127"/>
      <c r="Y126" s="127"/>
      <c r="Z126" s="127"/>
      <c r="AA126" s="127"/>
      <c r="AB126" s="127"/>
      <c r="AC126" s="127"/>
      <c r="AD126" s="127"/>
      <c r="AE126" s="127"/>
      <c r="AF126" s="127"/>
      <c r="AG126" s="127"/>
      <c r="AH126" s="127"/>
      <c r="AI126" s="127"/>
      <c r="AJ126" s="127"/>
      <c r="AK126" s="126"/>
      <c r="AL126" s="126"/>
      <c r="AM126" s="126"/>
      <c r="AN126" s="126"/>
      <c r="AO126" s="126"/>
      <c r="AP126" s="126"/>
      <c r="AQ126" s="156"/>
      <c r="AR126" s="128"/>
      <c r="AS126" s="126"/>
      <c r="AT126" s="126"/>
      <c r="AU126" s="129"/>
      <c r="AV126" s="129"/>
      <c r="AW126" s="129"/>
      <c r="AX126" s="129"/>
      <c r="AY126" s="129"/>
      <c r="AZ126" s="129"/>
      <c r="BA126" s="129"/>
      <c r="BB126" s="129"/>
      <c r="BC126" s="129"/>
      <c r="BD126" s="129"/>
      <c r="BE126" s="129"/>
      <c r="BF126" s="129"/>
      <c r="BG126" s="129"/>
      <c r="BH126" s="129"/>
      <c r="BI126" s="129"/>
      <c r="BJ126" s="129"/>
      <c r="BK126" s="129"/>
      <c r="BL126" s="129"/>
      <c r="BM126" s="129"/>
      <c r="BN126" s="129"/>
      <c r="BO126" s="129"/>
      <c r="BP126" s="129"/>
      <c r="BQ126" s="129"/>
      <c r="BR126" s="129"/>
      <c r="BS126" s="129"/>
    </row>
    <row r="127" spans="1:71" ht="12.75" customHeight="1">
      <c r="A127" s="126"/>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7"/>
      <c r="X127" s="127"/>
      <c r="Y127" s="127"/>
      <c r="Z127" s="127"/>
      <c r="AA127" s="127"/>
      <c r="AB127" s="127"/>
      <c r="AC127" s="127"/>
      <c r="AD127" s="127"/>
      <c r="AE127" s="127"/>
      <c r="AF127" s="127"/>
      <c r="AG127" s="127"/>
      <c r="AH127" s="127"/>
      <c r="AI127" s="127"/>
      <c r="AJ127" s="127"/>
      <c r="AK127" s="126"/>
      <c r="AL127" s="126"/>
      <c r="AM127" s="126"/>
      <c r="AN127" s="126"/>
      <c r="AO127" s="126"/>
      <c r="AP127" s="126"/>
      <c r="AQ127" s="156"/>
      <c r="AR127" s="128"/>
      <c r="AS127" s="126"/>
      <c r="AT127" s="126"/>
      <c r="AU127" s="129"/>
      <c r="AV127" s="129"/>
      <c r="AW127" s="129"/>
      <c r="AX127" s="129"/>
      <c r="AY127" s="129"/>
      <c r="AZ127" s="129"/>
      <c r="BA127" s="129"/>
      <c r="BB127" s="129"/>
      <c r="BC127" s="129"/>
      <c r="BD127" s="129"/>
      <c r="BE127" s="129"/>
      <c r="BF127" s="129"/>
      <c r="BG127" s="129"/>
      <c r="BH127" s="129"/>
      <c r="BI127" s="129"/>
      <c r="BJ127" s="129"/>
      <c r="BK127" s="129"/>
      <c r="BL127" s="129"/>
      <c r="BM127" s="129"/>
      <c r="BN127" s="129"/>
      <c r="BO127" s="129"/>
      <c r="BP127" s="129"/>
      <c r="BQ127" s="129"/>
      <c r="BR127" s="129"/>
      <c r="BS127" s="129"/>
    </row>
    <row r="128" spans="1:71" ht="12.75" customHeight="1">
      <c r="A128" s="126"/>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7"/>
      <c r="X128" s="127"/>
      <c r="Y128" s="127"/>
      <c r="Z128" s="127"/>
      <c r="AA128" s="127"/>
      <c r="AB128" s="127"/>
      <c r="AC128" s="127"/>
      <c r="AD128" s="127"/>
      <c r="AE128" s="127"/>
      <c r="AF128" s="127"/>
      <c r="AG128" s="127"/>
      <c r="AH128" s="127"/>
      <c r="AI128" s="127"/>
      <c r="AJ128" s="127"/>
      <c r="AK128" s="126"/>
      <c r="AL128" s="126"/>
      <c r="AM128" s="126"/>
      <c r="AN128" s="126"/>
      <c r="AO128" s="126"/>
      <c r="AP128" s="126"/>
      <c r="AQ128" s="156"/>
      <c r="AR128" s="128"/>
      <c r="AS128" s="126"/>
      <c r="AT128" s="126"/>
      <c r="AU128" s="129"/>
      <c r="AV128" s="129"/>
      <c r="AW128" s="129"/>
      <c r="AX128" s="129"/>
      <c r="AY128" s="129"/>
      <c r="AZ128" s="129"/>
      <c r="BA128" s="129"/>
      <c r="BB128" s="129"/>
      <c r="BC128" s="129"/>
      <c r="BD128" s="129"/>
      <c r="BE128" s="129"/>
      <c r="BF128" s="129"/>
      <c r="BG128" s="129"/>
      <c r="BH128" s="129"/>
      <c r="BI128" s="129"/>
      <c r="BJ128" s="129"/>
      <c r="BK128" s="129"/>
      <c r="BL128" s="129"/>
      <c r="BM128" s="129"/>
      <c r="BN128" s="129"/>
      <c r="BO128" s="129"/>
      <c r="BP128" s="129"/>
      <c r="BQ128" s="129"/>
      <c r="BR128" s="129"/>
      <c r="BS128" s="129"/>
    </row>
    <row r="129" spans="1:71" ht="12.75" customHeight="1">
      <c r="A129" s="126"/>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7"/>
      <c r="X129" s="127"/>
      <c r="Y129" s="127"/>
      <c r="Z129" s="127"/>
      <c r="AA129" s="127"/>
      <c r="AB129" s="127"/>
      <c r="AC129" s="127"/>
      <c r="AD129" s="127"/>
      <c r="AE129" s="127"/>
      <c r="AF129" s="127"/>
      <c r="AG129" s="127"/>
      <c r="AH129" s="127"/>
      <c r="AI129" s="127"/>
      <c r="AJ129" s="127"/>
      <c r="AK129" s="126"/>
      <c r="AL129" s="126"/>
      <c r="AM129" s="126"/>
      <c r="AN129" s="126"/>
      <c r="AO129" s="126"/>
      <c r="AP129" s="126"/>
      <c r="AQ129" s="156"/>
      <c r="AR129" s="128"/>
      <c r="AS129" s="126"/>
      <c r="AT129" s="126"/>
      <c r="AU129" s="129"/>
      <c r="AV129" s="129"/>
      <c r="AW129" s="129"/>
      <c r="AX129" s="129"/>
      <c r="AY129" s="129"/>
      <c r="AZ129" s="129"/>
      <c r="BA129" s="129"/>
      <c r="BB129" s="129"/>
      <c r="BC129" s="129"/>
      <c r="BD129" s="129"/>
      <c r="BE129" s="129"/>
      <c r="BF129" s="129"/>
      <c r="BG129" s="129"/>
      <c r="BH129" s="129"/>
      <c r="BI129" s="129"/>
      <c r="BJ129" s="129"/>
      <c r="BK129" s="129"/>
      <c r="BL129" s="129"/>
      <c r="BM129" s="129"/>
      <c r="BN129" s="129"/>
      <c r="BO129" s="129"/>
      <c r="BP129" s="129"/>
      <c r="BQ129" s="129"/>
      <c r="BR129" s="129"/>
      <c r="BS129" s="129"/>
    </row>
    <row r="130" spans="1:71" ht="12.75" customHeight="1">
      <c r="A130" s="126"/>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7"/>
      <c r="X130" s="127"/>
      <c r="Y130" s="127"/>
      <c r="Z130" s="127"/>
      <c r="AA130" s="127"/>
      <c r="AB130" s="127"/>
      <c r="AC130" s="127"/>
      <c r="AD130" s="127"/>
      <c r="AE130" s="127"/>
      <c r="AF130" s="127"/>
      <c r="AG130" s="127"/>
      <c r="AH130" s="127"/>
      <c r="AI130" s="127"/>
      <c r="AJ130" s="127"/>
      <c r="AK130" s="126"/>
      <c r="AL130" s="126"/>
      <c r="AM130" s="126"/>
      <c r="AN130" s="126"/>
      <c r="AO130" s="126"/>
      <c r="AP130" s="126"/>
      <c r="AQ130" s="156"/>
      <c r="AR130" s="128"/>
      <c r="AS130" s="126"/>
      <c r="AT130" s="126"/>
      <c r="AU130" s="129"/>
      <c r="AV130" s="129"/>
      <c r="AW130" s="129"/>
      <c r="AX130" s="129"/>
      <c r="AY130" s="129"/>
      <c r="AZ130" s="129"/>
      <c r="BA130" s="129"/>
      <c r="BB130" s="129"/>
      <c r="BC130" s="129"/>
      <c r="BD130" s="129"/>
      <c r="BE130" s="129"/>
      <c r="BF130" s="129"/>
      <c r="BG130" s="129"/>
      <c r="BH130" s="129"/>
      <c r="BI130" s="129"/>
      <c r="BJ130" s="129"/>
      <c r="BK130" s="129"/>
      <c r="BL130" s="129"/>
      <c r="BM130" s="129"/>
      <c r="BN130" s="129"/>
      <c r="BO130" s="129"/>
      <c r="BP130" s="129"/>
      <c r="BQ130" s="129"/>
      <c r="BR130" s="129"/>
      <c r="BS130" s="129"/>
    </row>
    <row r="131" spans="1:71" ht="12.75" customHeight="1">
      <c r="A131" s="126"/>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7"/>
      <c r="X131" s="127"/>
      <c r="Y131" s="127"/>
      <c r="Z131" s="127"/>
      <c r="AA131" s="127"/>
      <c r="AB131" s="127"/>
      <c r="AC131" s="127"/>
      <c r="AD131" s="127"/>
      <c r="AE131" s="127"/>
      <c r="AF131" s="127"/>
      <c r="AG131" s="127"/>
      <c r="AH131" s="127"/>
      <c r="AI131" s="127"/>
      <c r="AJ131" s="127"/>
      <c r="AK131" s="126"/>
      <c r="AL131" s="126"/>
      <c r="AM131" s="126"/>
      <c r="AN131" s="126"/>
      <c r="AO131" s="126"/>
      <c r="AP131" s="126"/>
      <c r="AQ131" s="156"/>
      <c r="AR131" s="128"/>
      <c r="AS131" s="126"/>
      <c r="AT131" s="126"/>
      <c r="AU131" s="129"/>
      <c r="AV131" s="129"/>
      <c r="AW131" s="129"/>
      <c r="AX131" s="129"/>
      <c r="AY131" s="129"/>
      <c r="AZ131" s="129"/>
      <c r="BA131" s="129"/>
      <c r="BB131" s="129"/>
      <c r="BC131" s="129"/>
      <c r="BD131" s="129"/>
      <c r="BE131" s="129"/>
      <c r="BF131" s="129"/>
      <c r="BG131" s="129"/>
      <c r="BH131" s="129"/>
      <c r="BI131" s="129"/>
      <c r="BJ131" s="129"/>
      <c r="BK131" s="129"/>
      <c r="BL131" s="129"/>
      <c r="BM131" s="129"/>
      <c r="BN131" s="129"/>
      <c r="BO131" s="129"/>
      <c r="BP131" s="129"/>
      <c r="BQ131" s="129"/>
      <c r="BR131" s="129"/>
      <c r="BS131" s="129"/>
    </row>
    <row r="132" spans="1:71" ht="12.75" customHeight="1">
      <c r="A132" s="126"/>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7"/>
      <c r="X132" s="127"/>
      <c r="Y132" s="127"/>
      <c r="Z132" s="127"/>
      <c r="AA132" s="127"/>
      <c r="AB132" s="127"/>
      <c r="AC132" s="127"/>
      <c r="AD132" s="127"/>
      <c r="AE132" s="127"/>
      <c r="AF132" s="127"/>
      <c r="AG132" s="127"/>
      <c r="AH132" s="127"/>
      <c r="AI132" s="127"/>
      <c r="AJ132" s="127"/>
      <c r="AK132" s="126"/>
      <c r="AL132" s="126"/>
      <c r="AM132" s="126"/>
      <c r="AN132" s="126"/>
      <c r="AO132" s="126"/>
      <c r="AP132" s="126"/>
      <c r="AQ132" s="156"/>
      <c r="AR132" s="128"/>
      <c r="AS132" s="126"/>
      <c r="AT132" s="126"/>
      <c r="AU132" s="129"/>
      <c r="AV132" s="129"/>
      <c r="AW132" s="129"/>
      <c r="AX132" s="129"/>
      <c r="AY132" s="129"/>
      <c r="AZ132" s="129"/>
      <c r="BA132" s="129"/>
      <c r="BB132" s="129"/>
      <c r="BC132" s="129"/>
      <c r="BD132" s="129"/>
      <c r="BE132" s="129"/>
      <c r="BF132" s="129"/>
      <c r="BG132" s="129"/>
      <c r="BH132" s="129"/>
      <c r="BI132" s="129"/>
      <c r="BJ132" s="129"/>
      <c r="BK132" s="129"/>
      <c r="BL132" s="129"/>
      <c r="BM132" s="129"/>
      <c r="BN132" s="129"/>
      <c r="BO132" s="129"/>
      <c r="BP132" s="129"/>
      <c r="BQ132" s="129"/>
      <c r="BR132" s="129"/>
      <c r="BS132" s="129"/>
    </row>
    <row r="133" spans="1:71" ht="12.75" customHeight="1">
      <c r="A133" s="126"/>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7"/>
      <c r="X133" s="127"/>
      <c r="Y133" s="127"/>
      <c r="Z133" s="127"/>
      <c r="AA133" s="127"/>
      <c r="AB133" s="127"/>
      <c r="AC133" s="127"/>
      <c r="AD133" s="127"/>
      <c r="AE133" s="127"/>
      <c r="AF133" s="127"/>
      <c r="AG133" s="127"/>
      <c r="AH133" s="127"/>
      <c r="AI133" s="127"/>
      <c r="AJ133" s="127"/>
      <c r="AK133" s="126"/>
      <c r="AL133" s="126"/>
      <c r="AM133" s="126"/>
      <c r="AN133" s="126"/>
      <c r="AO133" s="126"/>
      <c r="AP133" s="126"/>
      <c r="AQ133" s="156"/>
      <c r="AR133" s="128"/>
      <c r="AS133" s="126"/>
      <c r="AT133" s="126"/>
      <c r="AU133" s="129"/>
      <c r="AV133" s="129"/>
      <c r="AW133" s="129"/>
      <c r="AX133" s="129"/>
      <c r="AY133" s="129"/>
      <c r="AZ133" s="129"/>
      <c r="BA133" s="129"/>
      <c r="BB133" s="129"/>
      <c r="BC133" s="129"/>
      <c r="BD133" s="129"/>
      <c r="BE133" s="129"/>
      <c r="BF133" s="129"/>
      <c r="BG133" s="129"/>
      <c r="BH133" s="129"/>
      <c r="BI133" s="129"/>
      <c r="BJ133" s="129"/>
      <c r="BK133" s="129"/>
      <c r="BL133" s="129"/>
      <c r="BM133" s="129"/>
      <c r="BN133" s="129"/>
      <c r="BO133" s="129"/>
      <c r="BP133" s="129"/>
      <c r="BQ133" s="129"/>
      <c r="BR133" s="129"/>
      <c r="BS133" s="129"/>
    </row>
    <row r="134" spans="1:71" ht="12.75" customHeight="1">
      <c r="A134" s="126"/>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7"/>
      <c r="X134" s="127"/>
      <c r="Y134" s="127"/>
      <c r="Z134" s="127"/>
      <c r="AA134" s="127"/>
      <c r="AB134" s="127"/>
      <c r="AC134" s="127"/>
      <c r="AD134" s="127"/>
      <c r="AE134" s="127"/>
      <c r="AF134" s="127"/>
      <c r="AG134" s="127"/>
      <c r="AH134" s="127"/>
      <c r="AI134" s="127"/>
      <c r="AJ134" s="127"/>
      <c r="AK134" s="126"/>
      <c r="AL134" s="126"/>
      <c r="AM134" s="126"/>
      <c r="AN134" s="126"/>
      <c r="AO134" s="126"/>
      <c r="AP134" s="126"/>
      <c r="AQ134" s="156"/>
      <c r="AR134" s="128"/>
      <c r="AS134" s="126"/>
      <c r="AT134" s="126"/>
      <c r="AU134" s="129"/>
      <c r="AV134" s="129"/>
      <c r="AW134" s="129"/>
      <c r="AX134" s="129"/>
      <c r="AY134" s="129"/>
      <c r="AZ134" s="129"/>
      <c r="BA134" s="129"/>
      <c r="BB134" s="129"/>
      <c r="BC134" s="129"/>
      <c r="BD134" s="129"/>
      <c r="BE134" s="129"/>
      <c r="BF134" s="129"/>
      <c r="BG134" s="129"/>
      <c r="BH134" s="129"/>
      <c r="BI134" s="129"/>
      <c r="BJ134" s="129"/>
      <c r="BK134" s="129"/>
      <c r="BL134" s="129"/>
      <c r="BM134" s="129"/>
      <c r="BN134" s="129"/>
      <c r="BO134" s="129"/>
      <c r="BP134" s="129"/>
      <c r="BQ134" s="129"/>
      <c r="BR134" s="129"/>
      <c r="BS134" s="129"/>
    </row>
    <row r="135" spans="1:71" ht="12.75" customHeight="1">
      <c r="A135" s="126"/>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7"/>
      <c r="X135" s="127"/>
      <c r="Y135" s="127"/>
      <c r="Z135" s="127"/>
      <c r="AA135" s="127"/>
      <c r="AB135" s="127"/>
      <c r="AC135" s="127"/>
      <c r="AD135" s="127"/>
      <c r="AE135" s="127"/>
      <c r="AF135" s="127"/>
      <c r="AG135" s="127"/>
      <c r="AH135" s="127"/>
      <c r="AI135" s="127"/>
      <c r="AJ135" s="127"/>
      <c r="AK135" s="126"/>
      <c r="AL135" s="126"/>
      <c r="AM135" s="126"/>
      <c r="AN135" s="126"/>
      <c r="AO135" s="126"/>
      <c r="AP135" s="126"/>
      <c r="AQ135" s="156"/>
      <c r="AR135" s="128"/>
      <c r="AS135" s="126"/>
      <c r="AT135" s="126"/>
      <c r="AU135" s="129"/>
      <c r="AV135" s="129"/>
      <c r="AW135" s="129"/>
      <c r="AX135" s="129"/>
      <c r="AY135" s="129"/>
      <c r="AZ135" s="129"/>
      <c r="BA135" s="129"/>
      <c r="BB135" s="129"/>
      <c r="BC135" s="129"/>
      <c r="BD135" s="129"/>
      <c r="BE135" s="129"/>
      <c r="BF135" s="129"/>
      <c r="BG135" s="129"/>
      <c r="BH135" s="129"/>
      <c r="BI135" s="129"/>
      <c r="BJ135" s="129"/>
      <c r="BK135" s="129"/>
      <c r="BL135" s="129"/>
      <c r="BM135" s="129"/>
      <c r="BN135" s="129"/>
      <c r="BO135" s="129"/>
      <c r="BP135" s="129"/>
      <c r="BQ135" s="129"/>
      <c r="BR135" s="129"/>
      <c r="BS135" s="129"/>
    </row>
    <row r="136" spans="1:71" ht="12.75" customHeight="1">
      <c r="A136" s="126"/>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7"/>
      <c r="X136" s="127"/>
      <c r="Y136" s="127"/>
      <c r="Z136" s="127"/>
      <c r="AA136" s="127"/>
      <c r="AB136" s="127"/>
      <c r="AC136" s="127"/>
      <c r="AD136" s="127"/>
      <c r="AE136" s="127"/>
      <c r="AF136" s="127"/>
      <c r="AG136" s="127"/>
      <c r="AH136" s="127"/>
      <c r="AI136" s="127"/>
      <c r="AJ136" s="127"/>
      <c r="AK136" s="126"/>
      <c r="AL136" s="126"/>
      <c r="AM136" s="126"/>
      <c r="AN136" s="126"/>
      <c r="AO136" s="126"/>
      <c r="AP136" s="126"/>
      <c r="AQ136" s="156"/>
      <c r="AR136" s="128"/>
      <c r="AS136" s="126"/>
      <c r="AT136" s="126"/>
      <c r="AU136" s="129"/>
      <c r="AV136" s="129"/>
      <c r="AW136" s="129"/>
      <c r="AX136" s="129"/>
      <c r="AY136" s="129"/>
      <c r="AZ136" s="129"/>
      <c r="BA136" s="129"/>
      <c r="BB136" s="129"/>
      <c r="BC136" s="129"/>
      <c r="BD136" s="129"/>
      <c r="BE136" s="129"/>
      <c r="BF136" s="129"/>
      <c r="BG136" s="129"/>
      <c r="BH136" s="129"/>
      <c r="BI136" s="129"/>
      <c r="BJ136" s="129"/>
      <c r="BK136" s="129"/>
      <c r="BL136" s="129"/>
      <c r="BM136" s="129"/>
      <c r="BN136" s="129"/>
      <c r="BO136" s="129"/>
      <c r="BP136" s="129"/>
      <c r="BQ136" s="129"/>
      <c r="BR136" s="129"/>
      <c r="BS136" s="129"/>
    </row>
    <row r="137" spans="1:71" ht="12.75" customHeight="1">
      <c r="A137" s="126"/>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7"/>
      <c r="X137" s="127"/>
      <c r="Y137" s="127"/>
      <c r="Z137" s="127"/>
      <c r="AA137" s="127"/>
      <c r="AB137" s="127"/>
      <c r="AC137" s="127"/>
      <c r="AD137" s="127"/>
      <c r="AE137" s="127"/>
      <c r="AF137" s="127"/>
      <c r="AG137" s="127"/>
      <c r="AH137" s="127"/>
      <c r="AI137" s="127"/>
      <c r="AJ137" s="127"/>
      <c r="AK137" s="126"/>
      <c r="AL137" s="126"/>
      <c r="AM137" s="126"/>
      <c r="AN137" s="126"/>
      <c r="AO137" s="126"/>
      <c r="AP137" s="126"/>
      <c r="AQ137" s="156"/>
      <c r="AR137" s="128"/>
      <c r="AS137" s="126"/>
      <c r="AT137" s="126"/>
      <c r="AU137" s="129"/>
      <c r="AV137" s="129"/>
      <c r="AW137" s="129"/>
      <c r="AX137" s="129"/>
      <c r="AY137" s="129"/>
      <c r="AZ137" s="129"/>
      <c r="BA137" s="129"/>
      <c r="BB137" s="129"/>
      <c r="BC137" s="129"/>
      <c r="BD137" s="129"/>
      <c r="BE137" s="129"/>
      <c r="BF137" s="129"/>
      <c r="BG137" s="129"/>
      <c r="BH137" s="129"/>
      <c r="BI137" s="129"/>
      <c r="BJ137" s="129"/>
      <c r="BK137" s="129"/>
      <c r="BL137" s="129"/>
      <c r="BM137" s="129"/>
      <c r="BN137" s="129"/>
      <c r="BO137" s="129"/>
      <c r="BP137" s="129"/>
      <c r="BQ137" s="129"/>
      <c r="BR137" s="129"/>
      <c r="BS137" s="129"/>
    </row>
    <row r="138" spans="1:71" ht="12.75" customHeight="1">
      <c r="A138" s="126"/>
      <c r="B138" s="126"/>
      <c r="C138" s="126"/>
      <c r="D138" s="126"/>
      <c r="E138" s="126"/>
      <c r="F138" s="126"/>
      <c r="G138" s="126"/>
      <c r="H138" s="126"/>
      <c r="I138" s="126"/>
      <c r="J138" s="126"/>
      <c r="K138" s="126"/>
      <c r="L138" s="126"/>
      <c r="M138" s="126"/>
      <c r="N138" s="126"/>
      <c r="O138" s="126"/>
      <c r="P138" s="126"/>
      <c r="Q138" s="126"/>
      <c r="R138" s="126"/>
      <c r="S138" s="126"/>
      <c r="T138" s="126"/>
      <c r="U138" s="126"/>
      <c r="V138" s="126"/>
      <c r="W138" s="127"/>
      <c r="X138" s="127"/>
      <c r="Y138" s="127"/>
      <c r="Z138" s="127"/>
      <c r="AA138" s="127"/>
      <c r="AB138" s="127"/>
      <c r="AC138" s="127"/>
      <c r="AD138" s="127"/>
      <c r="AE138" s="127"/>
      <c r="AF138" s="127"/>
      <c r="AG138" s="127"/>
      <c r="AH138" s="127"/>
      <c r="AI138" s="127"/>
      <c r="AJ138" s="127"/>
      <c r="AK138" s="126"/>
      <c r="AL138" s="126"/>
      <c r="AM138" s="126"/>
      <c r="AN138" s="126"/>
      <c r="AO138" s="126"/>
      <c r="AP138" s="126"/>
      <c r="AQ138" s="156"/>
      <c r="AR138" s="128"/>
      <c r="AS138" s="126"/>
      <c r="AT138" s="126"/>
      <c r="AU138" s="129"/>
      <c r="AV138" s="129"/>
      <c r="AW138" s="129"/>
      <c r="AX138" s="129"/>
      <c r="AY138" s="129"/>
      <c r="AZ138" s="129"/>
      <c r="BA138" s="129"/>
      <c r="BB138" s="129"/>
      <c r="BC138" s="129"/>
      <c r="BD138" s="129"/>
      <c r="BE138" s="129"/>
      <c r="BF138" s="129"/>
      <c r="BG138" s="129"/>
      <c r="BH138" s="129"/>
      <c r="BI138" s="129"/>
      <c r="BJ138" s="129"/>
      <c r="BK138" s="129"/>
      <c r="BL138" s="129"/>
      <c r="BM138" s="129"/>
      <c r="BN138" s="129"/>
      <c r="BO138" s="129"/>
      <c r="BP138" s="129"/>
      <c r="BQ138" s="129"/>
      <c r="BR138" s="129"/>
      <c r="BS138" s="129"/>
    </row>
    <row r="139" spans="1:71" ht="12.75" customHeight="1">
      <c r="A139" s="126"/>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7"/>
      <c r="X139" s="127"/>
      <c r="Y139" s="127"/>
      <c r="Z139" s="127"/>
      <c r="AA139" s="127"/>
      <c r="AB139" s="127"/>
      <c r="AC139" s="127"/>
      <c r="AD139" s="127"/>
      <c r="AE139" s="127"/>
      <c r="AF139" s="127"/>
      <c r="AG139" s="127"/>
      <c r="AH139" s="127"/>
      <c r="AI139" s="127"/>
      <c r="AJ139" s="127"/>
      <c r="AK139" s="126"/>
      <c r="AL139" s="126"/>
      <c r="AM139" s="126"/>
      <c r="AN139" s="126"/>
      <c r="AO139" s="126"/>
      <c r="AP139" s="126"/>
      <c r="AQ139" s="156"/>
      <c r="AR139" s="128"/>
      <c r="AS139" s="126"/>
      <c r="AT139" s="126"/>
      <c r="AU139" s="129"/>
      <c r="AV139" s="129"/>
      <c r="AW139" s="129"/>
      <c r="AX139" s="129"/>
      <c r="AY139" s="129"/>
      <c r="AZ139" s="129"/>
      <c r="BA139" s="129"/>
      <c r="BB139" s="129"/>
      <c r="BC139" s="129"/>
      <c r="BD139" s="129"/>
      <c r="BE139" s="129"/>
      <c r="BF139" s="129"/>
      <c r="BG139" s="129"/>
      <c r="BH139" s="129"/>
      <c r="BI139" s="129"/>
      <c r="BJ139" s="129"/>
      <c r="BK139" s="129"/>
      <c r="BL139" s="129"/>
      <c r="BM139" s="129"/>
      <c r="BN139" s="129"/>
      <c r="BO139" s="129"/>
      <c r="BP139" s="129"/>
      <c r="BQ139" s="129"/>
      <c r="BR139" s="129"/>
      <c r="BS139" s="129"/>
    </row>
    <row r="140" spans="1:71" ht="12.75" customHeight="1">
      <c r="A140" s="126"/>
      <c r="B140" s="126"/>
      <c r="C140" s="126"/>
      <c r="D140" s="126"/>
      <c r="E140" s="126"/>
      <c r="F140" s="126"/>
      <c r="G140" s="126"/>
      <c r="H140" s="126"/>
      <c r="I140" s="126"/>
      <c r="J140" s="126"/>
      <c r="K140" s="126"/>
      <c r="L140" s="126"/>
      <c r="M140" s="126"/>
      <c r="N140" s="126"/>
      <c r="O140" s="126"/>
      <c r="P140" s="126"/>
      <c r="Q140" s="126"/>
      <c r="R140" s="126"/>
      <c r="S140" s="126"/>
      <c r="T140" s="126"/>
      <c r="U140" s="126"/>
      <c r="V140" s="126"/>
      <c r="W140" s="127"/>
      <c r="X140" s="127"/>
      <c r="Y140" s="127"/>
      <c r="Z140" s="127"/>
      <c r="AA140" s="127"/>
      <c r="AB140" s="127"/>
      <c r="AC140" s="127"/>
      <c r="AD140" s="127"/>
      <c r="AE140" s="127"/>
      <c r="AF140" s="127"/>
      <c r="AG140" s="127"/>
      <c r="AH140" s="127"/>
      <c r="AI140" s="127"/>
      <c r="AJ140" s="127"/>
      <c r="AK140" s="126"/>
      <c r="AL140" s="126"/>
      <c r="AM140" s="126"/>
      <c r="AN140" s="126"/>
      <c r="AO140" s="126"/>
      <c r="AP140" s="126"/>
      <c r="AQ140" s="156"/>
      <c r="AR140" s="128"/>
      <c r="AS140" s="126"/>
      <c r="AT140" s="126"/>
      <c r="AU140" s="129"/>
      <c r="AV140" s="129"/>
      <c r="AW140" s="129"/>
      <c r="AX140" s="129"/>
      <c r="AY140" s="129"/>
      <c r="AZ140" s="129"/>
      <c r="BA140" s="129"/>
      <c r="BB140" s="129"/>
      <c r="BC140" s="129"/>
      <c r="BD140" s="129"/>
      <c r="BE140" s="129"/>
      <c r="BF140" s="129"/>
      <c r="BG140" s="129"/>
      <c r="BH140" s="129"/>
      <c r="BI140" s="129"/>
      <c r="BJ140" s="129"/>
      <c r="BK140" s="129"/>
      <c r="BL140" s="129"/>
      <c r="BM140" s="129"/>
      <c r="BN140" s="129"/>
      <c r="BO140" s="129"/>
      <c r="BP140" s="129"/>
      <c r="BQ140" s="129"/>
      <c r="BR140" s="129"/>
      <c r="BS140" s="129"/>
    </row>
    <row r="141" spans="1:71" ht="12.75" customHeight="1">
      <c r="A141" s="126"/>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7"/>
      <c r="X141" s="127"/>
      <c r="Y141" s="127"/>
      <c r="Z141" s="127"/>
      <c r="AA141" s="127"/>
      <c r="AB141" s="127"/>
      <c r="AC141" s="127"/>
      <c r="AD141" s="127"/>
      <c r="AE141" s="127"/>
      <c r="AF141" s="127"/>
      <c r="AG141" s="127"/>
      <c r="AH141" s="127"/>
      <c r="AI141" s="127"/>
      <c r="AJ141" s="127"/>
      <c r="AK141" s="126"/>
      <c r="AL141" s="126"/>
      <c r="AM141" s="126"/>
      <c r="AN141" s="126"/>
      <c r="AO141" s="126"/>
      <c r="AP141" s="126"/>
      <c r="AQ141" s="156"/>
      <c r="AR141" s="128"/>
      <c r="AS141" s="126"/>
      <c r="AT141" s="126"/>
      <c r="AU141" s="129"/>
      <c r="AV141" s="129"/>
      <c r="AW141" s="129"/>
      <c r="AX141" s="129"/>
      <c r="AY141" s="129"/>
      <c r="AZ141" s="129"/>
      <c r="BA141" s="129"/>
      <c r="BB141" s="129"/>
      <c r="BC141" s="129"/>
      <c r="BD141" s="129"/>
      <c r="BE141" s="129"/>
      <c r="BF141" s="129"/>
      <c r="BG141" s="129"/>
      <c r="BH141" s="129"/>
      <c r="BI141" s="129"/>
      <c r="BJ141" s="129"/>
      <c r="BK141" s="129"/>
      <c r="BL141" s="129"/>
      <c r="BM141" s="129"/>
      <c r="BN141" s="129"/>
      <c r="BO141" s="129"/>
      <c r="BP141" s="129"/>
      <c r="BQ141" s="129"/>
      <c r="BR141" s="129"/>
      <c r="BS141" s="129"/>
    </row>
    <row r="142" spans="1:71" ht="12.75" customHeight="1">
      <c r="A142" s="126"/>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7"/>
      <c r="X142" s="127"/>
      <c r="Y142" s="127"/>
      <c r="Z142" s="127"/>
      <c r="AA142" s="127"/>
      <c r="AB142" s="127"/>
      <c r="AC142" s="127"/>
      <c r="AD142" s="127"/>
      <c r="AE142" s="127"/>
      <c r="AF142" s="127"/>
      <c r="AG142" s="127"/>
      <c r="AH142" s="127"/>
      <c r="AI142" s="127"/>
      <c r="AJ142" s="127"/>
      <c r="AK142" s="126"/>
      <c r="AL142" s="126"/>
      <c r="AM142" s="126"/>
      <c r="AN142" s="126"/>
      <c r="AO142" s="126"/>
      <c r="AP142" s="126"/>
      <c r="AQ142" s="156"/>
      <c r="AR142" s="128"/>
      <c r="AS142" s="126"/>
      <c r="AT142" s="126"/>
      <c r="AU142" s="129"/>
      <c r="AV142" s="129"/>
      <c r="AW142" s="129"/>
      <c r="AX142" s="129"/>
      <c r="AY142" s="129"/>
      <c r="AZ142" s="129"/>
      <c r="BA142" s="129"/>
      <c r="BB142" s="129"/>
      <c r="BC142" s="129"/>
      <c r="BD142" s="129"/>
      <c r="BE142" s="129"/>
      <c r="BF142" s="129"/>
      <c r="BG142" s="129"/>
      <c r="BH142" s="129"/>
      <c r="BI142" s="129"/>
      <c r="BJ142" s="129"/>
      <c r="BK142" s="129"/>
      <c r="BL142" s="129"/>
      <c r="BM142" s="129"/>
      <c r="BN142" s="129"/>
      <c r="BO142" s="129"/>
      <c r="BP142" s="129"/>
      <c r="BQ142" s="129"/>
      <c r="BR142" s="129"/>
      <c r="BS142" s="129"/>
    </row>
    <row r="143" spans="1:71" ht="12.75" customHeight="1">
      <c r="A143" s="126"/>
      <c r="B143" s="126"/>
      <c r="C143" s="126"/>
      <c r="D143" s="126"/>
      <c r="E143" s="126"/>
      <c r="F143" s="126"/>
      <c r="G143" s="126"/>
      <c r="H143" s="126"/>
      <c r="I143" s="126"/>
      <c r="J143" s="126"/>
      <c r="K143" s="126"/>
      <c r="L143" s="126"/>
      <c r="M143" s="126"/>
      <c r="N143" s="126"/>
      <c r="O143" s="126"/>
      <c r="P143" s="126"/>
      <c r="Q143" s="126"/>
      <c r="R143" s="126"/>
      <c r="S143" s="126"/>
      <c r="T143" s="126"/>
      <c r="U143" s="126"/>
      <c r="V143" s="126"/>
      <c r="W143" s="127"/>
      <c r="X143" s="127"/>
      <c r="Y143" s="127"/>
      <c r="Z143" s="127"/>
      <c r="AA143" s="127"/>
      <c r="AB143" s="127"/>
      <c r="AC143" s="127"/>
      <c r="AD143" s="127"/>
      <c r="AE143" s="127"/>
      <c r="AF143" s="127"/>
      <c r="AG143" s="127"/>
      <c r="AH143" s="127"/>
      <c r="AI143" s="127"/>
      <c r="AJ143" s="127"/>
      <c r="AK143" s="126"/>
      <c r="AL143" s="126"/>
      <c r="AM143" s="126"/>
      <c r="AN143" s="126"/>
      <c r="AO143" s="126"/>
      <c r="AP143" s="126"/>
      <c r="AQ143" s="156"/>
      <c r="AR143" s="128"/>
      <c r="AS143" s="126"/>
      <c r="AT143" s="126"/>
      <c r="AU143" s="129"/>
      <c r="AV143" s="129"/>
      <c r="AW143" s="129"/>
      <c r="AX143" s="129"/>
      <c r="AY143" s="129"/>
      <c r="AZ143" s="129"/>
      <c r="BA143" s="129"/>
      <c r="BB143" s="129"/>
      <c r="BC143" s="129"/>
      <c r="BD143" s="129"/>
      <c r="BE143" s="129"/>
      <c r="BF143" s="129"/>
      <c r="BG143" s="129"/>
      <c r="BH143" s="129"/>
      <c r="BI143" s="129"/>
      <c r="BJ143" s="129"/>
      <c r="BK143" s="129"/>
      <c r="BL143" s="129"/>
      <c r="BM143" s="129"/>
      <c r="BN143" s="129"/>
      <c r="BO143" s="129"/>
      <c r="BP143" s="129"/>
      <c r="BQ143" s="129"/>
      <c r="BR143" s="129"/>
      <c r="BS143" s="129"/>
    </row>
    <row r="144" spans="1:71" ht="12.75" customHeight="1">
      <c r="A144" s="126"/>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7"/>
      <c r="X144" s="127"/>
      <c r="Y144" s="127"/>
      <c r="Z144" s="127"/>
      <c r="AA144" s="127"/>
      <c r="AB144" s="127"/>
      <c r="AC144" s="127"/>
      <c r="AD144" s="127"/>
      <c r="AE144" s="127"/>
      <c r="AF144" s="127"/>
      <c r="AG144" s="127"/>
      <c r="AH144" s="127"/>
      <c r="AI144" s="127"/>
      <c r="AJ144" s="127"/>
      <c r="AK144" s="126"/>
      <c r="AL144" s="126"/>
      <c r="AM144" s="126"/>
      <c r="AN144" s="126"/>
      <c r="AO144" s="126"/>
      <c r="AP144" s="126"/>
      <c r="AQ144" s="156"/>
      <c r="AR144" s="128"/>
      <c r="AS144" s="126"/>
      <c r="AT144" s="126"/>
      <c r="AU144" s="129"/>
      <c r="AV144" s="129"/>
      <c r="AW144" s="129"/>
      <c r="AX144" s="129"/>
      <c r="AY144" s="129"/>
      <c r="AZ144" s="129"/>
      <c r="BA144" s="129"/>
      <c r="BB144" s="129"/>
      <c r="BC144" s="129"/>
      <c r="BD144" s="129"/>
      <c r="BE144" s="129"/>
      <c r="BF144" s="129"/>
      <c r="BG144" s="129"/>
      <c r="BH144" s="129"/>
      <c r="BI144" s="129"/>
      <c r="BJ144" s="129"/>
      <c r="BK144" s="129"/>
      <c r="BL144" s="129"/>
      <c r="BM144" s="129"/>
      <c r="BN144" s="129"/>
      <c r="BO144" s="129"/>
      <c r="BP144" s="129"/>
      <c r="BQ144" s="129"/>
      <c r="BR144" s="129"/>
      <c r="BS144" s="129"/>
    </row>
    <row r="145" spans="1:71" ht="12.75" customHeight="1">
      <c r="A145" s="126"/>
      <c r="B145" s="126"/>
      <c r="C145" s="126"/>
      <c r="D145" s="126"/>
      <c r="E145" s="126"/>
      <c r="F145" s="126"/>
      <c r="G145" s="126"/>
      <c r="H145" s="126"/>
      <c r="I145" s="126"/>
      <c r="J145" s="126"/>
      <c r="K145" s="126"/>
      <c r="L145" s="126"/>
      <c r="M145" s="126"/>
      <c r="N145" s="126"/>
      <c r="O145" s="126"/>
      <c r="P145" s="126"/>
      <c r="Q145" s="126"/>
      <c r="R145" s="126"/>
      <c r="S145" s="126"/>
      <c r="T145" s="126"/>
      <c r="U145" s="126"/>
      <c r="V145" s="126"/>
      <c r="W145" s="127"/>
      <c r="X145" s="127"/>
      <c r="Y145" s="127"/>
      <c r="Z145" s="127"/>
      <c r="AA145" s="127"/>
      <c r="AB145" s="127"/>
      <c r="AC145" s="127"/>
      <c r="AD145" s="127"/>
      <c r="AE145" s="127"/>
      <c r="AF145" s="127"/>
      <c r="AG145" s="127"/>
      <c r="AH145" s="127"/>
      <c r="AI145" s="127"/>
      <c r="AJ145" s="127"/>
      <c r="AK145" s="126"/>
      <c r="AL145" s="126"/>
      <c r="AM145" s="126"/>
      <c r="AN145" s="126"/>
      <c r="AO145" s="126"/>
      <c r="AP145" s="126"/>
      <c r="AQ145" s="156"/>
      <c r="AR145" s="128"/>
      <c r="AS145" s="126"/>
      <c r="AT145" s="126"/>
      <c r="AU145" s="129"/>
      <c r="AV145" s="129"/>
      <c r="AW145" s="129"/>
      <c r="AX145" s="129"/>
      <c r="AY145" s="129"/>
      <c r="AZ145" s="129"/>
      <c r="BA145" s="129"/>
      <c r="BB145" s="129"/>
      <c r="BC145" s="129"/>
      <c r="BD145" s="129"/>
      <c r="BE145" s="129"/>
      <c r="BF145" s="129"/>
      <c r="BG145" s="129"/>
      <c r="BH145" s="129"/>
      <c r="BI145" s="129"/>
      <c r="BJ145" s="129"/>
      <c r="BK145" s="129"/>
      <c r="BL145" s="129"/>
      <c r="BM145" s="129"/>
      <c r="BN145" s="129"/>
      <c r="BO145" s="129"/>
      <c r="BP145" s="129"/>
      <c r="BQ145" s="129"/>
      <c r="BR145" s="129"/>
      <c r="BS145" s="129"/>
    </row>
    <row r="146" spans="1:71" ht="12.75" customHeight="1">
      <c r="A146" s="126"/>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7"/>
      <c r="X146" s="127"/>
      <c r="Y146" s="127"/>
      <c r="Z146" s="127"/>
      <c r="AA146" s="127"/>
      <c r="AB146" s="127"/>
      <c r="AC146" s="127"/>
      <c r="AD146" s="127"/>
      <c r="AE146" s="127"/>
      <c r="AF146" s="127"/>
      <c r="AG146" s="127"/>
      <c r="AH146" s="127"/>
      <c r="AI146" s="127"/>
      <c r="AJ146" s="127"/>
      <c r="AK146" s="126"/>
      <c r="AL146" s="126"/>
      <c r="AM146" s="126"/>
      <c r="AN146" s="126"/>
      <c r="AO146" s="126"/>
      <c r="AP146" s="126"/>
      <c r="AQ146" s="156"/>
      <c r="AR146" s="128"/>
      <c r="AS146" s="126"/>
      <c r="AT146" s="126"/>
      <c r="AU146" s="129"/>
      <c r="AV146" s="129"/>
      <c r="AW146" s="129"/>
      <c r="AX146" s="129"/>
      <c r="AY146" s="129"/>
      <c r="AZ146" s="129"/>
      <c r="BA146" s="129"/>
      <c r="BB146" s="129"/>
      <c r="BC146" s="129"/>
      <c r="BD146" s="129"/>
      <c r="BE146" s="129"/>
      <c r="BF146" s="129"/>
      <c r="BG146" s="129"/>
      <c r="BH146" s="129"/>
      <c r="BI146" s="129"/>
      <c r="BJ146" s="129"/>
      <c r="BK146" s="129"/>
      <c r="BL146" s="129"/>
      <c r="BM146" s="129"/>
      <c r="BN146" s="129"/>
      <c r="BO146" s="129"/>
      <c r="BP146" s="129"/>
      <c r="BQ146" s="129"/>
      <c r="BR146" s="129"/>
      <c r="BS146" s="129"/>
    </row>
    <row r="147" spans="1:71" ht="12.75" customHeight="1">
      <c r="A147" s="126"/>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7"/>
      <c r="X147" s="127"/>
      <c r="Y147" s="127"/>
      <c r="Z147" s="127"/>
      <c r="AA147" s="127"/>
      <c r="AB147" s="127"/>
      <c r="AC147" s="127"/>
      <c r="AD147" s="127"/>
      <c r="AE147" s="127"/>
      <c r="AF147" s="127"/>
      <c r="AG147" s="127"/>
      <c r="AH147" s="127"/>
      <c r="AI147" s="127"/>
      <c r="AJ147" s="127"/>
      <c r="AK147" s="126"/>
      <c r="AL147" s="126"/>
      <c r="AM147" s="126"/>
      <c r="AN147" s="126"/>
      <c r="AO147" s="126"/>
      <c r="AP147" s="126"/>
      <c r="AQ147" s="156"/>
      <c r="AR147" s="128"/>
      <c r="AS147" s="126"/>
      <c r="AT147" s="126"/>
      <c r="AU147" s="129"/>
      <c r="AV147" s="129"/>
      <c r="AW147" s="129"/>
      <c r="AX147" s="129"/>
      <c r="AY147" s="129"/>
      <c r="AZ147" s="129"/>
      <c r="BA147" s="129"/>
      <c r="BB147" s="129"/>
      <c r="BC147" s="129"/>
      <c r="BD147" s="129"/>
      <c r="BE147" s="129"/>
      <c r="BF147" s="129"/>
      <c r="BG147" s="129"/>
      <c r="BH147" s="129"/>
      <c r="BI147" s="129"/>
      <c r="BJ147" s="129"/>
      <c r="BK147" s="129"/>
      <c r="BL147" s="129"/>
      <c r="BM147" s="129"/>
      <c r="BN147" s="129"/>
      <c r="BO147" s="129"/>
      <c r="BP147" s="129"/>
      <c r="BQ147" s="129"/>
      <c r="BR147" s="129"/>
      <c r="BS147" s="129"/>
    </row>
    <row r="148" spans="1:71" ht="12.75" customHeight="1">
      <c r="A148" s="126"/>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7"/>
      <c r="X148" s="127"/>
      <c r="Y148" s="127"/>
      <c r="Z148" s="127"/>
      <c r="AA148" s="127"/>
      <c r="AB148" s="127"/>
      <c r="AC148" s="127"/>
      <c r="AD148" s="127"/>
      <c r="AE148" s="127"/>
      <c r="AF148" s="127"/>
      <c r="AG148" s="127"/>
      <c r="AH148" s="127"/>
      <c r="AI148" s="127"/>
      <c r="AJ148" s="127"/>
      <c r="AK148" s="126"/>
      <c r="AL148" s="126"/>
      <c r="AM148" s="126"/>
      <c r="AN148" s="126"/>
      <c r="AO148" s="126"/>
      <c r="AP148" s="126"/>
      <c r="AQ148" s="156"/>
      <c r="AR148" s="128"/>
      <c r="AS148" s="126"/>
      <c r="AT148" s="126"/>
      <c r="AU148" s="129"/>
      <c r="AV148" s="129"/>
      <c r="AW148" s="129"/>
      <c r="AX148" s="129"/>
      <c r="AY148" s="129"/>
      <c r="AZ148" s="129"/>
      <c r="BA148" s="129"/>
      <c r="BB148" s="129"/>
      <c r="BC148" s="129"/>
      <c r="BD148" s="129"/>
      <c r="BE148" s="129"/>
      <c r="BF148" s="129"/>
      <c r="BG148" s="129"/>
      <c r="BH148" s="129"/>
      <c r="BI148" s="129"/>
      <c r="BJ148" s="129"/>
      <c r="BK148" s="129"/>
      <c r="BL148" s="129"/>
      <c r="BM148" s="129"/>
      <c r="BN148" s="129"/>
      <c r="BO148" s="129"/>
      <c r="BP148" s="129"/>
      <c r="BQ148" s="129"/>
      <c r="BR148" s="129"/>
      <c r="BS148" s="129"/>
    </row>
    <row r="149" spans="1:71" ht="12.75" customHeight="1">
      <c r="A149" s="126"/>
      <c r="B149" s="126"/>
      <c r="C149" s="126"/>
      <c r="D149" s="126"/>
      <c r="E149" s="126"/>
      <c r="F149" s="126"/>
      <c r="G149" s="126"/>
      <c r="H149" s="126"/>
      <c r="I149" s="126"/>
      <c r="J149" s="126"/>
      <c r="K149" s="126"/>
      <c r="L149" s="126"/>
      <c r="M149" s="126"/>
      <c r="N149" s="126"/>
      <c r="O149" s="126"/>
      <c r="P149" s="126"/>
      <c r="Q149" s="126"/>
      <c r="R149" s="126"/>
      <c r="S149" s="126"/>
      <c r="T149" s="126"/>
      <c r="U149" s="126"/>
      <c r="V149" s="126"/>
      <c r="W149" s="127"/>
      <c r="X149" s="127"/>
      <c r="Y149" s="127"/>
      <c r="Z149" s="127"/>
      <c r="AA149" s="127"/>
      <c r="AB149" s="127"/>
      <c r="AC149" s="127"/>
      <c r="AD149" s="127"/>
      <c r="AE149" s="127"/>
      <c r="AF149" s="127"/>
      <c r="AG149" s="127"/>
      <c r="AH149" s="127"/>
      <c r="AI149" s="127"/>
      <c r="AJ149" s="127"/>
      <c r="AK149" s="126"/>
      <c r="AL149" s="126"/>
      <c r="AM149" s="126"/>
      <c r="AN149" s="126"/>
      <c r="AO149" s="126"/>
      <c r="AP149" s="126"/>
      <c r="AQ149" s="156"/>
      <c r="AR149" s="128"/>
      <c r="AS149" s="126"/>
      <c r="AT149" s="126"/>
      <c r="AU149" s="129"/>
      <c r="AV149" s="129"/>
      <c r="AW149" s="129"/>
      <c r="AX149" s="129"/>
      <c r="AY149" s="129"/>
      <c r="AZ149" s="129"/>
      <c r="BA149" s="129"/>
      <c r="BB149" s="129"/>
      <c r="BC149" s="129"/>
      <c r="BD149" s="129"/>
      <c r="BE149" s="129"/>
      <c r="BF149" s="129"/>
      <c r="BG149" s="129"/>
      <c r="BH149" s="129"/>
      <c r="BI149" s="129"/>
      <c r="BJ149" s="129"/>
      <c r="BK149" s="129"/>
      <c r="BL149" s="129"/>
      <c r="BM149" s="129"/>
      <c r="BN149" s="129"/>
      <c r="BO149" s="129"/>
      <c r="BP149" s="129"/>
      <c r="BQ149" s="129"/>
      <c r="BR149" s="129"/>
      <c r="BS149" s="129"/>
    </row>
    <row r="150" spans="1:71" ht="12.75" customHeight="1">
      <c r="A150" s="126"/>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7"/>
      <c r="X150" s="127"/>
      <c r="Y150" s="127"/>
      <c r="Z150" s="127"/>
      <c r="AA150" s="127"/>
      <c r="AB150" s="127"/>
      <c r="AC150" s="127"/>
      <c r="AD150" s="127"/>
      <c r="AE150" s="127"/>
      <c r="AF150" s="127"/>
      <c r="AG150" s="127"/>
      <c r="AH150" s="127"/>
      <c r="AI150" s="127"/>
      <c r="AJ150" s="127"/>
      <c r="AK150" s="126"/>
      <c r="AL150" s="126"/>
      <c r="AM150" s="126"/>
      <c r="AN150" s="126"/>
      <c r="AO150" s="126"/>
      <c r="AP150" s="126"/>
      <c r="AQ150" s="156"/>
      <c r="AR150" s="128"/>
      <c r="AS150" s="126"/>
      <c r="AT150" s="126"/>
      <c r="AU150" s="129"/>
      <c r="AV150" s="129"/>
      <c r="AW150" s="129"/>
      <c r="AX150" s="129"/>
      <c r="AY150" s="129"/>
      <c r="AZ150" s="129"/>
      <c r="BA150" s="129"/>
      <c r="BB150" s="129"/>
      <c r="BC150" s="129"/>
      <c r="BD150" s="129"/>
      <c r="BE150" s="129"/>
      <c r="BF150" s="129"/>
      <c r="BG150" s="129"/>
      <c r="BH150" s="129"/>
      <c r="BI150" s="129"/>
      <c r="BJ150" s="129"/>
      <c r="BK150" s="129"/>
      <c r="BL150" s="129"/>
      <c r="BM150" s="129"/>
      <c r="BN150" s="129"/>
      <c r="BO150" s="129"/>
      <c r="BP150" s="129"/>
      <c r="BQ150" s="129"/>
      <c r="BR150" s="129"/>
      <c r="BS150" s="129"/>
    </row>
    <row r="151" spans="1:71" ht="12.75" customHeight="1">
      <c r="A151" s="126"/>
      <c r="B151" s="126"/>
      <c r="C151" s="126"/>
      <c r="D151" s="126"/>
      <c r="E151" s="126"/>
      <c r="F151" s="126"/>
      <c r="G151" s="126"/>
      <c r="H151" s="126"/>
      <c r="I151" s="126"/>
      <c r="J151" s="126"/>
      <c r="K151" s="126"/>
      <c r="L151" s="126"/>
      <c r="M151" s="126"/>
      <c r="N151" s="126"/>
      <c r="O151" s="126"/>
      <c r="P151" s="126"/>
      <c r="Q151" s="126"/>
      <c r="R151" s="126"/>
      <c r="S151" s="126"/>
      <c r="T151" s="126"/>
      <c r="U151" s="126"/>
      <c r="V151" s="126"/>
      <c r="W151" s="127"/>
      <c r="X151" s="127"/>
      <c r="Y151" s="127"/>
      <c r="Z151" s="127"/>
      <c r="AA151" s="127"/>
      <c r="AB151" s="127"/>
      <c r="AC151" s="127"/>
      <c r="AD151" s="127"/>
      <c r="AE151" s="127"/>
      <c r="AF151" s="127"/>
      <c r="AG151" s="127"/>
      <c r="AH151" s="127"/>
      <c r="AI151" s="127"/>
      <c r="AJ151" s="127"/>
      <c r="AK151" s="126"/>
      <c r="AL151" s="126"/>
      <c r="AM151" s="126"/>
      <c r="AN151" s="126"/>
      <c r="AO151" s="126"/>
      <c r="AP151" s="126"/>
      <c r="AQ151" s="156"/>
      <c r="AR151" s="128"/>
      <c r="AS151" s="126"/>
      <c r="AT151" s="126"/>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29"/>
      <c r="BR151" s="129"/>
      <c r="BS151" s="129"/>
    </row>
    <row r="152" spans="1:71" ht="12.75" customHeight="1">
      <c r="A152" s="126"/>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7"/>
      <c r="X152" s="127"/>
      <c r="Y152" s="127"/>
      <c r="Z152" s="127"/>
      <c r="AA152" s="127"/>
      <c r="AB152" s="127"/>
      <c r="AC152" s="127"/>
      <c r="AD152" s="127"/>
      <c r="AE152" s="127"/>
      <c r="AF152" s="127"/>
      <c r="AG152" s="127"/>
      <c r="AH152" s="127"/>
      <c r="AI152" s="127"/>
      <c r="AJ152" s="127"/>
      <c r="AK152" s="126"/>
      <c r="AL152" s="126"/>
      <c r="AM152" s="126"/>
      <c r="AN152" s="126"/>
      <c r="AO152" s="126"/>
      <c r="AP152" s="126"/>
      <c r="AQ152" s="156"/>
      <c r="AR152" s="128"/>
      <c r="AS152" s="126"/>
      <c r="AT152" s="126"/>
      <c r="AU152" s="129"/>
      <c r="AV152" s="129"/>
      <c r="AW152" s="129"/>
      <c r="AX152" s="129"/>
      <c r="AY152" s="129"/>
      <c r="AZ152" s="129"/>
      <c r="BA152" s="129"/>
      <c r="BB152" s="129"/>
      <c r="BC152" s="129"/>
      <c r="BD152" s="129"/>
      <c r="BE152" s="129"/>
      <c r="BF152" s="129"/>
      <c r="BG152" s="129"/>
      <c r="BH152" s="129"/>
      <c r="BI152" s="129"/>
      <c r="BJ152" s="129"/>
      <c r="BK152" s="129"/>
      <c r="BL152" s="129"/>
      <c r="BM152" s="129"/>
      <c r="BN152" s="129"/>
      <c r="BO152" s="129"/>
      <c r="BP152" s="129"/>
      <c r="BQ152" s="129"/>
      <c r="BR152" s="129"/>
      <c r="BS152" s="129"/>
    </row>
    <row r="153" spans="1:71" ht="12.75" customHeight="1">
      <c r="A153" s="126"/>
      <c r="B153" s="126"/>
      <c r="C153" s="126"/>
      <c r="D153" s="126"/>
      <c r="E153" s="126"/>
      <c r="F153" s="126"/>
      <c r="G153" s="126"/>
      <c r="H153" s="126"/>
      <c r="I153" s="126"/>
      <c r="J153" s="126"/>
      <c r="K153" s="126"/>
      <c r="L153" s="126"/>
      <c r="M153" s="126"/>
      <c r="N153" s="126"/>
      <c r="O153" s="126"/>
      <c r="P153" s="126"/>
      <c r="Q153" s="126"/>
      <c r="R153" s="126"/>
      <c r="S153" s="126"/>
      <c r="T153" s="126"/>
      <c r="U153" s="126"/>
      <c r="V153" s="126"/>
      <c r="W153" s="127"/>
      <c r="X153" s="127"/>
      <c r="Y153" s="127"/>
      <c r="Z153" s="127"/>
      <c r="AA153" s="127"/>
      <c r="AB153" s="127"/>
      <c r="AC153" s="127"/>
      <c r="AD153" s="127"/>
      <c r="AE153" s="127"/>
      <c r="AF153" s="127"/>
      <c r="AG153" s="127"/>
      <c r="AH153" s="127"/>
      <c r="AI153" s="127"/>
      <c r="AJ153" s="127"/>
      <c r="AK153" s="126"/>
      <c r="AL153" s="126"/>
      <c r="AM153" s="126"/>
      <c r="AN153" s="126"/>
      <c r="AO153" s="126"/>
      <c r="AP153" s="126"/>
      <c r="AQ153" s="156"/>
      <c r="AR153" s="128"/>
      <c r="AS153" s="126"/>
      <c r="AT153" s="126"/>
      <c r="AU153" s="129"/>
      <c r="AV153" s="129"/>
      <c r="AW153" s="129"/>
      <c r="AX153" s="129"/>
      <c r="AY153" s="129"/>
      <c r="AZ153" s="129"/>
      <c r="BA153" s="129"/>
      <c r="BB153" s="129"/>
      <c r="BC153" s="129"/>
      <c r="BD153" s="129"/>
      <c r="BE153" s="129"/>
      <c r="BF153" s="129"/>
      <c r="BG153" s="129"/>
      <c r="BH153" s="129"/>
      <c r="BI153" s="129"/>
      <c r="BJ153" s="129"/>
      <c r="BK153" s="129"/>
      <c r="BL153" s="129"/>
      <c r="BM153" s="129"/>
      <c r="BN153" s="129"/>
      <c r="BO153" s="129"/>
      <c r="BP153" s="129"/>
      <c r="BQ153" s="129"/>
      <c r="BR153" s="129"/>
      <c r="BS153" s="129"/>
    </row>
    <row r="154" spans="1:71" ht="12.75" customHeight="1">
      <c r="A154" s="126"/>
      <c r="B154" s="126"/>
      <c r="C154" s="126"/>
      <c r="D154" s="126"/>
      <c r="E154" s="126"/>
      <c r="F154" s="126"/>
      <c r="G154" s="126"/>
      <c r="H154" s="126"/>
      <c r="I154" s="126"/>
      <c r="J154" s="126"/>
      <c r="K154" s="126"/>
      <c r="L154" s="126"/>
      <c r="M154" s="126"/>
      <c r="N154" s="126"/>
      <c r="O154" s="126"/>
      <c r="P154" s="126"/>
      <c r="Q154" s="126"/>
      <c r="R154" s="126"/>
      <c r="S154" s="126"/>
      <c r="T154" s="126"/>
      <c r="U154" s="126"/>
      <c r="V154" s="126"/>
      <c r="W154" s="127"/>
      <c r="X154" s="127"/>
      <c r="Y154" s="127"/>
      <c r="Z154" s="127"/>
      <c r="AA154" s="127"/>
      <c r="AB154" s="127"/>
      <c r="AC154" s="127"/>
      <c r="AD154" s="127"/>
      <c r="AE154" s="127"/>
      <c r="AF154" s="127"/>
      <c r="AG154" s="127"/>
      <c r="AH154" s="127"/>
      <c r="AI154" s="127"/>
      <c r="AJ154" s="127"/>
      <c r="AK154" s="126"/>
      <c r="AL154" s="126"/>
      <c r="AM154" s="126"/>
      <c r="AN154" s="126"/>
      <c r="AO154" s="126"/>
      <c r="AP154" s="126"/>
      <c r="AQ154" s="156"/>
      <c r="AR154" s="128"/>
      <c r="AS154" s="126"/>
      <c r="AT154" s="126"/>
      <c r="AU154" s="129"/>
      <c r="AV154" s="129"/>
      <c r="AW154" s="129"/>
      <c r="AX154" s="129"/>
      <c r="AY154" s="129"/>
      <c r="AZ154" s="129"/>
      <c r="BA154" s="129"/>
      <c r="BB154" s="129"/>
      <c r="BC154" s="129"/>
      <c r="BD154" s="129"/>
      <c r="BE154" s="129"/>
      <c r="BF154" s="129"/>
      <c r="BG154" s="129"/>
      <c r="BH154" s="129"/>
      <c r="BI154" s="129"/>
      <c r="BJ154" s="129"/>
      <c r="BK154" s="129"/>
      <c r="BL154" s="129"/>
      <c r="BM154" s="129"/>
      <c r="BN154" s="129"/>
      <c r="BO154" s="129"/>
      <c r="BP154" s="129"/>
      <c r="BQ154" s="129"/>
      <c r="BR154" s="129"/>
      <c r="BS154" s="129"/>
    </row>
    <row r="155" spans="1:71" ht="12.75" customHeight="1">
      <c r="A155" s="126"/>
      <c r="B155" s="126"/>
      <c r="C155" s="126"/>
      <c r="D155" s="126"/>
      <c r="E155" s="126"/>
      <c r="F155" s="126"/>
      <c r="G155" s="126"/>
      <c r="H155" s="126"/>
      <c r="I155" s="126"/>
      <c r="J155" s="126"/>
      <c r="K155" s="126"/>
      <c r="L155" s="126"/>
      <c r="M155" s="126"/>
      <c r="N155" s="126"/>
      <c r="O155" s="126"/>
      <c r="P155" s="126"/>
      <c r="Q155" s="126"/>
      <c r="R155" s="126"/>
      <c r="S155" s="126"/>
      <c r="T155" s="126"/>
      <c r="U155" s="126"/>
      <c r="V155" s="126"/>
      <c r="W155" s="127"/>
      <c r="X155" s="127"/>
      <c r="Y155" s="127"/>
      <c r="Z155" s="127"/>
      <c r="AA155" s="127"/>
      <c r="AB155" s="127"/>
      <c r="AC155" s="127"/>
      <c r="AD155" s="127"/>
      <c r="AE155" s="127"/>
      <c r="AF155" s="127"/>
      <c r="AG155" s="127"/>
      <c r="AH155" s="127"/>
      <c r="AI155" s="127"/>
      <c r="AJ155" s="127"/>
      <c r="AK155" s="126"/>
      <c r="AL155" s="126"/>
      <c r="AM155" s="126"/>
      <c r="AN155" s="126"/>
      <c r="AO155" s="126"/>
      <c r="AP155" s="126"/>
      <c r="AQ155" s="156"/>
      <c r="AR155" s="128"/>
      <c r="AS155" s="126"/>
      <c r="AT155" s="126"/>
      <c r="AU155" s="129"/>
      <c r="AV155" s="129"/>
      <c r="AW155" s="129"/>
      <c r="AX155" s="129"/>
      <c r="AY155" s="129"/>
      <c r="AZ155" s="129"/>
      <c r="BA155" s="129"/>
      <c r="BB155" s="129"/>
      <c r="BC155" s="129"/>
      <c r="BD155" s="129"/>
      <c r="BE155" s="129"/>
      <c r="BF155" s="129"/>
      <c r="BG155" s="129"/>
      <c r="BH155" s="129"/>
      <c r="BI155" s="129"/>
      <c r="BJ155" s="129"/>
      <c r="BK155" s="129"/>
      <c r="BL155" s="129"/>
      <c r="BM155" s="129"/>
      <c r="BN155" s="129"/>
      <c r="BO155" s="129"/>
      <c r="BP155" s="129"/>
      <c r="BQ155" s="129"/>
      <c r="BR155" s="129"/>
      <c r="BS155" s="129"/>
    </row>
    <row r="156" spans="1:71" ht="12.75" customHeight="1">
      <c r="A156" s="126"/>
      <c r="B156" s="126"/>
      <c r="C156" s="126"/>
      <c r="D156" s="126"/>
      <c r="E156" s="126"/>
      <c r="F156" s="126"/>
      <c r="G156" s="126"/>
      <c r="H156" s="126"/>
      <c r="I156" s="126"/>
      <c r="J156" s="126"/>
      <c r="K156" s="126"/>
      <c r="L156" s="126"/>
      <c r="M156" s="126"/>
      <c r="N156" s="126"/>
      <c r="O156" s="126"/>
      <c r="P156" s="126"/>
      <c r="Q156" s="126"/>
      <c r="R156" s="126"/>
      <c r="S156" s="126"/>
      <c r="T156" s="126"/>
      <c r="U156" s="126"/>
      <c r="V156" s="126"/>
      <c r="W156" s="127"/>
      <c r="X156" s="127"/>
      <c r="Y156" s="127"/>
      <c r="Z156" s="127"/>
      <c r="AA156" s="127"/>
      <c r="AB156" s="127"/>
      <c r="AC156" s="127"/>
      <c r="AD156" s="127"/>
      <c r="AE156" s="127"/>
      <c r="AF156" s="127"/>
      <c r="AG156" s="127"/>
      <c r="AH156" s="127"/>
      <c r="AI156" s="127"/>
      <c r="AJ156" s="127"/>
      <c r="AK156" s="126"/>
      <c r="AL156" s="126"/>
      <c r="AM156" s="126"/>
      <c r="AN156" s="126"/>
      <c r="AO156" s="126"/>
      <c r="AP156" s="126"/>
      <c r="AQ156" s="156"/>
      <c r="AR156" s="128"/>
      <c r="AS156" s="126"/>
      <c r="AT156" s="126"/>
      <c r="AU156" s="129"/>
      <c r="AV156" s="129"/>
      <c r="AW156" s="129"/>
      <c r="AX156" s="129"/>
      <c r="AY156" s="129"/>
      <c r="AZ156" s="129"/>
      <c r="BA156" s="129"/>
      <c r="BB156" s="129"/>
      <c r="BC156" s="129"/>
      <c r="BD156" s="129"/>
      <c r="BE156" s="129"/>
      <c r="BF156" s="129"/>
      <c r="BG156" s="129"/>
      <c r="BH156" s="129"/>
      <c r="BI156" s="129"/>
      <c r="BJ156" s="129"/>
      <c r="BK156" s="129"/>
      <c r="BL156" s="129"/>
      <c r="BM156" s="129"/>
      <c r="BN156" s="129"/>
      <c r="BO156" s="129"/>
      <c r="BP156" s="129"/>
      <c r="BQ156" s="129"/>
      <c r="BR156" s="129"/>
      <c r="BS156" s="129"/>
    </row>
    <row r="157" spans="1:71" ht="12.75" customHeight="1">
      <c r="A157" s="126"/>
      <c r="B157" s="126"/>
      <c r="C157" s="126"/>
      <c r="D157" s="126"/>
      <c r="E157" s="126"/>
      <c r="F157" s="126"/>
      <c r="G157" s="126"/>
      <c r="H157" s="126"/>
      <c r="I157" s="126"/>
      <c r="J157" s="126"/>
      <c r="K157" s="126"/>
      <c r="L157" s="126"/>
      <c r="M157" s="126"/>
      <c r="N157" s="126"/>
      <c r="O157" s="126"/>
      <c r="P157" s="126"/>
      <c r="Q157" s="126"/>
      <c r="R157" s="126"/>
      <c r="S157" s="126"/>
      <c r="T157" s="126"/>
      <c r="U157" s="126"/>
      <c r="V157" s="126"/>
      <c r="W157" s="127"/>
      <c r="X157" s="127"/>
      <c r="Y157" s="127"/>
      <c r="Z157" s="127"/>
      <c r="AA157" s="127"/>
      <c r="AB157" s="127"/>
      <c r="AC157" s="127"/>
      <c r="AD157" s="127"/>
      <c r="AE157" s="127"/>
      <c r="AF157" s="127"/>
      <c r="AG157" s="127"/>
      <c r="AH157" s="127"/>
      <c r="AI157" s="127"/>
      <c r="AJ157" s="127"/>
      <c r="AK157" s="126"/>
      <c r="AL157" s="126"/>
      <c r="AM157" s="126"/>
      <c r="AN157" s="126"/>
      <c r="AO157" s="126"/>
      <c r="AP157" s="126"/>
      <c r="AQ157" s="156"/>
      <c r="AR157" s="128"/>
      <c r="AS157" s="126"/>
      <c r="AT157" s="126"/>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29"/>
      <c r="BR157" s="129"/>
      <c r="BS157" s="129"/>
    </row>
    <row r="158" spans="1:71" ht="12.75" customHeight="1">
      <c r="A158" s="126"/>
      <c r="B158" s="126"/>
      <c r="C158" s="126"/>
      <c r="D158" s="126"/>
      <c r="E158" s="126"/>
      <c r="F158" s="126"/>
      <c r="G158" s="126"/>
      <c r="H158" s="126"/>
      <c r="I158" s="126"/>
      <c r="J158" s="126"/>
      <c r="K158" s="126"/>
      <c r="L158" s="126"/>
      <c r="M158" s="126"/>
      <c r="N158" s="126"/>
      <c r="O158" s="126"/>
      <c r="P158" s="126"/>
      <c r="Q158" s="126"/>
      <c r="R158" s="126"/>
      <c r="S158" s="126"/>
      <c r="T158" s="126"/>
      <c r="U158" s="126"/>
      <c r="V158" s="126"/>
      <c r="W158" s="127"/>
      <c r="X158" s="127"/>
      <c r="Y158" s="127"/>
      <c r="Z158" s="127"/>
      <c r="AA158" s="127"/>
      <c r="AB158" s="127"/>
      <c r="AC158" s="127"/>
      <c r="AD158" s="127"/>
      <c r="AE158" s="127"/>
      <c r="AF158" s="127"/>
      <c r="AG158" s="127"/>
      <c r="AH158" s="127"/>
      <c r="AI158" s="127"/>
      <c r="AJ158" s="127"/>
      <c r="AK158" s="126"/>
      <c r="AL158" s="126"/>
      <c r="AM158" s="126"/>
      <c r="AN158" s="126"/>
      <c r="AO158" s="126"/>
      <c r="AP158" s="126"/>
      <c r="AQ158" s="156"/>
      <c r="AR158" s="128"/>
      <c r="AS158" s="126"/>
      <c r="AT158" s="126"/>
      <c r="AU158" s="129"/>
      <c r="AV158" s="129"/>
      <c r="AW158" s="129"/>
      <c r="AX158" s="129"/>
      <c r="AY158" s="129"/>
      <c r="AZ158" s="129"/>
      <c r="BA158" s="129"/>
      <c r="BB158" s="129"/>
      <c r="BC158" s="129"/>
      <c r="BD158" s="129"/>
      <c r="BE158" s="129"/>
      <c r="BF158" s="129"/>
      <c r="BG158" s="129"/>
      <c r="BH158" s="129"/>
      <c r="BI158" s="129"/>
      <c r="BJ158" s="129"/>
      <c r="BK158" s="129"/>
      <c r="BL158" s="129"/>
      <c r="BM158" s="129"/>
      <c r="BN158" s="129"/>
      <c r="BO158" s="129"/>
      <c r="BP158" s="129"/>
      <c r="BQ158" s="129"/>
      <c r="BR158" s="129"/>
      <c r="BS158" s="129"/>
    </row>
    <row r="159" spans="1:71" ht="12.75" customHeight="1">
      <c r="A159" s="126"/>
      <c r="B159" s="126"/>
      <c r="C159" s="126"/>
      <c r="D159" s="126"/>
      <c r="E159" s="126"/>
      <c r="F159" s="126"/>
      <c r="G159" s="126"/>
      <c r="H159" s="126"/>
      <c r="I159" s="126"/>
      <c r="J159" s="126"/>
      <c r="K159" s="126"/>
      <c r="L159" s="126"/>
      <c r="M159" s="126"/>
      <c r="N159" s="126"/>
      <c r="O159" s="126"/>
      <c r="P159" s="126"/>
      <c r="Q159" s="126"/>
      <c r="R159" s="126"/>
      <c r="S159" s="126"/>
      <c r="T159" s="126"/>
      <c r="U159" s="126"/>
      <c r="V159" s="126"/>
      <c r="W159" s="127"/>
      <c r="X159" s="127"/>
      <c r="Y159" s="127"/>
      <c r="Z159" s="127"/>
      <c r="AA159" s="127"/>
      <c r="AB159" s="127"/>
      <c r="AC159" s="127"/>
      <c r="AD159" s="127"/>
      <c r="AE159" s="127"/>
      <c r="AF159" s="127"/>
      <c r="AG159" s="127"/>
      <c r="AH159" s="127"/>
      <c r="AI159" s="127"/>
      <c r="AJ159" s="127"/>
      <c r="AK159" s="126"/>
      <c r="AL159" s="126"/>
      <c r="AM159" s="126"/>
      <c r="AN159" s="126"/>
      <c r="AO159" s="126"/>
      <c r="AP159" s="126"/>
      <c r="AQ159" s="156"/>
      <c r="AR159" s="128"/>
      <c r="AS159" s="126"/>
      <c r="AT159" s="126"/>
      <c r="AU159" s="129"/>
      <c r="AV159" s="129"/>
      <c r="AW159" s="129"/>
      <c r="AX159" s="129"/>
      <c r="AY159" s="129"/>
      <c r="AZ159" s="129"/>
      <c r="BA159" s="129"/>
      <c r="BB159" s="129"/>
      <c r="BC159" s="129"/>
      <c r="BD159" s="129"/>
      <c r="BE159" s="129"/>
      <c r="BF159" s="129"/>
      <c r="BG159" s="129"/>
      <c r="BH159" s="129"/>
      <c r="BI159" s="129"/>
      <c r="BJ159" s="129"/>
      <c r="BK159" s="129"/>
      <c r="BL159" s="129"/>
      <c r="BM159" s="129"/>
      <c r="BN159" s="129"/>
      <c r="BO159" s="129"/>
      <c r="BP159" s="129"/>
      <c r="BQ159" s="129"/>
      <c r="BR159" s="129"/>
      <c r="BS159" s="129"/>
    </row>
    <row r="160" spans="1:71" ht="12.75" customHeight="1">
      <c r="A160" s="126"/>
      <c r="B160" s="126"/>
      <c r="C160" s="126"/>
      <c r="D160" s="126"/>
      <c r="E160" s="126"/>
      <c r="F160" s="126"/>
      <c r="G160" s="126"/>
      <c r="H160" s="126"/>
      <c r="I160" s="126"/>
      <c r="J160" s="126"/>
      <c r="K160" s="126"/>
      <c r="L160" s="126"/>
      <c r="M160" s="126"/>
      <c r="N160" s="126"/>
      <c r="O160" s="126"/>
      <c r="P160" s="126"/>
      <c r="Q160" s="126"/>
      <c r="R160" s="126"/>
      <c r="S160" s="126"/>
      <c r="T160" s="126"/>
      <c r="U160" s="126"/>
      <c r="V160" s="126"/>
      <c r="W160" s="127"/>
      <c r="X160" s="127"/>
      <c r="Y160" s="127"/>
      <c r="Z160" s="127"/>
      <c r="AA160" s="127"/>
      <c r="AB160" s="127"/>
      <c r="AC160" s="127"/>
      <c r="AD160" s="127"/>
      <c r="AE160" s="127"/>
      <c r="AF160" s="127"/>
      <c r="AG160" s="127"/>
      <c r="AH160" s="127"/>
      <c r="AI160" s="127"/>
      <c r="AJ160" s="127"/>
      <c r="AK160" s="126"/>
      <c r="AL160" s="126"/>
      <c r="AM160" s="126"/>
      <c r="AN160" s="126"/>
      <c r="AO160" s="126"/>
      <c r="AP160" s="126"/>
      <c r="AQ160" s="156"/>
      <c r="AR160" s="128"/>
      <c r="AS160" s="126"/>
      <c r="AT160" s="126"/>
      <c r="AU160" s="129"/>
      <c r="AV160" s="129"/>
      <c r="AW160" s="129"/>
      <c r="AX160" s="129"/>
      <c r="AY160" s="129"/>
      <c r="AZ160" s="129"/>
      <c r="BA160" s="129"/>
      <c r="BB160" s="129"/>
      <c r="BC160" s="129"/>
      <c r="BD160" s="129"/>
      <c r="BE160" s="129"/>
      <c r="BF160" s="129"/>
      <c r="BG160" s="129"/>
      <c r="BH160" s="129"/>
      <c r="BI160" s="129"/>
      <c r="BJ160" s="129"/>
      <c r="BK160" s="129"/>
      <c r="BL160" s="129"/>
      <c r="BM160" s="129"/>
      <c r="BN160" s="129"/>
      <c r="BO160" s="129"/>
      <c r="BP160" s="129"/>
      <c r="BQ160" s="129"/>
      <c r="BR160" s="129"/>
      <c r="BS160" s="129"/>
    </row>
    <row r="161" spans="1:71" ht="12.75" customHeight="1">
      <c r="A161" s="126"/>
      <c r="B161" s="126"/>
      <c r="C161" s="126"/>
      <c r="D161" s="126"/>
      <c r="E161" s="126"/>
      <c r="F161" s="126"/>
      <c r="G161" s="126"/>
      <c r="H161" s="126"/>
      <c r="I161" s="126"/>
      <c r="J161" s="126"/>
      <c r="K161" s="126"/>
      <c r="L161" s="126"/>
      <c r="M161" s="126"/>
      <c r="N161" s="126"/>
      <c r="O161" s="126"/>
      <c r="P161" s="126"/>
      <c r="Q161" s="126"/>
      <c r="R161" s="126"/>
      <c r="S161" s="126"/>
      <c r="T161" s="126"/>
      <c r="U161" s="126"/>
      <c r="V161" s="126"/>
      <c r="W161" s="127"/>
      <c r="X161" s="127"/>
      <c r="Y161" s="127"/>
      <c r="Z161" s="127"/>
      <c r="AA161" s="127"/>
      <c r="AB161" s="127"/>
      <c r="AC161" s="127"/>
      <c r="AD161" s="127"/>
      <c r="AE161" s="127"/>
      <c r="AF161" s="127"/>
      <c r="AG161" s="127"/>
      <c r="AH161" s="127"/>
      <c r="AI161" s="127"/>
      <c r="AJ161" s="127"/>
      <c r="AK161" s="126"/>
      <c r="AL161" s="126"/>
      <c r="AM161" s="126"/>
      <c r="AN161" s="126"/>
      <c r="AO161" s="126"/>
      <c r="AP161" s="126"/>
      <c r="AQ161" s="156"/>
      <c r="AR161" s="128"/>
      <c r="AS161" s="126"/>
      <c r="AT161" s="126"/>
      <c r="AU161" s="129"/>
      <c r="AV161" s="129"/>
      <c r="AW161" s="129"/>
      <c r="AX161" s="129"/>
      <c r="AY161" s="129"/>
      <c r="AZ161" s="129"/>
      <c r="BA161" s="129"/>
      <c r="BB161" s="129"/>
      <c r="BC161" s="129"/>
      <c r="BD161" s="129"/>
      <c r="BE161" s="129"/>
      <c r="BF161" s="129"/>
      <c r="BG161" s="129"/>
      <c r="BH161" s="129"/>
      <c r="BI161" s="129"/>
      <c r="BJ161" s="129"/>
      <c r="BK161" s="129"/>
      <c r="BL161" s="129"/>
      <c r="BM161" s="129"/>
      <c r="BN161" s="129"/>
      <c r="BO161" s="129"/>
      <c r="BP161" s="129"/>
      <c r="BQ161" s="129"/>
      <c r="BR161" s="129"/>
      <c r="BS161" s="129"/>
    </row>
    <row r="162" spans="1:71" ht="12.75" customHeight="1">
      <c r="A162" s="126"/>
      <c r="B162" s="126"/>
      <c r="C162" s="126"/>
      <c r="D162" s="126"/>
      <c r="E162" s="126"/>
      <c r="F162" s="126"/>
      <c r="G162" s="126"/>
      <c r="H162" s="126"/>
      <c r="I162" s="126"/>
      <c r="J162" s="126"/>
      <c r="K162" s="126"/>
      <c r="L162" s="126"/>
      <c r="M162" s="126"/>
      <c r="N162" s="126"/>
      <c r="O162" s="126"/>
      <c r="P162" s="126"/>
      <c r="Q162" s="126"/>
      <c r="R162" s="126"/>
      <c r="S162" s="126"/>
      <c r="T162" s="126"/>
      <c r="U162" s="126"/>
      <c r="V162" s="126"/>
      <c r="W162" s="127"/>
      <c r="X162" s="127"/>
      <c r="Y162" s="127"/>
      <c r="Z162" s="127"/>
      <c r="AA162" s="127"/>
      <c r="AB162" s="127"/>
      <c r="AC162" s="127"/>
      <c r="AD162" s="127"/>
      <c r="AE162" s="127"/>
      <c r="AF162" s="127"/>
      <c r="AG162" s="127"/>
      <c r="AH162" s="127"/>
      <c r="AI162" s="127"/>
      <c r="AJ162" s="127"/>
      <c r="AK162" s="126"/>
      <c r="AL162" s="126"/>
      <c r="AM162" s="126"/>
      <c r="AN162" s="126"/>
      <c r="AO162" s="126"/>
      <c r="AP162" s="126"/>
      <c r="AQ162" s="156"/>
      <c r="AR162" s="128"/>
      <c r="AS162" s="126"/>
      <c r="AT162" s="126"/>
      <c r="AU162" s="129"/>
      <c r="AV162" s="129"/>
      <c r="AW162" s="129"/>
      <c r="AX162" s="129"/>
      <c r="AY162" s="129"/>
      <c r="AZ162" s="129"/>
      <c r="BA162" s="129"/>
      <c r="BB162" s="129"/>
      <c r="BC162" s="129"/>
      <c r="BD162" s="129"/>
      <c r="BE162" s="129"/>
      <c r="BF162" s="129"/>
      <c r="BG162" s="129"/>
      <c r="BH162" s="129"/>
      <c r="BI162" s="129"/>
      <c r="BJ162" s="129"/>
      <c r="BK162" s="129"/>
      <c r="BL162" s="129"/>
      <c r="BM162" s="129"/>
      <c r="BN162" s="129"/>
      <c r="BO162" s="129"/>
      <c r="BP162" s="129"/>
      <c r="BQ162" s="129"/>
      <c r="BR162" s="129"/>
      <c r="BS162" s="129"/>
    </row>
    <row r="163" spans="1:71" ht="12.75" customHeight="1">
      <c r="A163" s="126"/>
      <c r="B163" s="126"/>
      <c r="C163" s="126"/>
      <c r="D163" s="126"/>
      <c r="E163" s="126"/>
      <c r="F163" s="126"/>
      <c r="G163" s="126"/>
      <c r="H163" s="126"/>
      <c r="I163" s="126"/>
      <c r="J163" s="126"/>
      <c r="K163" s="126"/>
      <c r="L163" s="126"/>
      <c r="M163" s="126"/>
      <c r="N163" s="126"/>
      <c r="O163" s="126"/>
      <c r="P163" s="126"/>
      <c r="Q163" s="126"/>
      <c r="R163" s="126"/>
      <c r="S163" s="126"/>
      <c r="T163" s="126"/>
      <c r="U163" s="126"/>
      <c r="V163" s="126"/>
      <c r="W163" s="127"/>
      <c r="X163" s="127"/>
      <c r="Y163" s="127"/>
      <c r="Z163" s="127"/>
      <c r="AA163" s="127"/>
      <c r="AB163" s="127"/>
      <c r="AC163" s="127"/>
      <c r="AD163" s="127"/>
      <c r="AE163" s="127"/>
      <c r="AF163" s="127"/>
      <c r="AG163" s="127"/>
      <c r="AH163" s="127"/>
      <c r="AI163" s="127"/>
      <c r="AJ163" s="127"/>
      <c r="AK163" s="126"/>
      <c r="AL163" s="126"/>
      <c r="AM163" s="126"/>
      <c r="AN163" s="126"/>
      <c r="AO163" s="126"/>
      <c r="AP163" s="126"/>
      <c r="AQ163" s="156"/>
      <c r="AR163" s="128"/>
      <c r="AS163" s="126"/>
      <c r="AT163" s="126"/>
      <c r="AU163" s="129"/>
      <c r="AV163" s="129"/>
      <c r="AW163" s="129"/>
      <c r="AX163" s="129"/>
      <c r="AY163" s="129"/>
      <c r="AZ163" s="129"/>
      <c r="BA163" s="129"/>
      <c r="BB163" s="129"/>
      <c r="BC163" s="129"/>
      <c r="BD163" s="129"/>
      <c r="BE163" s="129"/>
      <c r="BF163" s="129"/>
      <c r="BG163" s="129"/>
      <c r="BH163" s="129"/>
      <c r="BI163" s="129"/>
      <c r="BJ163" s="129"/>
      <c r="BK163" s="129"/>
      <c r="BL163" s="129"/>
      <c r="BM163" s="129"/>
      <c r="BN163" s="129"/>
      <c r="BO163" s="129"/>
      <c r="BP163" s="129"/>
      <c r="BQ163" s="129"/>
      <c r="BR163" s="129"/>
      <c r="BS163" s="129"/>
    </row>
    <row r="164" spans="1:71" ht="12.75" customHeight="1">
      <c r="A164" s="126"/>
      <c r="B164" s="126"/>
      <c r="C164" s="126"/>
      <c r="D164" s="126"/>
      <c r="E164" s="126"/>
      <c r="F164" s="126"/>
      <c r="G164" s="126"/>
      <c r="H164" s="126"/>
      <c r="I164" s="126"/>
      <c r="J164" s="126"/>
      <c r="K164" s="126"/>
      <c r="L164" s="126"/>
      <c r="M164" s="126"/>
      <c r="N164" s="126"/>
      <c r="O164" s="126"/>
      <c r="P164" s="126"/>
      <c r="Q164" s="126"/>
      <c r="R164" s="126"/>
      <c r="S164" s="126"/>
      <c r="T164" s="126"/>
      <c r="U164" s="126"/>
      <c r="V164" s="126"/>
      <c r="W164" s="127"/>
      <c r="X164" s="127"/>
      <c r="Y164" s="127"/>
      <c r="Z164" s="127"/>
      <c r="AA164" s="127"/>
      <c r="AB164" s="127"/>
      <c r="AC164" s="127"/>
      <c r="AD164" s="127"/>
      <c r="AE164" s="127"/>
      <c r="AF164" s="127"/>
      <c r="AG164" s="127"/>
      <c r="AH164" s="127"/>
      <c r="AI164" s="127"/>
      <c r="AJ164" s="127"/>
      <c r="AK164" s="126"/>
      <c r="AL164" s="126"/>
      <c r="AM164" s="126"/>
      <c r="AN164" s="126"/>
      <c r="AO164" s="126"/>
      <c r="AP164" s="126"/>
      <c r="AQ164" s="156"/>
      <c r="AR164" s="128"/>
      <c r="AS164" s="126"/>
      <c r="AT164" s="126"/>
      <c r="AU164" s="129"/>
      <c r="AV164" s="129"/>
      <c r="AW164" s="129"/>
      <c r="AX164" s="129"/>
      <c r="AY164" s="129"/>
      <c r="AZ164" s="129"/>
      <c r="BA164" s="129"/>
      <c r="BB164" s="129"/>
      <c r="BC164" s="129"/>
      <c r="BD164" s="129"/>
      <c r="BE164" s="129"/>
      <c r="BF164" s="129"/>
      <c r="BG164" s="129"/>
      <c r="BH164" s="129"/>
      <c r="BI164" s="129"/>
      <c r="BJ164" s="129"/>
      <c r="BK164" s="129"/>
      <c r="BL164" s="129"/>
      <c r="BM164" s="129"/>
      <c r="BN164" s="129"/>
      <c r="BO164" s="129"/>
      <c r="BP164" s="129"/>
      <c r="BQ164" s="129"/>
      <c r="BR164" s="129"/>
      <c r="BS164" s="129"/>
    </row>
    <row r="165" spans="1:71" ht="12.75" customHeight="1">
      <c r="A165" s="126"/>
      <c r="B165" s="126"/>
      <c r="C165" s="126"/>
      <c r="D165" s="126"/>
      <c r="E165" s="126"/>
      <c r="F165" s="126"/>
      <c r="G165" s="126"/>
      <c r="H165" s="126"/>
      <c r="I165" s="126"/>
      <c r="J165" s="126"/>
      <c r="K165" s="126"/>
      <c r="L165" s="126"/>
      <c r="M165" s="126"/>
      <c r="N165" s="126"/>
      <c r="O165" s="126"/>
      <c r="P165" s="126"/>
      <c r="Q165" s="126"/>
      <c r="R165" s="126"/>
      <c r="S165" s="126"/>
      <c r="T165" s="126"/>
      <c r="U165" s="126"/>
      <c r="V165" s="126"/>
      <c r="W165" s="127"/>
      <c r="X165" s="127"/>
      <c r="Y165" s="127"/>
      <c r="Z165" s="127"/>
      <c r="AA165" s="127"/>
      <c r="AB165" s="127"/>
      <c r="AC165" s="127"/>
      <c r="AD165" s="127"/>
      <c r="AE165" s="127"/>
      <c r="AF165" s="127"/>
      <c r="AG165" s="127"/>
      <c r="AH165" s="127"/>
      <c r="AI165" s="127"/>
      <c r="AJ165" s="127"/>
      <c r="AK165" s="126"/>
      <c r="AL165" s="126"/>
      <c r="AM165" s="126"/>
      <c r="AN165" s="126"/>
      <c r="AO165" s="126"/>
      <c r="AP165" s="126"/>
      <c r="AQ165" s="156"/>
      <c r="AR165" s="128"/>
      <c r="AS165" s="126"/>
      <c r="AT165" s="126"/>
      <c r="AU165" s="129"/>
      <c r="AV165" s="129"/>
      <c r="AW165" s="129"/>
      <c r="AX165" s="129"/>
      <c r="AY165" s="129"/>
      <c r="AZ165" s="129"/>
      <c r="BA165" s="129"/>
      <c r="BB165" s="129"/>
      <c r="BC165" s="129"/>
      <c r="BD165" s="129"/>
      <c r="BE165" s="129"/>
      <c r="BF165" s="129"/>
      <c r="BG165" s="129"/>
      <c r="BH165" s="129"/>
      <c r="BI165" s="129"/>
      <c r="BJ165" s="129"/>
      <c r="BK165" s="129"/>
      <c r="BL165" s="129"/>
      <c r="BM165" s="129"/>
      <c r="BN165" s="129"/>
      <c r="BO165" s="129"/>
      <c r="BP165" s="129"/>
      <c r="BQ165" s="129"/>
      <c r="BR165" s="129"/>
      <c r="BS165" s="129"/>
    </row>
    <row r="166" spans="1:71" ht="12.75" customHeight="1">
      <c r="A166" s="126"/>
      <c r="B166" s="126"/>
      <c r="C166" s="126"/>
      <c r="D166" s="126"/>
      <c r="E166" s="126"/>
      <c r="F166" s="126"/>
      <c r="G166" s="126"/>
      <c r="H166" s="126"/>
      <c r="I166" s="126"/>
      <c r="J166" s="126"/>
      <c r="K166" s="126"/>
      <c r="L166" s="126"/>
      <c r="M166" s="126"/>
      <c r="N166" s="126"/>
      <c r="O166" s="126"/>
      <c r="P166" s="126"/>
      <c r="Q166" s="126"/>
      <c r="R166" s="126"/>
      <c r="S166" s="126"/>
      <c r="T166" s="126"/>
      <c r="U166" s="126"/>
      <c r="V166" s="126"/>
      <c r="W166" s="127"/>
      <c r="X166" s="127"/>
      <c r="Y166" s="127"/>
      <c r="Z166" s="127"/>
      <c r="AA166" s="127"/>
      <c r="AB166" s="127"/>
      <c r="AC166" s="127"/>
      <c r="AD166" s="127"/>
      <c r="AE166" s="127"/>
      <c r="AF166" s="127"/>
      <c r="AG166" s="127"/>
      <c r="AH166" s="127"/>
      <c r="AI166" s="127"/>
      <c r="AJ166" s="127"/>
      <c r="AK166" s="126"/>
      <c r="AL166" s="126"/>
      <c r="AM166" s="126"/>
      <c r="AN166" s="126"/>
      <c r="AO166" s="126"/>
      <c r="AP166" s="126"/>
      <c r="AQ166" s="156"/>
      <c r="AR166" s="128"/>
      <c r="AS166" s="126"/>
      <c r="AT166" s="126"/>
      <c r="AU166" s="129"/>
      <c r="AV166" s="129"/>
      <c r="AW166" s="129"/>
      <c r="AX166" s="129"/>
      <c r="AY166" s="129"/>
      <c r="AZ166" s="129"/>
      <c r="BA166" s="129"/>
      <c r="BB166" s="129"/>
      <c r="BC166" s="129"/>
      <c r="BD166" s="129"/>
      <c r="BE166" s="129"/>
      <c r="BF166" s="129"/>
      <c r="BG166" s="129"/>
      <c r="BH166" s="129"/>
      <c r="BI166" s="129"/>
      <c r="BJ166" s="129"/>
      <c r="BK166" s="129"/>
      <c r="BL166" s="129"/>
      <c r="BM166" s="129"/>
      <c r="BN166" s="129"/>
      <c r="BO166" s="129"/>
      <c r="BP166" s="129"/>
      <c r="BQ166" s="129"/>
      <c r="BR166" s="129"/>
      <c r="BS166" s="129"/>
    </row>
    <row r="167" spans="1:71" ht="12.75" customHeight="1">
      <c r="A167" s="126"/>
      <c r="B167" s="126"/>
      <c r="C167" s="126"/>
      <c r="D167" s="126"/>
      <c r="E167" s="126"/>
      <c r="F167" s="126"/>
      <c r="G167" s="126"/>
      <c r="H167" s="126"/>
      <c r="I167" s="126"/>
      <c r="J167" s="126"/>
      <c r="K167" s="126"/>
      <c r="L167" s="126"/>
      <c r="M167" s="126"/>
      <c r="N167" s="126"/>
      <c r="O167" s="126"/>
      <c r="P167" s="126"/>
      <c r="Q167" s="126"/>
      <c r="R167" s="126"/>
      <c r="S167" s="126"/>
      <c r="T167" s="126"/>
      <c r="U167" s="126"/>
      <c r="V167" s="126"/>
      <c r="W167" s="127"/>
      <c r="X167" s="127"/>
      <c r="Y167" s="127"/>
      <c r="Z167" s="127"/>
      <c r="AA167" s="127"/>
      <c r="AB167" s="127"/>
      <c r="AC167" s="127"/>
      <c r="AD167" s="127"/>
      <c r="AE167" s="127"/>
      <c r="AF167" s="127"/>
      <c r="AG167" s="127"/>
      <c r="AH167" s="127"/>
      <c r="AI167" s="127"/>
      <c r="AJ167" s="127"/>
      <c r="AK167" s="126"/>
      <c r="AL167" s="126"/>
      <c r="AM167" s="126"/>
      <c r="AN167" s="126"/>
      <c r="AO167" s="126"/>
      <c r="AP167" s="126"/>
      <c r="AQ167" s="156"/>
      <c r="AR167" s="128"/>
      <c r="AS167" s="126"/>
      <c r="AT167" s="126"/>
      <c r="AU167" s="129"/>
      <c r="AV167" s="129"/>
      <c r="AW167" s="129"/>
      <c r="AX167" s="129"/>
      <c r="AY167" s="129"/>
      <c r="AZ167" s="129"/>
      <c r="BA167" s="129"/>
      <c r="BB167" s="129"/>
      <c r="BC167" s="129"/>
      <c r="BD167" s="129"/>
      <c r="BE167" s="129"/>
      <c r="BF167" s="129"/>
      <c r="BG167" s="129"/>
      <c r="BH167" s="129"/>
      <c r="BI167" s="129"/>
      <c r="BJ167" s="129"/>
      <c r="BK167" s="129"/>
      <c r="BL167" s="129"/>
      <c r="BM167" s="129"/>
      <c r="BN167" s="129"/>
      <c r="BO167" s="129"/>
      <c r="BP167" s="129"/>
      <c r="BQ167" s="129"/>
      <c r="BR167" s="129"/>
      <c r="BS167" s="129"/>
    </row>
    <row r="168" spans="1:71" ht="12.75" customHeight="1">
      <c r="A168" s="126"/>
      <c r="B168" s="126"/>
      <c r="C168" s="126"/>
      <c r="D168" s="126"/>
      <c r="E168" s="126"/>
      <c r="F168" s="126"/>
      <c r="G168" s="126"/>
      <c r="H168" s="126"/>
      <c r="I168" s="126"/>
      <c r="J168" s="126"/>
      <c r="K168" s="126"/>
      <c r="L168" s="126"/>
      <c r="M168" s="126"/>
      <c r="N168" s="126"/>
      <c r="O168" s="126"/>
      <c r="P168" s="126"/>
      <c r="Q168" s="126"/>
      <c r="R168" s="126"/>
      <c r="S168" s="126"/>
      <c r="T168" s="126"/>
      <c r="U168" s="126"/>
      <c r="V168" s="126"/>
      <c r="W168" s="127"/>
      <c r="X168" s="127"/>
      <c r="Y168" s="127"/>
      <c r="Z168" s="127"/>
      <c r="AA168" s="127"/>
      <c r="AB168" s="127"/>
      <c r="AC168" s="127"/>
      <c r="AD168" s="127"/>
      <c r="AE168" s="127"/>
      <c r="AF168" s="127"/>
      <c r="AG168" s="127"/>
      <c r="AH168" s="127"/>
      <c r="AI168" s="127"/>
      <c r="AJ168" s="127"/>
      <c r="AK168" s="126"/>
      <c r="AL168" s="126"/>
      <c r="AM168" s="126"/>
      <c r="AN168" s="126"/>
      <c r="AO168" s="126"/>
      <c r="AP168" s="126"/>
      <c r="AQ168" s="156"/>
      <c r="AR168" s="128"/>
      <c r="AS168" s="126"/>
      <c r="AT168" s="126"/>
      <c r="AU168" s="129"/>
      <c r="AV168" s="129"/>
      <c r="AW168" s="129"/>
      <c r="AX168" s="129"/>
      <c r="AY168" s="129"/>
      <c r="AZ168" s="129"/>
      <c r="BA168" s="129"/>
      <c r="BB168" s="129"/>
      <c r="BC168" s="129"/>
      <c r="BD168" s="129"/>
      <c r="BE168" s="129"/>
      <c r="BF168" s="129"/>
      <c r="BG168" s="129"/>
      <c r="BH168" s="129"/>
      <c r="BI168" s="129"/>
      <c r="BJ168" s="129"/>
      <c r="BK168" s="129"/>
      <c r="BL168" s="129"/>
      <c r="BM168" s="129"/>
      <c r="BN168" s="129"/>
      <c r="BO168" s="129"/>
      <c r="BP168" s="129"/>
      <c r="BQ168" s="129"/>
      <c r="BR168" s="129"/>
      <c r="BS168" s="129"/>
    </row>
    <row r="169" spans="1:71" ht="12.75" customHeight="1">
      <c r="A169" s="126"/>
      <c r="B169" s="126"/>
      <c r="C169" s="126"/>
      <c r="D169" s="126"/>
      <c r="E169" s="126"/>
      <c r="F169" s="126"/>
      <c r="G169" s="126"/>
      <c r="H169" s="126"/>
      <c r="I169" s="126"/>
      <c r="J169" s="126"/>
      <c r="K169" s="126"/>
      <c r="L169" s="126"/>
      <c r="M169" s="126"/>
      <c r="N169" s="126"/>
      <c r="O169" s="126"/>
      <c r="P169" s="126"/>
      <c r="Q169" s="126"/>
      <c r="R169" s="126"/>
      <c r="S169" s="126"/>
      <c r="T169" s="126"/>
      <c r="U169" s="126"/>
      <c r="V169" s="126"/>
      <c r="W169" s="127"/>
      <c r="X169" s="127"/>
      <c r="Y169" s="127"/>
      <c r="Z169" s="127"/>
      <c r="AA169" s="127"/>
      <c r="AB169" s="127"/>
      <c r="AC169" s="127"/>
      <c r="AD169" s="127"/>
      <c r="AE169" s="127"/>
      <c r="AF169" s="127"/>
      <c r="AG169" s="127"/>
      <c r="AH169" s="127"/>
      <c r="AI169" s="127"/>
      <c r="AJ169" s="127"/>
      <c r="AK169" s="126"/>
      <c r="AL169" s="126"/>
      <c r="AM169" s="126"/>
      <c r="AN169" s="126"/>
      <c r="AO169" s="126"/>
      <c r="AP169" s="126"/>
      <c r="AQ169" s="156"/>
      <c r="AR169" s="128"/>
      <c r="AS169" s="126"/>
      <c r="AT169" s="126"/>
      <c r="AU169" s="129"/>
      <c r="AV169" s="129"/>
      <c r="AW169" s="129"/>
      <c r="AX169" s="129"/>
      <c r="AY169" s="129"/>
      <c r="AZ169" s="129"/>
      <c r="BA169" s="129"/>
      <c r="BB169" s="129"/>
      <c r="BC169" s="129"/>
      <c r="BD169" s="129"/>
      <c r="BE169" s="129"/>
      <c r="BF169" s="129"/>
      <c r="BG169" s="129"/>
      <c r="BH169" s="129"/>
      <c r="BI169" s="129"/>
      <c r="BJ169" s="129"/>
      <c r="BK169" s="129"/>
      <c r="BL169" s="129"/>
      <c r="BM169" s="129"/>
      <c r="BN169" s="129"/>
      <c r="BO169" s="129"/>
      <c r="BP169" s="129"/>
      <c r="BQ169" s="129"/>
      <c r="BR169" s="129"/>
      <c r="BS169" s="129"/>
    </row>
    <row r="170" spans="1:71" ht="12.75" customHeight="1">
      <c r="A170" s="126"/>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7"/>
      <c r="X170" s="127"/>
      <c r="Y170" s="127"/>
      <c r="Z170" s="127"/>
      <c r="AA170" s="127"/>
      <c r="AB170" s="127"/>
      <c r="AC170" s="127"/>
      <c r="AD170" s="127"/>
      <c r="AE170" s="127"/>
      <c r="AF170" s="127"/>
      <c r="AG170" s="127"/>
      <c r="AH170" s="127"/>
      <c r="AI170" s="127"/>
      <c r="AJ170" s="127"/>
      <c r="AK170" s="126"/>
      <c r="AL170" s="126"/>
      <c r="AM170" s="126"/>
      <c r="AN170" s="126"/>
      <c r="AO170" s="126"/>
      <c r="AP170" s="126"/>
      <c r="AQ170" s="156"/>
      <c r="AR170" s="128"/>
      <c r="AS170" s="126"/>
      <c r="AT170" s="126"/>
      <c r="AU170" s="129"/>
      <c r="AV170" s="129"/>
      <c r="AW170" s="129"/>
      <c r="AX170" s="129"/>
      <c r="AY170" s="129"/>
      <c r="AZ170" s="129"/>
      <c r="BA170" s="129"/>
      <c r="BB170" s="129"/>
      <c r="BC170" s="129"/>
      <c r="BD170" s="129"/>
      <c r="BE170" s="129"/>
      <c r="BF170" s="129"/>
      <c r="BG170" s="129"/>
      <c r="BH170" s="129"/>
      <c r="BI170" s="129"/>
      <c r="BJ170" s="129"/>
      <c r="BK170" s="129"/>
      <c r="BL170" s="129"/>
      <c r="BM170" s="129"/>
      <c r="BN170" s="129"/>
      <c r="BO170" s="129"/>
      <c r="BP170" s="129"/>
      <c r="BQ170" s="129"/>
      <c r="BR170" s="129"/>
      <c r="BS170" s="129"/>
    </row>
    <row r="171" spans="1:71" ht="12.75" customHeight="1">
      <c r="A171" s="126"/>
      <c r="B171" s="126"/>
      <c r="C171" s="126"/>
      <c r="D171" s="126"/>
      <c r="E171" s="126"/>
      <c r="F171" s="126"/>
      <c r="G171" s="126"/>
      <c r="H171" s="126"/>
      <c r="I171" s="126"/>
      <c r="J171" s="126"/>
      <c r="K171" s="126"/>
      <c r="L171" s="126"/>
      <c r="M171" s="126"/>
      <c r="N171" s="126"/>
      <c r="O171" s="126"/>
      <c r="P171" s="126"/>
      <c r="Q171" s="126"/>
      <c r="R171" s="126"/>
      <c r="S171" s="126"/>
      <c r="T171" s="126"/>
      <c r="U171" s="126"/>
      <c r="V171" s="126"/>
      <c r="W171" s="127"/>
      <c r="X171" s="127"/>
      <c r="Y171" s="127"/>
      <c r="Z171" s="127"/>
      <c r="AA171" s="127"/>
      <c r="AB171" s="127"/>
      <c r="AC171" s="127"/>
      <c r="AD171" s="127"/>
      <c r="AE171" s="127"/>
      <c r="AF171" s="127"/>
      <c r="AG171" s="127"/>
      <c r="AH171" s="127"/>
      <c r="AI171" s="127"/>
      <c r="AJ171" s="127"/>
      <c r="AK171" s="126"/>
      <c r="AL171" s="126"/>
      <c r="AM171" s="126"/>
      <c r="AN171" s="126"/>
      <c r="AO171" s="126"/>
      <c r="AP171" s="126"/>
      <c r="AQ171" s="156"/>
      <c r="AR171" s="128"/>
      <c r="AS171" s="126"/>
      <c r="AT171" s="126"/>
      <c r="AU171" s="129"/>
      <c r="AV171" s="129"/>
      <c r="AW171" s="129"/>
      <c r="AX171" s="129"/>
      <c r="AY171" s="129"/>
      <c r="AZ171" s="129"/>
      <c r="BA171" s="129"/>
      <c r="BB171" s="129"/>
      <c r="BC171" s="129"/>
      <c r="BD171" s="129"/>
      <c r="BE171" s="129"/>
      <c r="BF171" s="129"/>
      <c r="BG171" s="129"/>
      <c r="BH171" s="129"/>
      <c r="BI171" s="129"/>
      <c r="BJ171" s="129"/>
      <c r="BK171" s="129"/>
      <c r="BL171" s="129"/>
      <c r="BM171" s="129"/>
      <c r="BN171" s="129"/>
      <c r="BO171" s="129"/>
      <c r="BP171" s="129"/>
      <c r="BQ171" s="129"/>
      <c r="BR171" s="129"/>
      <c r="BS171" s="129"/>
    </row>
    <row r="172" spans="1:71" ht="12.75" customHeight="1">
      <c r="A172" s="126"/>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7"/>
      <c r="X172" s="127"/>
      <c r="Y172" s="127"/>
      <c r="Z172" s="127"/>
      <c r="AA172" s="127"/>
      <c r="AB172" s="127"/>
      <c r="AC172" s="127"/>
      <c r="AD172" s="127"/>
      <c r="AE172" s="127"/>
      <c r="AF172" s="127"/>
      <c r="AG172" s="127"/>
      <c r="AH172" s="127"/>
      <c r="AI172" s="127"/>
      <c r="AJ172" s="127"/>
      <c r="AK172" s="126"/>
      <c r="AL172" s="126"/>
      <c r="AM172" s="126"/>
      <c r="AN172" s="126"/>
      <c r="AO172" s="126"/>
      <c r="AP172" s="126"/>
      <c r="AQ172" s="156"/>
      <c r="AR172" s="128"/>
      <c r="AS172" s="126"/>
      <c r="AT172" s="126"/>
      <c r="AU172" s="129"/>
      <c r="AV172" s="129"/>
      <c r="AW172" s="129"/>
      <c r="AX172" s="129"/>
      <c r="AY172" s="129"/>
      <c r="AZ172" s="129"/>
      <c r="BA172" s="129"/>
      <c r="BB172" s="129"/>
      <c r="BC172" s="129"/>
      <c r="BD172" s="129"/>
      <c r="BE172" s="129"/>
      <c r="BF172" s="129"/>
      <c r="BG172" s="129"/>
      <c r="BH172" s="129"/>
      <c r="BI172" s="129"/>
      <c r="BJ172" s="129"/>
      <c r="BK172" s="129"/>
      <c r="BL172" s="129"/>
      <c r="BM172" s="129"/>
      <c r="BN172" s="129"/>
      <c r="BO172" s="129"/>
      <c r="BP172" s="129"/>
      <c r="BQ172" s="129"/>
      <c r="BR172" s="129"/>
      <c r="BS172" s="129"/>
    </row>
    <row r="173" spans="1:71" ht="12.75" customHeight="1">
      <c r="A173" s="126"/>
      <c r="B173" s="126"/>
      <c r="C173" s="126"/>
      <c r="D173" s="126"/>
      <c r="E173" s="126"/>
      <c r="F173" s="126"/>
      <c r="G173" s="126"/>
      <c r="H173" s="126"/>
      <c r="I173" s="126"/>
      <c r="J173" s="126"/>
      <c r="K173" s="126"/>
      <c r="L173" s="126"/>
      <c r="M173" s="126"/>
      <c r="N173" s="126"/>
      <c r="O173" s="126"/>
      <c r="P173" s="126"/>
      <c r="Q173" s="126"/>
      <c r="R173" s="126"/>
      <c r="S173" s="126"/>
      <c r="T173" s="126"/>
      <c r="U173" s="126"/>
      <c r="V173" s="126"/>
      <c r="W173" s="127"/>
      <c r="X173" s="127"/>
      <c r="Y173" s="127"/>
      <c r="Z173" s="127"/>
      <c r="AA173" s="127"/>
      <c r="AB173" s="127"/>
      <c r="AC173" s="127"/>
      <c r="AD173" s="127"/>
      <c r="AE173" s="127"/>
      <c r="AF173" s="127"/>
      <c r="AG173" s="127"/>
      <c r="AH173" s="127"/>
      <c r="AI173" s="127"/>
      <c r="AJ173" s="127"/>
      <c r="AK173" s="126"/>
      <c r="AL173" s="126"/>
      <c r="AM173" s="126"/>
      <c r="AN173" s="126"/>
      <c r="AO173" s="126"/>
      <c r="AP173" s="126"/>
      <c r="AQ173" s="156"/>
      <c r="AR173" s="128"/>
      <c r="AS173" s="126"/>
      <c r="AT173" s="126"/>
      <c r="AU173" s="129"/>
      <c r="AV173" s="129"/>
      <c r="AW173" s="129"/>
      <c r="AX173" s="129"/>
      <c r="AY173" s="129"/>
      <c r="AZ173" s="129"/>
      <c r="BA173" s="129"/>
      <c r="BB173" s="129"/>
      <c r="BC173" s="129"/>
      <c r="BD173" s="129"/>
      <c r="BE173" s="129"/>
      <c r="BF173" s="129"/>
      <c r="BG173" s="129"/>
      <c r="BH173" s="129"/>
      <c r="BI173" s="129"/>
      <c r="BJ173" s="129"/>
      <c r="BK173" s="129"/>
      <c r="BL173" s="129"/>
      <c r="BM173" s="129"/>
      <c r="BN173" s="129"/>
      <c r="BO173" s="129"/>
      <c r="BP173" s="129"/>
      <c r="BQ173" s="129"/>
      <c r="BR173" s="129"/>
      <c r="BS173" s="129"/>
    </row>
    <row r="174" spans="1:71" ht="12.75" customHeight="1">
      <c r="A174" s="126"/>
      <c r="B174" s="126"/>
      <c r="C174" s="126"/>
      <c r="D174" s="126"/>
      <c r="E174" s="126"/>
      <c r="F174" s="126"/>
      <c r="G174" s="126"/>
      <c r="H174" s="126"/>
      <c r="I174" s="126"/>
      <c r="J174" s="126"/>
      <c r="K174" s="126"/>
      <c r="L174" s="126"/>
      <c r="M174" s="126"/>
      <c r="N174" s="126"/>
      <c r="O174" s="126"/>
      <c r="P174" s="126"/>
      <c r="Q174" s="126"/>
      <c r="R174" s="126"/>
      <c r="S174" s="126"/>
      <c r="T174" s="126"/>
      <c r="U174" s="126"/>
      <c r="V174" s="126"/>
      <c r="W174" s="127"/>
      <c r="X174" s="127"/>
      <c r="Y174" s="127"/>
      <c r="Z174" s="127"/>
      <c r="AA174" s="127"/>
      <c r="AB174" s="127"/>
      <c r="AC174" s="127"/>
      <c r="AD174" s="127"/>
      <c r="AE174" s="127"/>
      <c r="AF174" s="127"/>
      <c r="AG174" s="127"/>
      <c r="AH174" s="127"/>
      <c r="AI174" s="127"/>
      <c r="AJ174" s="127"/>
      <c r="AK174" s="126"/>
      <c r="AL174" s="126"/>
      <c r="AM174" s="126"/>
      <c r="AN174" s="126"/>
      <c r="AO174" s="126"/>
      <c r="AP174" s="126"/>
      <c r="AQ174" s="156"/>
      <c r="AR174" s="128"/>
      <c r="AS174" s="126"/>
      <c r="AT174" s="126"/>
      <c r="AU174" s="129"/>
      <c r="AV174" s="129"/>
      <c r="AW174" s="129"/>
      <c r="AX174" s="129"/>
      <c r="AY174" s="129"/>
      <c r="AZ174" s="129"/>
      <c r="BA174" s="129"/>
      <c r="BB174" s="129"/>
      <c r="BC174" s="129"/>
      <c r="BD174" s="129"/>
      <c r="BE174" s="129"/>
      <c r="BF174" s="129"/>
      <c r="BG174" s="129"/>
      <c r="BH174" s="129"/>
      <c r="BI174" s="129"/>
      <c r="BJ174" s="129"/>
      <c r="BK174" s="129"/>
      <c r="BL174" s="129"/>
      <c r="BM174" s="129"/>
      <c r="BN174" s="129"/>
      <c r="BO174" s="129"/>
      <c r="BP174" s="129"/>
      <c r="BQ174" s="129"/>
      <c r="BR174" s="129"/>
      <c r="BS174" s="129"/>
    </row>
    <row r="175" spans="1:71" ht="12.75" customHeight="1">
      <c r="A175" s="126"/>
      <c r="B175" s="126"/>
      <c r="C175" s="126"/>
      <c r="D175" s="126"/>
      <c r="E175" s="126"/>
      <c r="F175" s="126"/>
      <c r="G175" s="126"/>
      <c r="H175" s="126"/>
      <c r="I175" s="126"/>
      <c r="J175" s="126"/>
      <c r="K175" s="126"/>
      <c r="L175" s="126"/>
      <c r="M175" s="126"/>
      <c r="N175" s="126"/>
      <c r="O175" s="126"/>
      <c r="P175" s="126"/>
      <c r="Q175" s="126"/>
      <c r="R175" s="126"/>
      <c r="S175" s="126"/>
      <c r="T175" s="126"/>
      <c r="U175" s="126"/>
      <c r="V175" s="126"/>
      <c r="W175" s="127"/>
      <c r="X175" s="127"/>
      <c r="Y175" s="127"/>
      <c r="Z175" s="127"/>
      <c r="AA175" s="127"/>
      <c r="AB175" s="127"/>
      <c r="AC175" s="127"/>
      <c r="AD175" s="127"/>
      <c r="AE175" s="127"/>
      <c r="AF175" s="127"/>
      <c r="AG175" s="127"/>
      <c r="AH175" s="127"/>
      <c r="AI175" s="127"/>
      <c r="AJ175" s="127"/>
      <c r="AK175" s="126"/>
      <c r="AL175" s="126"/>
      <c r="AM175" s="126"/>
      <c r="AN175" s="126"/>
      <c r="AO175" s="126"/>
      <c r="AP175" s="126"/>
      <c r="AQ175" s="156"/>
      <c r="AR175" s="128"/>
      <c r="AS175" s="126"/>
      <c r="AT175" s="126"/>
      <c r="AU175" s="129"/>
      <c r="AV175" s="129"/>
      <c r="AW175" s="129"/>
      <c r="AX175" s="129"/>
      <c r="AY175" s="129"/>
      <c r="AZ175" s="129"/>
      <c r="BA175" s="129"/>
      <c r="BB175" s="129"/>
      <c r="BC175" s="129"/>
      <c r="BD175" s="129"/>
      <c r="BE175" s="129"/>
      <c r="BF175" s="129"/>
      <c r="BG175" s="129"/>
      <c r="BH175" s="129"/>
      <c r="BI175" s="129"/>
      <c r="BJ175" s="129"/>
      <c r="BK175" s="129"/>
      <c r="BL175" s="129"/>
      <c r="BM175" s="129"/>
      <c r="BN175" s="129"/>
      <c r="BO175" s="129"/>
      <c r="BP175" s="129"/>
      <c r="BQ175" s="129"/>
      <c r="BR175" s="129"/>
      <c r="BS175" s="129"/>
    </row>
    <row r="176" spans="1:71" ht="12.75" customHeight="1">
      <c r="A176" s="126"/>
      <c r="B176" s="126"/>
      <c r="C176" s="126"/>
      <c r="D176" s="126"/>
      <c r="E176" s="126"/>
      <c r="F176" s="126"/>
      <c r="G176" s="126"/>
      <c r="H176" s="126"/>
      <c r="I176" s="126"/>
      <c r="J176" s="126"/>
      <c r="K176" s="126"/>
      <c r="L176" s="126"/>
      <c r="M176" s="126"/>
      <c r="N176" s="126"/>
      <c r="O176" s="126"/>
      <c r="P176" s="126"/>
      <c r="Q176" s="126"/>
      <c r="R176" s="126"/>
      <c r="S176" s="126"/>
      <c r="T176" s="126"/>
      <c r="U176" s="126"/>
      <c r="V176" s="126"/>
      <c r="W176" s="127"/>
      <c r="X176" s="127"/>
      <c r="Y176" s="127"/>
      <c r="Z176" s="127"/>
      <c r="AA176" s="127"/>
      <c r="AB176" s="127"/>
      <c r="AC176" s="127"/>
      <c r="AD176" s="127"/>
      <c r="AE176" s="127"/>
      <c r="AF176" s="127"/>
      <c r="AG176" s="127"/>
      <c r="AH176" s="127"/>
      <c r="AI176" s="127"/>
      <c r="AJ176" s="127"/>
      <c r="AK176" s="126"/>
      <c r="AL176" s="126"/>
      <c r="AM176" s="126"/>
      <c r="AN176" s="126"/>
      <c r="AO176" s="126"/>
      <c r="AP176" s="126"/>
      <c r="AQ176" s="156"/>
      <c r="AR176" s="128"/>
      <c r="AS176" s="126"/>
      <c r="AT176" s="126"/>
      <c r="AU176" s="129"/>
      <c r="AV176" s="129"/>
      <c r="AW176" s="129"/>
      <c r="AX176" s="129"/>
      <c r="AY176" s="129"/>
      <c r="AZ176" s="129"/>
      <c r="BA176" s="129"/>
      <c r="BB176" s="129"/>
      <c r="BC176" s="129"/>
      <c r="BD176" s="129"/>
      <c r="BE176" s="129"/>
      <c r="BF176" s="129"/>
      <c r="BG176" s="129"/>
      <c r="BH176" s="129"/>
      <c r="BI176" s="129"/>
      <c r="BJ176" s="129"/>
      <c r="BK176" s="129"/>
      <c r="BL176" s="129"/>
      <c r="BM176" s="129"/>
      <c r="BN176" s="129"/>
      <c r="BO176" s="129"/>
      <c r="BP176" s="129"/>
      <c r="BQ176" s="129"/>
      <c r="BR176" s="129"/>
      <c r="BS176" s="129"/>
    </row>
    <row r="177" spans="1:71" ht="12.75" customHeight="1">
      <c r="A177" s="126"/>
      <c r="B177" s="126"/>
      <c r="C177" s="126"/>
      <c r="D177" s="126"/>
      <c r="E177" s="126"/>
      <c r="F177" s="126"/>
      <c r="G177" s="126"/>
      <c r="H177" s="126"/>
      <c r="I177" s="126"/>
      <c r="J177" s="126"/>
      <c r="K177" s="126"/>
      <c r="L177" s="126"/>
      <c r="M177" s="126"/>
      <c r="N177" s="126"/>
      <c r="O177" s="126"/>
      <c r="P177" s="126"/>
      <c r="Q177" s="126"/>
      <c r="R177" s="126"/>
      <c r="S177" s="126"/>
      <c r="T177" s="126"/>
      <c r="U177" s="126"/>
      <c r="V177" s="126"/>
      <c r="W177" s="127"/>
      <c r="X177" s="127"/>
      <c r="Y177" s="127"/>
      <c r="Z177" s="127"/>
      <c r="AA177" s="127"/>
      <c r="AB177" s="127"/>
      <c r="AC177" s="127"/>
      <c r="AD177" s="127"/>
      <c r="AE177" s="127"/>
      <c r="AF177" s="127"/>
      <c r="AG177" s="127"/>
      <c r="AH177" s="127"/>
      <c r="AI177" s="127"/>
      <c r="AJ177" s="127"/>
      <c r="AK177" s="126"/>
      <c r="AL177" s="126"/>
      <c r="AM177" s="126"/>
      <c r="AN177" s="126"/>
      <c r="AO177" s="126"/>
      <c r="AP177" s="126"/>
      <c r="AQ177" s="156"/>
      <c r="AR177" s="128"/>
      <c r="AS177" s="126"/>
      <c r="AT177" s="126"/>
      <c r="AU177" s="129"/>
      <c r="AV177" s="129"/>
      <c r="AW177" s="129"/>
      <c r="AX177" s="129"/>
      <c r="AY177" s="129"/>
      <c r="AZ177" s="129"/>
      <c r="BA177" s="129"/>
      <c r="BB177" s="129"/>
      <c r="BC177" s="129"/>
      <c r="BD177" s="129"/>
      <c r="BE177" s="129"/>
      <c r="BF177" s="129"/>
      <c r="BG177" s="129"/>
      <c r="BH177" s="129"/>
      <c r="BI177" s="129"/>
      <c r="BJ177" s="129"/>
      <c r="BK177" s="129"/>
      <c r="BL177" s="129"/>
      <c r="BM177" s="129"/>
      <c r="BN177" s="129"/>
      <c r="BO177" s="129"/>
      <c r="BP177" s="129"/>
      <c r="BQ177" s="129"/>
      <c r="BR177" s="129"/>
      <c r="BS177" s="129"/>
    </row>
    <row r="178" spans="1:71" ht="12.75" customHeight="1">
      <c r="A178" s="126"/>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7"/>
      <c r="X178" s="127"/>
      <c r="Y178" s="127"/>
      <c r="Z178" s="127"/>
      <c r="AA178" s="127"/>
      <c r="AB178" s="127"/>
      <c r="AC178" s="127"/>
      <c r="AD178" s="127"/>
      <c r="AE178" s="127"/>
      <c r="AF178" s="127"/>
      <c r="AG178" s="127"/>
      <c r="AH178" s="127"/>
      <c r="AI178" s="127"/>
      <c r="AJ178" s="127"/>
      <c r="AK178" s="126"/>
      <c r="AL178" s="126"/>
      <c r="AM178" s="126"/>
      <c r="AN178" s="126"/>
      <c r="AO178" s="126"/>
      <c r="AP178" s="126"/>
      <c r="AQ178" s="156"/>
      <c r="AR178" s="128"/>
      <c r="AS178" s="126"/>
      <c r="AT178" s="126"/>
      <c r="AU178" s="129"/>
      <c r="AV178" s="129"/>
      <c r="AW178" s="129"/>
      <c r="AX178" s="129"/>
      <c r="AY178" s="129"/>
      <c r="AZ178" s="129"/>
      <c r="BA178" s="129"/>
      <c r="BB178" s="129"/>
      <c r="BC178" s="129"/>
      <c r="BD178" s="129"/>
      <c r="BE178" s="129"/>
      <c r="BF178" s="129"/>
      <c r="BG178" s="129"/>
      <c r="BH178" s="129"/>
      <c r="BI178" s="129"/>
      <c r="BJ178" s="129"/>
      <c r="BK178" s="129"/>
      <c r="BL178" s="129"/>
      <c r="BM178" s="129"/>
      <c r="BN178" s="129"/>
      <c r="BO178" s="129"/>
      <c r="BP178" s="129"/>
      <c r="BQ178" s="129"/>
      <c r="BR178" s="129"/>
      <c r="BS178" s="129"/>
    </row>
    <row r="179" spans="1:71" ht="12.75" customHeight="1">
      <c r="A179" s="126"/>
      <c r="B179" s="126"/>
      <c r="C179" s="126"/>
      <c r="D179" s="126"/>
      <c r="E179" s="126"/>
      <c r="F179" s="126"/>
      <c r="G179" s="126"/>
      <c r="H179" s="126"/>
      <c r="I179" s="126"/>
      <c r="J179" s="126"/>
      <c r="K179" s="126"/>
      <c r="L179" s="126"/>
      <c r="M179" s="126"/>
      <c r="N179" s="126"/>
      <c r="O179" s="126"/>
      <c r="P179" s="126"/>
      <c r="Q179" s="126"/>
      <c r="R179" s="126"/>
      <c r="S179" s="126"/>
      <c r="T179" s="126"/>
      <c r="U179" s="126"/>
      <c r="V179" s="126"/>
      <c r="W179" s="127"/>
      <c r="X179" s="127"/>
      <c r="Y179" s="127"/>
      <c r="Z179" s="127"/>
      <c r="AA179" s="127"/>
      <c r="AB179" s="127"/>
      <c r="AC179" s="127"/>
      <c r="AD179" s="127"/>
      <c r="AE179" s="127"/>
      <c r="AF179" s="127"/>
      <c r="AG179" s="127"/>
      <c r="AH179" s="127"/>
      <c r="AI179" s="127"/>
      <c r="AJ179" s="127"/>
      <c r="AK179" s="126"/>
      <c r="AL179" s="126"/>
      <c r="AM179" s="126"/>
      <c r="AN179" s="126"/>
      <c r="AO179" s="126"/>
      <c r="AP179" s="126"/>
      <c r="AQ179" s="156"/>
      <c r="AR179" s="128"/>
      <c r="AS179" s="126"/>
      <c r="AT179" s="126"/>
      <c r="AU179" s="129"/>
      <c r="AV179" s="129"/>
      <c r="AW179" s="129"/>
      <c r="AX179" s="129"/>
      <c r="AY179" s="129"/>
      <c r="AZ179" s="129"/>
      <c r="BA179" s="129"/>
      <c r="BB179" s="129"/>
      <c r="BC179" s="129"/>
      <c r="BD179" s="129"/>
      <c r="BE179" s="129"/>
      <c r="BF179" s="129"/>
      <c r="BG179" s="129"/>
      <c r="BH179" s="129"/>
      <c r="BI179" s="129"/>
      <c r="BJ179" s="129"/>
      <c r="BK179" s="129"/>
      <c r="BL179" s="129"/>
      <c r="BM179" s="129"/>
      <c r="BN179" s="129"/>
      <c r="BO179" s="129"/>
      <c r="BP179" s="129"/>
      <c r="BQ179" s="129"/>
      <c r="BR179" s="129"/>
      <c r="BS179" s="129"/>
    </row>
    <row r="180" spans="1:71" ht="12.75" customHeight="1">
      <c r="A180" s="126"/>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7"/>
      <c r="X180" s="127"/>
      <c r="Y180" s="127"/>
      <c r="Z180" s="127"/>
      <c r="AA180" s="127"/>
      <c r="AB180" s="127"/>
      <c r="AC180" s="127"/>
      <c r="AD180" s="127"/>
      <c r="AE180" s="127"/>
      <c r="AF180" s="127"/>
      <c r="AG180" s="127"/>
      <c r="AH180" s="127"/>
      <c r="AI180" s="127"/>
      <c r="AJ180" s="127"/>
      <c r="AK180" s="126"/>
      <c r="AL180" s="126"/>
      <c r="AM180" s="126"/>
      <c r="AN180" s="126"/>
      <c r="AO180" s="126"/>
      <c r="AP180" s="126"/>
      <c r="AQ180" s="156"/>
      <c r="AR180" s="128"/>
      <c r="AS180" s="126"/>
      <c r="AT180" s="126"/>
      <c r="AU180" s="129"/>
      <c r="AV180" s="129"/>
      <c r="AW180" s="129"/>
      <c r="AX180" s="129"/>
      <c r="AY180" s="129"/>
      <c r="AZ180" s="129"/>
      <c r="BA180" s="129"/>
      <c r="BB180" s="129"/>
      <c r="BC180" s="129"/>
      <c r="BD180" s="129"/>
      <c r="BE180" s="129"/>
      <c r="BF180" s="129"/>
      <c r="BG180" s="129"/>
      <c r="BH180" s="129"/>
      <c r="BI180" s="129"/>
      <c r="BJ180" s="129"/>
      <c r="BK180" s="129"/>
      <c r="BL180" s="129"/>
      <c r="BM180" s="129"/>
      <c r="BN180" s="129"/>
      <c r="BO180" s="129"/>
      <c r="BP180" s="129"/>
      <c r="BQ180" s="129"/>
      <c r="BR180" s="129"/>
      <c r="BS180" s="129"/>
    </row>
    <row r="181" spans="1:71" ht="12.75" customHeight="1">
      <c r="A181" s="126"/>
      <c r="B181" s="126"/>
      <c r="C181" s="126"/>
      <c r="D181" s="126"/>
      <c r="E181" s="126"/>
      <c r="F181" s="126"/>
      <c r="G181" s="126"/>
      <c r="H181" s="126"/>
      <c r="I181" s="126"/>
      <c r="J181" s="126"/>
      <c r="K181" s="126"/>
      <c r="L181" s="126"/>
      <c r="M181" s="126"/>
      <c r="N181" s="126"/>
      <c r="O181" s="126"/>
      <c r="P181" s="126"/>
      <c r="Q181" s="126"/>
      <c r="R181" s="126"/>
      <c r="S181" s="126"/>
      <c r="T181" s="126"/>
      <c r="U181" s="126"/>
      <c r="V181" s="126"/>
      <c r="W181" s="127"/>
      <c r="X181" s="127"/>
      <c r="Y181" s="127"/>
      <c r="Z181" s="127"/>
      <c r="AA181" s="127"/>
      <c r="AB181" s="127"/>
      <c r="AC181" s="127"/>
      <c r="AD181" s="127"/>
      <c r="AE181" s="127"/>
      <c r="AF181" s="127"/>
      <c r="AG181" s="127"/>
      <c r="AH181" s="127"/>
      <c r="AI181" s="127"/>
      <c r="AJ181" s="127"/>
      <c r="AK181" s="126"/>
      <c r="AL181" s="126"/>
      <c r="AM181" s="126"/>
      <c r="AN181" s="126"/>
      <c r="AO181" s="126"/>
      <c r="AP181" s="126"/>
      <c r="AQ181" s="156"/>
      <c r="AR181" s="128"/>
      <c r="AS181" s="126"/>
      <c r="AT181" s="126"/>
      <c r="AU181" s="129"/>
      <c r="AV181" s="129"/>
      <c r="AW181" s="129"/>
      <c r="AX181" s="129"/>
      <c r="AY181" s="129"/>
      <c r="AZ181" s="129"/>
      <c r="BA181" s="129"/>
      <c r="BB181" s="129"/>
      <c r="BC181" s="129"/>
      <c r="BD181" s="129"/>
      <c r="BE181" s="129"/>
      <c r="BF181" s="129"/>
      <c r="BG181" s="129"/>
      <c r="BH181" s="129"/>
      <c r="BI181" s="129"/>
      <c r="BJ181" s="129"/>
      <c r="BK181" s="129"/>
      <c r="BL181" s="129"/>
      <c r="BM181" s="129"/>
      <c r="BN181" s="129"/>
      <c r="BO181" s="129"/>
      <c r="BP181" s="129"/>
      <c r="BQ181" s="129"/>
      <c r="BR181" s="129"/>
      <c r="BS181" s="129"/>
    </row>
    <row r="182" spans="1:71" ht="12.75" customHeight="1">
      <c r="A182" s="126"/>
      <c r="B182" s="126"/>
      <c r="C182" s="126"/>
      <c r="D182" s="126"/>
      <c r="E182" s="126"/>
      <c r="F182" s="126"/>
      <c r="G182" s="126"/>
      <c r="H182" s="126"/>
      <c r="I182" s="126"/>
      <c r="J182" s="126"/>
      <c r="K182" s="126"/>
      <c r="L182" s="126"/>
      <c r="M182" s="126"/>
      <c r="N182" s="126"/>
      <c r="O182" s="126"/>
      <c r="P182" s="126"/>
      <c r="Q182" s="126"/>
      <c r="R182" s="126"/>
      <c r="S182" s="126"/>
      <c r="T182" s="126"/>
      <c r="U182" s="126"/>
      <c r="V182" s="126"/>
      <c r="W182" s="127"/>
      <c r="X182" s="127"/>
      <c r="Y182" s="127"/>
      <c r="Z182" s="127"/>
      <c r="AA182" s="127"/>
      <c r="AB182" s="127"/>
      <c r="AC182" s="127"/>
      <c r="AD182" s="127"/>
      <c r="AE182" s="127"/>
      <c r="AF182" s="127"/>
      <c r="AG182" s="127"/>
      <c r="AH182" s="127"/>
      <c r="AI182" s="127"/>
      <c r="AJ182" s="127"/>
      <c r="AK182" s="126"/>
      <c r="AL182" s="126"/>
      <c r="AM182" s="126"/>
      <c r="AN182" s="126"/>
      <c r="AO182" s="126"/>
      <c r="AP182" s="126"/>
      <c r="AQ182" s="156"/>
      <c r="AR182" s="128"/>
      <c r="AS182" s="126"/>
      <c r="AT182" s="126"/>
      <c r="AU182" s="129"/>
      <c r="AV182" s="129"/>
      <c r="AW182" s="129"/>
      <c r="AX182" s="129"/>
      <c r="AY182" s="129"/>
      <c r="AZ182" s="129"/>
      <c r="BA182" s="129"/>
      <c r="BB182" s="129"/>
      <c r="BC182" s="129"/>
      <c r="BD182" s="129"/>
      <c r="BE182" s="129"/>
      <c r="BF182" s="129"/>
      <c r="BG182" s="129"/>
      <c r="BH182" s="129"/>
      <c r="BI182" s="129"/>
      <c r="BJ182" s="129"/>
      <c r="BK182" s="129"/>
      <c r="BL182" s="129"/>
      <c r="BM182" s="129"/>
      <c r="BN182" s="129"/>
      <c r="BO182" s="129"/>
      <c r="BP182" s="129"/>
      <c r="BQ182" s="129"/>
      <c r="BR182" s="129"/>
      <c r="BS182" s="129"/>
    </row>
    <row r="183" spans="1:71" ht="12.75" customHeight="1">
      <c r="A183" s="126"/>
      <c r="B183" s="126"/>
      <c r="C183" s="126"/>
      <c r="D183" s="126"/>
      <c r="E183" s="126"/>
      <c r="F183" s="126"/>
      <c r="G183" s="126"/>
      <c r="H183" s="126"/>
      <c r="I183" s="126"/>
      <c r="J183" s="126"/>
      <c r="K183" s="126"/>
      <c r="L183" s="126"/>
      <c r="M183" s="126"/>
      <c r="N183" s="126"/>
      <c r="O183" s="126"/>
      <c r="P183" s="126"/>
      <c r="Q183" s="126"/>
      <c r="R183" s="126"/>
      <c r="S183" s="126"/>
      <c r="T183" s="126"/>
      <c r="U183" s="126"/>
      <c r="V183" s="126"/>
      <c r="W183" s="127"/>
      <c r="X183" s="127"/>
      <c r="Y183" s="127"/>
      <c r="Z183" s="127"/>
      <c r="AA183" s="127"/>
      <c r="AB183" s="127"/>
      <c r="AC183" s="127"/>
      <c r="AD183" s="127"/>
      <c r="AE183" s="127"/>
      <c r="AF183" s="127"/>
      <c r="AG183" s="127"/>
      <c r="AH183" s="127"/>
      <c r="AI183" s="127"/>
      <c r="AJ183" s="127"/>
      <c r="AK183" s="126"/>
      <c r="AL183" s="126"/>
      <c r="AM183" s="126"/>
      <c r="AN183" s="126"/>
      <c r="AO183" s="126"/>
      <c r="AP183" s="126"/>
      <c r="AQ183" s="156"/>
      <c r="AR183" s="128"/>
      <c r="AS183" s="126"/>
      <c r="AT183" s="126"/>
      <c r="AU183" s="129"/>
      <c r="AV183" s="129"/>
      <c r="AW183" s="129"/>
      <c r="AX183" s="129"/>
      <c r="AY183" s="129"/>
      <c r="AZ183" s="129"/>
      <c r="BA183" s="129"/>
      <c r="BB183" s="129"/>
      <c r="BC183" s="129"/>
      <c r="BD183" s="129"/>
      <c r="BE183" s="129"/>
      <c r="BF183" s="129"/>
      <c r="BG183" s="129"/>
      <c r="BH183" s="129"/>
      <c r="BI183" s="129"/>
      <c r="BJ183" s="129"/>
      <c r="BK183" s="129"/>
      <c r="BL183" s="129"/>
      <c r="BM183" s="129"/>
      <c r="BN183" s="129"/>
      <c r="BO183" s="129"/>
      <c r="BP183" s="129"/>
      <c r="BQ183" s="129"/>
      <c r="BR183" s="129"/>
      <c r="BS183" s="129"/>
    </row>
    <row r="184" spans="1:71" ht="12.75" customHeight="1">
      <c r="A184" s="126"/>
      <c r="B184" s="126"/>
      <c r="C184" s="126"/>
      <c r="D184" s="126"/>
      <c r="E184" s="126"/>
      <c r="F184" s="126"/>
      <c r="G184" s="126"/>
      <c r="H184" s="126"/>
      <c r="I184" s="126"/>
      <c r="J184" s="126"/>
      <c r="K184" s="126"/>
      <c r="L184" s="126"/>
      <c r="M184" s="126"/>
      <c r="N184" s="126"/>
      <c r="O184" s="126"/>
      <c r="P184" s="126"/>
      <c r="Q184" s="126"/>
      <c r="R184" s="126"/>
      <c r="S184" s="126"/>
      <c r="T184" s="126"/>
      <c r="U184" s="126"/>
      <c r="V184" s="126"/>
      <c r="W184" s="127"/>
      <c r="X184" s="127"/>
      <c r="Y184" s="127"/>
      <c r="Z184" s="127"/>
      <c r="AA184" s="127"/>
      <c r="AB184" s="127"/>
      <c r="AC184" s="127"/>
      <c r="AD184" s="127"/>
      <c r="AE184" s="127"/>
      <c r="AF184" s="127"/>
      <c r="AG184" s="127"/>
      <c r="AH184" s="127"/>
      <c r="AI184" s="127"/>
      <c r="AJ184" s="127"/>
      <c r="AK184" s="126"/>
      <c r="AL184" s="126"/>
      <c r="AM184" s="126"/>
      <c r="AN184" s="126"/>
      <c r="AO184" s="126"/>
      <c r="AP184" s="126"/>
      <c r="AQ184" s="156"/>
      <c r="AR184" s="128"/>
      <c r="AS184" s="126"/>
      <c r="AT184" s="126"/>
      <c r="AU184" s="129"/>
      <c r="AV184" s="129"/>
      <c r="AW184" s="129"/>
      <c r="AX184" s="129"/>
      <c r="AY184" s="129"/>
      <c r="AZ184" s="129"/>
      <c r="BA184" s="129"/>
      <c r="BB184" s="129"/>
      <c r="BC184" s="129"/>
      <c r="BD184" s="129"/>
      <c r="BE184" s="129"/>
      <c r="BF184" s="129"/>
      <c r="BG184" s="129"/>
      <c r="BH184" s="129"/>
      <c r="BI184" s="129"/>
      <c r="BJ184" s="129"/>
      <c r="BK184" s="129"/>
      <c r="BL184" s="129"/>
      <c r="BM184" s="129"/>
      <c r="BN184" s="129"/>
      <c r="BO184" s="129"/>
      <c r="BP184" s="129"/>
      <c r="BQ184" s="129"/>
      <c r="BR184" s="129"/>
      <c r="BS184" s="129"/>
    </row>
    <row r="185" spans="1:71" ht="12.75" customHeight="1">
      <c r="A185" s="126"/>
      <c r="B185" s="126"/>
      <c r="C185" s="126"/>
      <c r="D185" s="126"/>
      <c r="E185" s="126"/>
      <c r="F185" s="126"/>
      <c r="G185" s="126"/>
      <c r="H185" s="126"/>
      <c r="I185" s="126"/>
      <c r="J185" s="126"/>
      <c r="K185" s="126"/>
      <c r="L185" s="126"/>
      <c r="M185" s="126"/>
      <c r="N185" s="126"/>
      <c r="O185" s="126"/>
      <c r="P185" s="126"/>
      <c r="Q185" s="126"/>
      <c r="R185" s="126"/>
      <c r="S185" s="126"/>
      <c r="T185" s="126"/>
      <c r="U185" s="126"/>
      <c r="V185" s="126"/>
      <c r="W185" s="127"/>
      <c r="X185" s="127"/>
      <c r="Y185" s="127"/>
      <c r="Z185" s="127"/>
      <c r="AA185" s="127"/>
      <c r="AB185" s="127"/>
      <c r="AC185" s="127"/>
      <c r="AD185" s="127"/>
      <c r="AE185" s="127"/>
      <c r="AF185" s="127"/>
      <c r="AG185" s="127"/>
      <c r="AH185" s="127"/>
      <c r="AI185" s="127"/>
      <c r="AJ185" s="127"/>
      <c r="AK185" s="126"/>
      <c r="AL185" s="126"/>
      <c r="AM185" s="126"/>
      <c r="AN185" s="126"/>
      <c r="AO185" s="126"/>
      <c r="AP185" s="126"/>
      <c r="AQ185" s="156"/>
      <c r="AR185" s="128"/>
      <c r="AS185" s="126"/>
      <c r="AT185" s="126"/>
      <c r="AU185" s="129"/>
      <c r="AV185" s="129"/>
      <c r="AW185" s="129"/>
      <c r="AX185" s="129"/>
      <c r="AY185" s="129"/>
      <c r="AZ185" s="129"/>
      <c r="BA185" s="129"/>
      <c r="BB185" s="129"/>
      <c r="BC185" s="129"/>
      <c r="BD185" s="129"/>
      <c r="BE185" s="129"/>
      <c r="BF185" s="129"/>
      <c r="BG185" s="129"/>
      <c r="BH185" s="129"/>
      <c r="BI185" s="129"/>
      <c r="BJ185" s="129"/>
      <c r="BK185" s="129"/>
      <c r="BL185" s="129"/>
      <c r="BM185" s="129"/>
      <c r="BN185" s="129"/>
      <c r="BO185" s="129"/>
      <c r="BP185" s="129"/>
      <c r="BQ185" s="129"/>
      <c r="BR185" s="129"/>
      <c r="BS185" s="129"/>
    </row>
    <row r="186" spans="1:71" ht="12.75" customHeight="1">
      <c r="A186" s="126"/>
      <c r="B186" s="126"/>
      <c r="C186" s="126"/>
      <c r="D186" s="126"/>
      <c r="E186" s="126"/>
      <c r="F186" s="126"/>
      <c r="G186" s="126"/>
      <c r="H186" s="126"/>
      <c r="I186" s="126"/>
      <c r="J186" s="126"/>
      <c r="K186" s="126"/>
      <c r="L186" s="126"/>
      <c r="M186" s="126"/>
      <c r="N186" s="126"/>
      <c r="O186" s="126"/>
      <c r="P186" s="126"/>
      <c r="Q186" s="126"/>
      <c r="R186" s="126"/>
      <c r="S186" s="126"/>
      <c r="T186" s="126"/>
      <c r="U186" s="126"/>
      <c r="V186" s="126"/>
      <c r="W186" s="127"/>
      <c r="X186" s="127"/>
      <c r="Y186" s="127"/>
      <c r="Z186" s="127"/>
      <c r="AA186" s="127"/>
      <c r="AB186" s="127"/>
      <c r="AC186" s="127"/>
      <c r="AD186" s="127"/>
      <c r="AE186" s="127"/>
      <c r="AF186" s="127"/>
      <c r="AG186" s="127"/>
      <c r="AH186" s="127"/>
      <c r="AI186" s="127"/>
      <c r="AJ186" s="127"/>
      <c r="AK186" s="126"/>
      <c r="AL186" s="126"/>
      <c r="AM186" s="126"/>
      <c r="AN186" s="126"/>
      <c r="AO186" s="126"/>
      <c r="AP186" s="126"/>
      <c r="AQ186" s="156"/>
      <c r="AR186" s="128"/>
      <c r="AS186" s="126"/>
      <c r="AT186" s="126"/>
      <c r="AU186" s="129"/>
      <c r="AV186" s="129"/>
      <c r="AW186" s="129"/>
      <c r="AX186" s="129"/>
      <c r="AY186" s="129"/>
      <c r="AZ186" s="129"/>
      <c r="BA186" s="129"/>
      <c r="BB186" s="129"/>
      <c r="BC186" s="129"/>
      <c r="BD186" s="129"/>
      <c r="BE186" s="129"/>
      <c r="BF186" s="129"/>
      <c r="BG186" s="129"/>
      <c r="BH186" s="129"/>
      <c r="BI186" s="129"/>
      <c r="BJ186" s="129"/>
      <c r="BK186" s="129"/>
      <c r="BL186" s="129"/>
      <c r="BM186" s="129"/>
      <c r="BN186" s="129"/>
      <c r="BO186" s="129"/>
      <c r="BP186" s="129"/>
      <c r="BQ186" s="129"/>
      <c r="BR186" s="129"/>
      <c r="BS186" s="129"/>
    </row>
    <row r="187" spans="1:71" ht="12.75" customHeight="1">
      <c r="A187" s="126"/>
      <c r="B187" s="126"/>
      <c r="C187" s="126"/>
      <c r="D187" s="126"/>
      <c r="E187" s="126"/>
      <c r="F187" s="126"/>
      <c r="G187" s="126"/>
      <c r="H187" s="126"/>
      <c r="I187" s="126"/>
      <c r="J187" s="126"/>
      <c r="K187" s="126"/>
      <c r="L187" s="126"/>
      <c r="M187" s="126"/>
      <c r="N187" s="126"/>
      <c r="O187" s="126"/>
      <c r="P187" s="126"/>
      <c r="Q187" s="126"/>
      <c r="R187" s="126"/>
      <c r="S187" s="126"/>
      <c r="T187" s="126"/>
      <c r="U187" s="126"/>
      <c r="V187" s="126"/>
      <c r="W187" s="127"/>
      <c r="X187" s="127"/>
      <c r="Y187" s="127"/>
      <c r="Z187" s="127"/>
      <c r="AA187" s="127"/>
      <c r="AB187" s="127"/>
      <c r="AC187" s="127"/>
      <c r="AD187" s="127"/>
      <c r="AE187" s="127"/>
      <c r="AF187" s="127"/>
      <c r="AG187" s="127"/>
      <c r="AH187" s="127"/>
      <c r="AI187" s="127"/>
      <c r="AJ187" s="127"/>
      <c r="AK187" s="126"/>
      <c r="AL187" s="126"/>
      <c r="AM187" s="126"/>
      <c r="AN187" s="126"/>
      <c r="AO187" s="126"/>
      <c r="AP187" s="126"/>
      <c r="AQ187" s="156"/>
      <c r="AR187" s="128"/>
      <c r="AS187" s="126"/>
      <c r="AT187" s="126"/>
      <c r="AU187" s="129"/>
      <c r="AV187" s="129"/>
      <c r="AW187" s="129"/>
      <c r="AX187" s="129"/>
      <c r="AY187" s="129"/>
      <c r="AZ187" s="129"/>
      <c r="BA187" s="129"/>
      <c r="BB187" s="129"/>
      <c r="BC187" s="129"/>
      <c r="BD187" s="129"/>
      <c r="BE187" s="129"/>
      <c r="BF187" s="129"/>
      <c r="BG187" s="129"/>
      <c r="BH187" s="129"/>
      <c r="BI187" s="129"/>
      <c r="BJ187" s="129"/>
      <c r="BK187" s="129"/>
      <c r="BL187" s="129"/>
      <c r="BM187" s="129"/>
      <c r="BN187" s="129"/>
      <c r="BO187" s="129"/>
      <c r="BP187" s="129"/>
      <c r="BQ187" s="129"/>
      <c r="BR187" s="129"/>
      <c r="BS187" s="129"/>
    </row>
    <row r="188" spans="1:71" ht="12.75" customHeight="1">
      <c r="A188" s="126"/>
      <c r="B188" s="126"/>
      <c r="C188" s="126"/>
      <c r="D188" s="126"/>
      <c r="E188" s="126"/>
      <c r="F188" s="126"/>
      <c r="G188" s="126"/>
      <c r="H188" s="126"/>
      <c r="I188" s="126"/>
      <c r="J188" s="126"/>
      <c r="K188" s="126"/>
      <c r="L188" s="126"/>
      <c r="M188" s="126"/>
      <c r="N188" s="126"/>
      <c r="O188" s="126"/>
      <c r="P188" s="126"/>
      <c r="Q188" s="126"/>
      <c r="R188" s="126"/>
      <c r="S188" s="126"/>
      <c r="T188" s="126"/>
      <c r="U188" s="126"/>
      <c r="V188" s="126"/>
      <c r="W188" s="127"/>
      <c r="X188" s="127"/>
      <c r="Y188" s="127"/>
      <c r="Z188" s="127"/>
      <c r="AA188" s="127"/>
      <c r="AB188" s="127"/>
      <c r="AC188" s="127"/>
      <c r="AD188" s="127"/>
      <c r="AE188" s="127"/>
      <c r="AF188" s="127"/>
      <c r="AG188" s="127"/>
      <c r="AH188" s="127"/>
      <c r="AI188" s="127"/>
      <c r="AJ188" s="127"/>
      <c r="AK188" s="126"/>
      <c r="AL188" s="126"/>
      <c r="AM188" s="126"/>
      <c r="AN188" s="126"/>
      <c r="AO188" s="126"/>
      <c r="AP188" s="126"/>
      <c r="AQ188" s="156"/>
      <c r="AR188" s="128"/>
      <c r="AS188" s="126"/>
      <c r="AT188" s="126"/>
      <c r="AU188" s="129"/>
      <c r="AV188" s="129"/>
      <c r="AW188" s="129"/>
      <c r="AX188" s="129"/>
      <c r="AY188" s="129"/>
      <c r="AZ188" s="129"/>
      <c r="BA188" s="129"/>
      <c r="BB188" s="129"/>
      <c r="BC188" s="129"/>
      <c r="BD188" s="129"/>
      <c r="BE188" s="129"/>
      <c r="BF188" s="129"/>
      <c r="BG188" s="129"/>
      <c r="BH188" s="129"/>
      <c r="BI188" s="129"/>
      <c r="BJ188" s="129"/>
      <c r="BK188" s="129"/>
      <c r="BL188" s="129"/>
      <c r="BM188" s="129"/>
      <c r="BN188" s="129"/>
      <c r="BO188" s="129"/>
      <c r="BP188" s="129"/>
      <c r="BQ188" s="129"/>
      <c r="BR188" s="129"/>
      <c r="BS188" s="129"/>
    </row>
    <row r="189" spans="1:71" ht="12.75" customHeight="1">
      <c r="A189" s="126"/>
      <c r="B189" s="126"/>
      <c r="C189" s="126"/>
      <c r="D189" s="126"/>
      <c r="E189" s="126"/>
      <c r="F189" s="126"/>
      <c r="G189" s="126"/>
      <c r="H189" s="126"/>
      <c r="I189" s="126"/>
      <c r="J189" s="126"/>
      <c r="K189" s="126"/>
      <c r="L189" s="126"/>
      <c r="M189" s="126"/>
      <c r="N189" s="126"/>
      <c r="O189" s="126"/>
      <c r="P189" s="126"/>
      <c r="Q189" s="126"/>
      <c r="R189" s="126"/>
      <c r="S189" s="126"/>
      <c r="T189" s="126"/>
      <c r="U189" s="126"/>
      <c r="V189" s="126"/>
      <c r="W189" s="127"/>
      <c r="X189" s="127"/>
      <c r="Y189" s="127"/>
      <c r="Z189" s="127"/>
      <c r="AA189" s="127"/>
      <c r="AB189" s="127"/>
      <c r="AC189" s="127"/>
      <c r="AD189" s="127"/>
      <c r="AE189" s="127"/>
      <c r="AF189" s="127"/>
      <c r="AG189" s="127"/>
      <c r="AH189" s="127"/>
      <c r="AI189" s="127"/>
      <c r="AJ189" s="127"/>
      <c r="AK189" s="126"/>
      <c r="AL189" s="126"/>
      <c r="AM189" s="126"/>
      <c r="AN189" s="126"/>
      <c r="AO189" s="126"/>
      <c r="AP189" s="126"/>
      <c r="AQ189" s="156"/>
      <c r="AR189" s="128"/>
      <c r="AS189" s="126"/>
      <c r="AT189" s="126"/>
      <c r="AU189" s="129"/>
      <c r="AV189" s="129"/>
      <c r="AW189" s="129"/>
      <c r="AX189" s="129"/>
      <c r="AY189" s="129"/>
      <c r="AZ189" s="129"/>
      <c r="BA189" s="129"/>
      <c r="BB189" s="129"/>
      <c r="BC189" s="129"/>
      <c r="BD189" s="129"/>
      <c r="BE189" s="129"/>
      <c r="BF189" s="129"/>
      <c r="BG189" s="129"/>
      <c r="BH189" s="129"/>
      <c r="BI189" s="129"/>
      <c r="BJ189" s="129"/>
      <c r="BK189" s="129"/>
      <c r="BL189" s="129"/>
      <c r="BM189" s="129"/>
      <c r="BN189" s="129"/>
      <c r="BO189" s="129"/>
      <c r="BP189" s="129"/>
      <c r="BQ189" s="129"/>
      <c r="BR189" s="129"/>
      <c r="BS189" s="129"/>
    </row>
    <row r="190" spans="1:71" ht="12.75" customHeight="1">
      <c r="A190" s="126"/>
      <c r="B190" s="126"/>
      <c r="C190" s="126"/>
      <c r="D190" s="126"/>
      <c r="E190" s="126"/>
      <c r="F190" s="126"/>
      <c r="G190" s="126"/>
      <c r="H190" s="126"/>
      <c r="I190" s="126"/>
      <c r="J190" s="126"/>
      <c r="K190" s="126"/>
      <c r="L190" s="126"/>
      <c r="M190" s="126"/>
      <c r="N190" s="126"/>
      <c r="O190" s="126"/>
      <c r="P190" s="126"/>
      <c r="Q190" s="126"/>
      <c r="R190" s="126"/>
      <c r="S190" s="126"/>
      <c r="T190" s="126"/>
      <c r="U190" s="126"/>
      <c r="V190" s="126"/>
      <c r="W190" s="127"/>
      <c r="X190" s="127"/>
      <c r="Y190" s="127"/>
      <c r="Z190" s="127"/>
      <c r="AA190" s="127"/>
      <c r="AB190" s="127"/>
      <c r="AC190" s="127"/>
      <c r="AD190" s="127"/>
      <c r="AE190" s="127"/>
      <c r="AF190" s="127"/>
      <c r="AG190" s="127"/>
      <c r="AH190" s="127"/>
      <c r="AI190" s="127"/>
      <c r="AJ190" s="127"/>
      <c r="AK190" s="126"/>
      <c r="AL190" s="126"/>
      <c r="AM190" s="126"/>
      <c r="AN190" s="126"/>
      <c r="AO190" s="126"/>
      <c r="AP190" s="126"/>
      <c r="AQ190" s="156"/>
      <c r="AR190" s="128"/>
      <c r="AS190" s="126"/>
      <c r="AT190" s="126"/>
      <c r="AU190" s="129"/>
      <c r="AV190" s="129"/>
      <c r="AW190" s="129"/>
      <c r="AX190" s="129"/>
      <c r="AY190" s="129"/>
      <c r="AZ190" s="129"/>
      <c r="BA190" s="129"/>
      <c r="BB190" s="129"/>
      <c r="BC190" s="129"/>
      <c r="BD190" s="129"/>
      <c r="BE190" s="129"/>
      <c r="BF190" s="129"/>
      <c r="BG190" s="129"/>
      <c r="BH190" s="129"/>
      <c r="BI190" s="129"/>
      <c r="BJ190" s="129"/>
      <c r="BK190" s="129"/>
      <c r="BL190" s="129"/>
      <c r="BM190" s="129"/>
      <c r="BN190" s="129"/>
      <c r="BO190" s="129"/>
      <c r="BP190" s="129"/>
      <c r="BQ190" s="129"/>
      <c r="BR190" s="129"/>
      <c r="BS190" s="129"/>
    </row>
    <row r="191" spans="1:71" ht="12.75" customHeight="1">
      <c r="A191" s="126"/>
      <c r="B191" s="126"/>
      <c r="C191" s="126"/>
      <c r="D191" s="126"/>
      <c r="E191" s="126"/>
      <c r="F191" s="126"/>
      <c r="G191" s="126"/>
      <c r="H191" s="126"/>
      <c r="I191" s="126"/>
      <c r="J191" s="126"/>
      <c r="K191" s="126"/>
      <c r="L191" s="126"/>
      <c r="M191" s="126"/>
      <c r="N191" s="126"/>
      <c r="O191" s="126"/>
      <c r="P191" s="126"/>
      <c r="Q191" s="126"/>
      <c r="R191" s="126"/>
      <c r="S191" s="126"/>
      <c r="T191" s="126"/>
      <c r="U191" s="126"/>
      <c r="V191" s="126"/>
      <c r="W191" s="127"/>
      <c r="X191" s="127"/>
      <c r="Y191" s="127"/>
      <c r="Z191" s="127"/>
      <c r="AA191" s="127"/>
      <c r="AB191" s="127"/>
      <c r="AC191" s="127"/>
      <c r="AD191" s="127"/>
      <c r="AE191" s="127"/>
      <c r="AF191" s="127"/>
      <c r="AG191" s="127"/>
      <c r="AH191" s="127"/>
      <c r="AI191" s="127"/>
      <c r="AJ191" s="127"/>
      <c r="AK191" s="126"/>
      <c r="AL191" s="126"/>
      <c r="AM191" s="126"/>
      <c r="AN191" s="126"/>
      <c r="AO191" s="126"/>
      <c r="AP191" s="126"/>
      <c r="AQ191" s="156"/>
      <c r="AR191" s="128"/>
      <c r="AS191" s="126"/>
      <c r="AT191" s="126"/>
      <c r="AU191" s="129"/>
      <c r="AV191" s="129"/>
      <c r="AW191" s="129"/>
      <c r="AX191" s="129"/>
      <c r="AY191" s="129"/>
      <c r="AZ191" s="129"/>
      <c r="BA191" s="129"/>
      <c r="BB191" s="129"/>
      <c r="BC191" s="129"/>
      <c r="BD191" s="129"/>
      <c r="BE191" s="129"/>
      <c r="BF191" s="129"/>
      <c r="BG191" s="129"/>
      <c r="BH191" s="129"/>
      <c r="BI191" s="129"/>
      <c r="BJ191" s="129"/>
      <c r="BK191" s="129"/>
      <c r="BL191" s="129"/>
      <c r="BM191" s="129"/>
      <c r="BN191" s="129"/>
      <c r="BO191" s="129"/>
      <c r="BP191" s="129"/>
      <c r="BQ191" s="129"/>
      <c r="BR191" s="129"/>
      <c r="BS191" s="129"/>
    </row>
    <row r="192" spans="1:71" ht="12.75" customHeight="1">
      <c r="A192" s="126"/>
      <c r="B192" s="126"/>
      <c r="C192" s="126"/>
      <c r="D192" s="126"/>
      <c r="E192" s="126"/>
      <c r="F192" s="126"/>
      <c r="G192" s="126"/>
      <c r="H192" s="126"/>
      <c r="I192" s="126"/>
      <c r="J192" s="126"/>
      <c r="K192" s="126"/>
      <c r="L192" s="126"/>
      <c r="M192" s="126"/>
      <c r="N192" s="126"/>
      <c r="O192" s="126"/>
      <c r="P192" s="126"/>
      <c r="Q192" s="126"/>
      <c r="R192" s="126"/>
      <c r="S192" s="126"/>
      <c r="T192" s="126"/>
      <c r="U192" s="126"/>
      <c r="V192" s="126"/>
      <c r="W192" s="127"/>
      <c r="X192" s="127"/>
      <c r="Y192" s="127"/>
      <c r="Z192" s="127"/>
      <c r="AA192" s="127"/>
      <c r="AB192" s="127"/>
      <c r="AC192" s="127"/>
      <c r="AD192" s="127"/>
      <c r="AE192" s="127"/>
      <c r="AF192" s="127"/>
      <c r="AG192" s="127"/>
      <c r="AH192" s="127"/>
      <c r="AI192" s="127"/>
      <c r="AJ192" s="127"/>
      <c r="AK192" s="126"/>
      <c r="AL192" s="126"/>
      <c r="AM192" s="126"/>
      <c r="AN192" s="126"/>
      <c r="AO192" s="126"/>
      <c r="AP192" s="126"/>
      <c r="AQ192" s="156"/>
      <c r="AR192" s="128"/>
      <c r="AS192" s="126"/>
      <c r="AT192" s="126"/>
      <c r="AU192" s="129"/>
      <c r="AV192" s="129"/>
      <c r="AW192" s="129"/>
      <c r="AX192" s="129"/>
      <c r="AY192" s="129"/>
      <c r="AZ192" s="129"/>
      <c r="BA192" s="129"/>
      <c r="BB192" s="129"/>
      <c r="BC192" s="129"/>
      <c r="BD192" s="129"/>
      <c r="BE192" s="129"/>
      <c r="BF192" s="129"/>
      <c r="BG192" s="129"/>
      <c r="BH192" s="129"/>
      <c r="BI192" s="129"/>
      <c r="BJ192" s="129"/>
      <c r="BK192" s="129"/>
      <c r="BL192" s="129"/>
      <c r="BM192" s="129"/>
      <c r="BN192" s="129"/>
      <c r="BO192" s="129"/>
      <c r="BP192" s="129"/>
      <c r="BQ192" s="129"/>
      <c r="BR192" s="129"/>
      <c r="BS192" s="129"/>
    </row>
    <row r="193" spans="1:71" ht="12.75" customHeight="1">
      <c r="A193" s="126"/>
      <c r="B193" s="126"/>
      <c r="C193" s="126"/>
      <c r="D193" s="126"/>
      <c r="E193" s="126"/>
      <c r="F193" s="126"/>
      <c r="G193" s="126"/>
      <c r="H193" s="126"/>
      <c r="I193" s="126"/>
      <c r="J193" s="126"/>
      <c r="K193" s="126"/>
      <c r="L193" s="126"/>
      <c r="M193" s="126"/>
      <c r="N193" s="126"/>
      <c r="O193" s="126"/>
      <c r="P193" s="126"/>
      <c r="Q193" s="126"/>
      <c r="R193" s="126"/>
      <c r="S193" s="126"/>
      <c r="T193" s="126"/>
      <c r="U193" s="126"/>
      <c r="V193" s="126"/>
      <c r="W193" s="127"/>
      <c r="X193" s="127"/>
      <c r="Y193" s="127"/>
      <c r="Z193" s="127"/>
      <c r="AA193" s="127"/>
      <c r="AB193" s="127"/>
      <c r="AC193" s="127"/>
      <c r="AD193" s="127"/>
      <c r="AE193" s="127"/>
      <c r="AF193" s="127"/>
      <c r="AG193" s="127"/>
      <c r="AH193" s="127"/>
      <c r="AI193" s="127"/>
      <c r="AJ193" s="127"/>
      <c r="AK193" s="126"/>
      <c r="AL193" s="126"/>
      <c r="AM193" s="126"/>
      <c r="AN193" s="126"/>
      <c r="AO193" s="126"/>
      <c r="AP193" s="126"/>
      <c r="AQ193" s="156"/>
      <c r="AR193" s="128"/>
      <c r="AS193" s="126"/>
      <c r="AT193" s="126"/>
      <c r="AU193" s="129"/>
      <c r="AV193" s="129"/>
      <c r="AW193" s="129"/>
      <c r="AX193" s="129"/>
      <c r="AY193" s="129"/>
      <c r="AZ193" s="129"/>
      <c r="BA193" s="129"/>
      <c r="BB193" s="129"/>
      <c r="BC193" s="129"/>
      <c r="BD193" s="129"/>
      <c r="BE193" s="129"/>
      <c r="BF193" s="129"/>
      <c r="BG193" s="129"/>
      <c r="BH193" s="129"/>
      <c r="BI193" s="129"/>
      <c r="BJ193" s="129"/>
      <c r="BK193" s="129"/>
      <c r="BL193" s="129"/>
      <c r="BM193" s="129"/>
      <c r="BN193" s="129"/>
      <c r="BO193" s="129"/>
      <c r="BP193" s="129"/>
      <c r="BQ193" s="129"/>
      <c r="BR193" s="129"/>
      <c r="BS193" s="129"/>
    </row>
    <row r="194" spans="1:71" ht="12.75" customHeight="1">
      <c r="A194" s="126"/>
      <c r="B194" s="126"/>
      <c r="C194" s="126"/>
      <c r="D194" s="126"/>
      <c r="E194" s="126"/>
      <c r="F194" s="126"/>
      <c r="G194" s="126"/>
      <c r="H194" s="126"/>
      <c r="I194" s="126"/>
      <c r="J194" s="126"/>
      <c r="K194" s="126"/>
      <c r="L194" s="126"/>
      <c r="M194" s="126"/>
      <c r="N194" s="126"/>
      <c r="O194" s="126"/>
      <c r="P194" s="126"/>
      <c r="Q194" s="126"/>
      <c r="R194" s="126"/>
      <c r="S194" s="126"/>
      <c r="T194" s="126"/>
      <c r="U194" s="126"/>
      <c r="V194" s="126"/>
      <c r="W194" s="127"/>
      <c r="X194" s="127"/>
      <c r="Y194" s="127"/>
      <c r="Z194" s="127"/>
      <c r="AA194" s="127"/>
      <c r="AB194" s="127"/>
      <c r="AC194" s="127"/>
      <c r="AD194" s="127"/>
      <c r="AE194" s="127"/>
      <c r="AF194" s="127"/>
      <c r="AG194" s="127"/>
      <c r="AH194" s="127"/>
      <c r="AI194" s="127"/>
      <c r="AJ194" s="127"/>
      <c r="AK194" s="126"/>
      <c r="AL194" s="126"/>
      <c r="AM194" s="126"/>
      <c r="AN194" s="126"/>
      <c r="AO194" s="126"/>
      <c r="AP194" s="126"/>
      <c r="AQ194" s="156"/>
      <c r="AR194" s="128"/>
      <c r="AS194" s="126"/>
      <c r="AT194" s="126"/>
      <c r="AU194" s="129"/>
      <c r="AV194" s="129"/>
      <c r="AW194" s="129"/>
      <c r="AX194" s="129"/>
      <c r="AY194" s="129"/>
      <c r="AZ194" s="129"/>
      <c r="BA194" s="129"/>
      <c r="BB194" s="129"/>
      <c r="BC194" s="129"/>
      <c r="BD194" s="129"/>
      <c r="BE194" s="129"/>
      <c r="BF194" s="129"/>
      <c r="BG194" s="129"/>
      <c r="BH194" s="129"/>
      <c r="BI194" s="129"/>
      <c r="BJ194" s="129"/>
      <c r="BK194" s="129"/>
      <c r="BL194" s="129"/>
      <c r="BM194" s="129"/>
      <c r="BN194" s="129"/>
      <c r="BO194" s="129"/>
      <c r="BP194" s="129"/>
      <c r="BQ194" s="129"/>
      <c r="BR194" s="129"/>
      <c r="BS194" s="129"/>
    </row>
    <row r="195" spans="1:71" ht="12.75" customHeight="1">
      <c r="A195" s="126"/>
      <c r="B195" s="126"/>
      <c r="C195" s="126"/>
      <c r="D195" s="126"/>
      <c r="E195" s="126"/>
      <c r="F195" s="126"/>
      <c r="G195" s="126"/>
      <c r="H195" s="126"/>
      <c r="I195" s="126"/>
      <c r="J195" s="126"/>
      <c r="K195" s="126"/>
      <c r="L195" s="126"/>
      <c r="M195" s="126"/>
      <c r="N195" s="126"/>
      <c r="O195" s="126"/>
      <c r="P195" s="126"/>
      <c r="Q195" s="126"/>
      <c r="R195" s="126"/>
      <c r="S195" s="126"/>
      <c r="T195" s="126"/>
      <c r="U195" s="126"/>
      <c r="V195" s="126"/>
      <c r="W195" s="127"/>
      <c r="X195" s="127"/>
      <c r="Y195" s="127"/>
      <c r="Z195" s="127"/>
      <c r="AA195" s="127"/>
      <c r="AB195" s="127"/>
      <c r="AC195" s="127"/>
      <c r="AD195" s="127"/>
      <c r="AE195" s="127"/>
      <c r="AF195" s="127"/>
      <c r="AG195" s="127"/>
      <c r="AH195" s="127"/>
      <c r="AI195" s="127"/>
      <c r="AJ195" s="127"/>
      <c r="AK195" s="126"/>
      <c r="AL195" s="126"/>
      <c r="AM195" s="126"/>
      <c r="AN195" s="126"/>
      <c r="AO195" s="126"/>
      <c r="AP195" s="126"/>
      <c r="AQ195" s="156"/>
      <c r="AR195" s="128"/>
      <c r="AS195" s="126"/>
      <c r="AT195" s="126"/>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29"/>
      <c r="BR195" s="129"/>
      <c r="BS195" s="129"/>
    </row>
    <row r="196" spans="1:71" ht="12.75" customHeight="1">
      <c r="A196" s="126"/>
      <c r="B196" s="126"/>
      <c r="C196" s="126"/>
      <c r="D196" s="126"/>
      <c r="E196" s="126"/>
      <c r="F196" s="126"/>
      <c r="G196" s="126"/>
      <c r="H196" s="126"/>
      <c r="I196" s="126"/>
      <c r="J196" s="126"/>
      <c r="K196" s="126"/>
      <c r="L196" s="126"/>
      <c r="M196" s="126"/>
      <c r="N196" s="126"/>
      <c r="O196" s="126"/>
      <c r="P196" s="126"/>
      <c r="Q196" s="126"/>
      <c r="R196" s="126"/>
      <c r="S196" s="126"/>
      <c r="T196" s="126"/>
      <c r="U196" s="126"/>
      <c r="V196" s="126"/>
      <c r="W196" s="127"/>
      <c r="X196" s="127"/>
      <c r="Y196" s="127"/>
      <c r="Z196" s="127"/>
      <c r="AA196" s="127"/>
      <c r="AB196" s="127"/>
      <c r="AC196" s="127"/>
      <c r="AD196" s="127"/>
      <c r="AE196" s="127"/>
      <c r="AF196" s="127"/>
      <c r="AG196" s="127"/>
      <c r="AH196" s="127"/>
      <c r="AI196" s="127"/>
      <c r="AJ196" s="127"/>
      <c r="AK196" s="126"/>
      <c r="AL196" s="126"/>
      <c r="AM196" s="126"/>
      <c r="AN196" s="126"/>
      <c r="AO196" s="126"/>
      <c r="AP196" s="126"/>
      <c r="AQ196" s="156"/>
      <c r="AR196" s="128"/>
      <c r="AS196" s="126"/>
      <c r="AT196" s="126"/>
      <c r="AU196" s="129"/>
      <c r="AV196" s="129"/>
      <c r="AW196" s="129"/>
      <c r="AX196" s="129"/>
      <c r="AY196" s="129"/>
      <c r="AZ196" s="129"/>
      <c r="BA196" s="129"/>
      <c r="BB196" s="129"/>
      <c r="BC196" s="129"/>
      <c r="BD196" s="129"/>
      <c r="BE196" s="129"/>
      <c r="BF196" s="129"/>
      <c r="BG196" s="129"/>
      <c r="BH196" s="129"/>
      <c r="BI196" s="129"/>
      <c r="BJ196" s="129"/>
      <c r="BK196" s="129"/>
      <c r="BL196" s="129"/>
      <c r="BM196" s="129"/>
      <c r="BN196" s="129"/>
      <c r="BO196" s="129"/>
      <c r="BP196" s="129"/>
      <c r="BQ196" s="129"/>
      <c r="BR196" s="129"/>
      <c r="BS196" s="129"/>
    </row>
    <row r="197" spans="1:71" ht="12.75" customHeight="1">
      <c r="A197" s="126"/>
      <c r="B197" s="126"/>
      <c r="C197" s="126"/>
      <c r="D197" s="126"/>
      <c r="E197" s="126"/>
      <c r="F197" s="126"/>
      <c r="G197" s="126"/>
      <c r="H197" s="126"/>
      <c r="I197" s="126"/>
      <c r="J197" s="126"/>
      <c r="K197" s="126"/>
      <c r="L197" s="126"/>
      <c r="M197" s="126"/>
      <c r="N197" s="126"/>
      <c r="O197" s="126"/>
      <c r="P197" s="126"/>
      <c r="Q197" s="126"/>
      <c r="R197" s="126"/>
      <c r="S197" s="126"/>
      <c r="T197" s="126"/>
      <c r="U197" s="126"/>
      <c r="V197" s="126"/>
      <c r="W197" s="127"/>
      <c r="X197" s="127"/>
      <c r="Y197" s="127"/>
      <c r="Z197" s="127"/>
      <c r="AA197" s="127"/>
      <c r="AB197" s="127"/>
      <c r="AC197" s="127"/>
      <c r="AD197" s="127"/>
      <c r="AE197" s="127"/>
      <c r="AF197" s="127"/>
      <c r="AG197" s="127"/>
      <c r="AH197" s="127"/>
      <c r="AI197" s="127"/>
      <c r="AJ197" s="127"/>
      <c r="AK197" s="126"/>
      <c r="AL197" s="126"/>
      <c r="AM197" s="126"/>
      <c r="AN197" s="126"/>
      <c r="AO197" s="126"/>
      <c r="AP197" s="126"/>
      <c r="AQ197" s="156"/>
      <c r="AR197" s="128"/>
      <c r="AS197" s="126"/>
      <c r="AT197" s="126"/>
      <c r="AU197" s="129"/>
      <c r="AV197" s="129"/>
      <c r="AW197" s="129"/>
      <c r="AX197" s="129"/>
      <c r="AY197" s="129"/>
      <c r="AZ197" s="129"/>
      <c r="BA197" s="129"/>
      <c r="BB197" s="129"/>
      <c r="BC197" s="129"/>
      <c r="BD197" s="129"/>
      <c r="BE197" s="129"/>
      <c r="BF197" s="129"/>
      <c r="BG197" s="129"/>
      <c r="BH197" s="129"/>
      <c r="BI197" s="129"/>
      <c r="BJ197" s="129"/>
      <c r="BK197" s="129"/>
      <c r="BL197" s="129"/>
      <c r="BM197" s="129"/>
      <c r="BN197" s="129"/>
      <c r="BO197" s="129"/>
      <c r="BP197" s="129"/>
      <c r="BQ197" s="129"/>
      <c r="BR197" s="129"/>
      <c r="BS197" s="129"/>
    </row>
    <row r="198" spans="1:71" ht="12.75" customHeight="1">
      <c r="A198" s="126"/>
      <c r="B198" s="126"/>
      <c r="C198" s="126"/>
      <c r="D198" s="126"/>
      <c r="E198" s="126"/>
      <c r="F198" s="126"/>
      <c r="G198" s="126"/>
      <c r="H198" s="126"/>
      <c r="I198" s="126"/>
      <c r="J198" s="126"/>
      <c r="K198" s="126"/>
      <c r="L198" s="126"/>
      <c r="M198" s="126"/>
      <c r="N198" s="126"/>
      <c r="O198" s="126"/>
      <c r="P198" s="126"/>
      <c r="Q198" s="126"/>
      <c r="R198" s="126"/>
      <c r="S198" s="126"/>
      <c r="T198" s="126"/>
      <c r="U198" s="126"/>
      <c r="V198" s="126"/>
      <c r="W198" s="127"/>
      <c r="X198" s="127"/>
      <c r="Y198" s="127"/>
      <c r="Z198" s="127"/>
      <c r="AA198" s="127"/>
      <c r="AB198" s="127"/>
      <c r="AC198" s="127"/>
      <c r="AD198" s="127"/>
      <c r="AE198" s="127"/>
      <c r="AF198" s="127"/>
      <c r="AG198" s="127"/>
      <c r="AH198" s="127"/>
      <c r="AI198" s="127"/>
      <c r="AJ198" s="127"/>
      <c r="AK198" s="126"/>
      <c r="AL198" s="126"/>
      <c r="AM198" s="126"/>
      <c r="AN198" s="126"/>
      <c r="AO198" s="126"/>
      <c r="AP198" s="126"/>
      <c r="AQ198" s="156"/>
      <c r="AR198" s="128"/>
      <c r="AS198" s="126"/>
      <c r="AT198" s="126"/>
      <c r="AU198" s="129"/>
      <c r="AV198" s="129"/>
      <c r="AW198" s="129"/>
      <c r="AX198" s="129"/>
      <c r="AY198" s="129"/>
      <c r="AZ198" s="129"/>
      <c r="BA198" s="129"/>
      <c r="BB198" s="129"/>
      <c r="BC198" s="129"/>
      <c r="BD198" s="129"/>
      <c r="BE198" s="129"/>
      <c r="BF198" s="129"/>
      <c r="BG198" s="129"/>
      <c r="BH198" s="129"/>
      <c r="BI198" s="129"/>
      <c r="BJ198" s="129"/>
      <c r="BK198" s="129"/>
      <c r="BL198" s="129"/>
      <c r="BM198" s="129"/>
      <c r="BN198" s="129"/>
      <c r="BO198" s="129"/>
      <c r="BP198" s="129"/>
      <c r="BQ198" s="129"/>
      <c r="BR198" s="129"/>
      <c r="BS198" s="129"/>
    </row>
    <row r="199" spans="1:71" ht="12.75" customHeight="1">
      <c r="A199" s="126"/>
      <c r="B199" s="126"/>
      <c r="C199" s="126"/>
      <c r="D199" s="126"/>
      <c r="E199" s="126"/>
      <c r="F199" s="126"/>
      <c r="G199" s="126"/>
      <c r="H199" s="126"/>
      <c r="I199" s="126"/>
      <c r="J199" s="126"/>
      <c r="K199" s="126"/>
      <c r="L199" s="126"/>
      <c r="M199" s="126"/>
      <c r="N199" s="126"/>
      <c r="O199" s="126"/>
      <c r="P199" s="126"/>
      <c r="Q199" s="126"/>
      <c r="R199" s="126"/>
      <c r="S199" s="126"/>
      <c r="T199" s="126"/>
      <c r="U199" s="126"/>
      <c r="V199" s="126"/>
      <c r="W199" s="127"/>
      <c r="X199" s="127"/>
      <c r="Y199" s="127"/>
      <c r="Z199" s="127"/>
      <c r="AA199" s="127"/>
      <c r="AB199" s="127"/>
      <c r="AC199" s="127"/>
      <c r="AD199" s="127"/>
      <c r="AE199" s="127"/>
      <c r="AF199" s="127"/>
      <c r="AG199" s="127"/>
      <c r="AH199" s="127"/>
      <c r="AI199" s="127"/>
      <c r="AJ199" s="127"/>
      <c r="AK199" s="126"/>
      <c r="AL199" s="126"/>
      <c r="AM199" s="126"/>
      <c r="AN199" s="126"/>
      <c r="AO199" s="126"/>
      <c r="AP199" s="126"/>
      <c r="AQ199" s="156"/>
      <c r="AR199" s="128"/>
      <c r="AS199" s="126"/>
      <c r="AT199" s="126"/>
      <c r="AU199" s="129"/>
      <c r="AV199" s="129"/>
      <c r="AW199" s="129"/>
      <c r="AX199" s="129"/>
      <c r="AY199" s="129"/>
      <c r="AZ199" s="129"/>
      <c r="BA199" s="129"/>
      <c r="BB199" s="129"/>
      <c r="BC199" s="129"/>
      <c r="BD199" s="129"/>
      <c r="BE199" s="129"/>
      <c r="BF199" s="129"/>
      <c r="BG199" s="129"/>
      <c r="BH199" s="129"/>
      <c r="BI199" s="129"/>
      <c r="BJ199" s="129"/>
      <c r="BK199" s="129"/>
      <c r="BL199" s="129"/>
      <c r="BM199" s="129"/>
      <c r="BN199" s="129"/>
      <c r="BO199" s="129"/>
      <c r="BP199" s="129"/>
      <c r="BQ199" s="129"/>
      <c r="BR199" s="129"/>
      <c r="BS199" s="129"/>
    </row>
    <row r="200" spans="1:71" ht="12.75" customHeight="1">
      <c r="A200" s="126"/>
      <c r="B200" s="126"/>
      <c r="C200" s="126"/>
      <c r="D200" s="126"/>
      <c r="E200" s="126"/>
      <c r="F200" s="126"/>
      <c r="G200" s="126"/>
      <c r="H200" s="126"/>
      <c r="I200" s="126"/>
      <c r="J200" s="126"/>
      <c r="K200" s="126"/>
      <c r="L200" s="126"/>
      <c r="M200" s="126"/>
      <c r="N200" s="126"/>
      <c r="O200" s="126"/>
      <c r="P200" s="126"/>
      <c r="Q200" s="126"/>
      <c r="R200" s="126"/>
      <c r="S200" s="126"/>
      <c r="T200" s="126"/>
      <c r="U200" s="126"/>
      <c r="V200" s="126"/>
      <c r="W200" s="127"/>
      <c r="X200" s="127"/>
      <c r="Y200" s="127"/>
      <c r="Z200" s="127"/>
      <c r="AA200" s="127"/>
      <c r="AB200" s="127"/>
      <c r="AC200" s="127"/>
      <c r="AD200" s="127"/>
      <c r="AE200" s="127"/>
      <c r="AF200" s="127"/>
      <c r="AG200" s="127"/>
      <c r="AH200" s="127"/>
      <c r="AI200" s="127"/>
      <c r="AJ200" s="127"/>
      <c r="AK200" s="126"/>
      <c r="AL200" s="126"/>
      <c r="AM200" s="126"/>
      <c r="AN200" s="126"/>
      <c r="AO200" s="126"/>
      <c r="AP200" s="126"/>
      <c r="AQ200" s="156"/>
      <c r="AR200" s="128"/>
      <c r="AS200" s="126"/>
      <c r="AT200" s="126"/>
      <c r="AU200" s="129"/>
      <c r="AV200" s="129"/>
      <c r="AW200" s="129"/>
      <c r="AX200" s="129"/>
      <c r="AY200" s="129"/>
      <c r="AZ200" s="129"/>
      <c r="BA200" s="129"/>
      <c r="BB200" s="129"/>
      <c r="BC200" s="129"/>
      <c r="BD200" s="129"/>
      <c r="BE200" s="129"/>
      <c r="BF200" s="129"/>
      <c r="BG200" s="129"/>
      <c r="BH200" s="129"/>
      <c r="BI200" s="129"/>
      <c r="BJ200" s="129"/>
      <c r="BK200" s="129"/>
      <c r="BL200" s="129"/>
      <c r="BM200" s="129"/>
      <c r="BN200" s="129"/>
      <c r="BO200" s="129"/>
      <c r="BP200" s="129"/>
      <c r="BQ200" s="129"/>
      <c r="BR200" s="129"/>
      <c r="BS200" s="129"/>
    </row>
    <row r="201" spans="1:71" ht="12.75" customHeight="1">
      <c r="A201" s="126"/>
      <c r="B201" s="126"/>
      <c r="C201" s="126"/>
      <c r="D201" s="126"/>
      <c r="E201" s="126"/>
      <c r="F201" s="126"/>
      <c r="G201" s="126"/>
      <c r="H201" s="126"/>
      <c r="I201" s="126"/>
      <c r="J201" s="126"/>
      <c r="K201" s="126"/>
      <c r="L201" s="126"/>
      <c r="M201" s="126"/>
      <c r="N201" s="126"/>
      <c r="O201" s="126"/>
      <c r="P201" s="126"/>
      <c r="Q201" s="126"/>
      <c r="R201" s="126"/>
      <c r="S201" s="126"/>
      <c r="T201" s="126"/>
      <c r="U201" s="126"/>
      <c r="V201" s="126"/>
      <c r="W201" s="127"/>
      <c r="X201" s="127"/>
      <c r="Y201" s="127"/>
      <c r="Z201" s="127"/>
      <c r="AA201" s="127"/>
      <c r="AB201" s="127"/>
      <c r="AC201" s="127"/>
      <c r="AD201" s="127"/>
      <c r="AE201" s="127"/>
      <c r="AF201" s="127"/>
      <c r="AG201" s="127"/>
      <c r="AH201" s="127"/>
      <c r="AI201" s="127"/>
      <c r="AJ201" s="127"/>
      <c r="AK201" s="126"/>
      <c r="AL201" s="126"/>
      <c r="AM201" s="126"/>
      <c r="AN201" s="126"/>
      <c r="AO201" s="126"/>
      <c r="AP201" s="126"/>
      <c r="AQ201" s="156"/>
      <c r="AR201" s="128"/>
      <c r="AS201" s="126"/>
      <c r="AT201" s="126"/>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29"/>
      <c r="BR201" s="129"/>
      <c r="BS201" s="129"/>
    </row>
    <row r="202" spans="1:71" ht="12.75" customHeight="1">
      <c r="A202" s="126"/>
      <c r="B202" s="126"/>
      <c r="C202" s="126"/>
      <c r="D202" s="126"/>
      <c r="E202" s="126"/>
      <c r="F202" s="126"/>
      <c r="G202" s="126"/>
      <c r="H202" s="126"/>
      <c r="I202" s="126"/>
      <c r="J202" s="126"/>
      <c r="K202" s="126"/>
      <c r="L202" s="126"/>
      <c r="M202" s="126"/>
      <c r="N202" s="126"/>
      <c r="O202" s="126"/>
      <c r="P202" s="126"/>
      <c r="Q202" s="126"/>
      <c r="R202" s="126"/>
      <c r="S202" s="126"/>
      <c r="T202" s="126"/>
      <c r="U202" s="126"/>
      <c r="V202" s="126"/>
      <c r="W202" s="127"/>
      <c r="X202" s="127"/>
      <c r="Y202" s="127"/>
      <c r="Z202" s="127"/>
      <c r="AA202" s="127"/>
      <c r="AB202" s="127"/>
      <c r="AC202" s="127"/>
      <c r="AD202" s="127"/>
      <c r="AE202" s="127"/>
      <c r="AF202" s="127"/>
      <c r="AG202" s="127"/>
      <c r="AH202" s="127"/>
      <c r="AI202" s="127"/>
      <c r="AJ202" s="127"/>
      <c r="AK202" s="126"/>
      <c r="AL202" s="126"/>
      <c r="AM202" s="126"/>
      <c r="AN202" s="126"/>
      <c r="AO202" s="126"/>
      <c r="AP202" s="126"/>
      <c r="AQ202" s="156"/>
      <c r="AR202" s="128"/>
      <c r="AS202" s="126"/>
      <c r="AT202" s="126"/>
      <c r="AU202" s="129"/>
      <c r="AV202" s="129"/>
      <c r="AW202" s="129"/>
      <c r="AX202" s="129"/>
      <c r="AY202" s="129"/>
      <c r="AZ202" s="129"/>
      <c r="BA202" s="129"/>
      <c r="BB202" s="129"/>
      <c r="BC202" s="129"/>
      <c r="BD202" s="129"/>
      <c r="BE202" s="129"/>
      <c r="BF202" s="129"/>
      <c r="BG202" s="129"/>
      <c r="BH202" s="129"/>
      <c r="BI202" s="129"/>
      <c r="BJ202" s="129"/>
      <c r="BK202" s="129"/>
      <c r="BL202" s="129"/>
      <c r="BM202" s="129"/>
      <c r="BN202" s="129"/>
      <c r="BO202" s="129"/>
      <c r="BP202" s="129"/>
      <c r="BQ202" s="129"/>
      <c r="BR202" s="129"/>
      <c r="BS202" s="129"/>
    </row>
    <row r="203" spans="1:71" ht="12.75" customHeight="1">
      <c r="A203" s="126"/>
      <c r="B203" s="126"/>
      <c r="C203" s="126"/>
      <c r="D203" s="126"/>
      <c r="E203" s="126"/>
      <c r="F203" s="126"/>
      <c r="G203" s="126"/>
      <c r="H203" s="126"/>
      <c r="I203" s="126"/>
      <c r="J203" s="126"/>
      <c r="K203" s="126"/>
      <c r="L203" s="126"/>
      <c r="M203" s="126"/>
      <c r="N203" s="126"/>
      <c r="O203" s="126"/>
      <c r="P203" s="126"/>
      <c r="Q203" s="126"/>
      <c r="R203" s="126"/>
      <c r="S203" s="126"/>
      <c r="T203" s="126"/>
      <c r="U203" s="126"/>
      <c r="V203" s="126"/>
      <c r="W203" s="127"/>
      <c r="X203" s="127"/>
      <c r="Y203" s="127"/>
      <c r="Z203" s="127"/>
      <c r="AA203" s="127"/>
      <c r="AB203" s="127"/>
      <c r="AC203" s="127"/>
      <c r="AD203" s="127"/>
      <c r="AE203" s="127"/>
      <c r="AF203" s="127"/>
      <c r="AG203" s="127"/>
      <c r="AH203" s="127"/>
      <c r="AI203" s="127"/>
      <c r="AJ203" s="127"/>
      <c r="AK203" s="126"/>
      <c r="AL203" s="126"/>
      <c r="AM203" s="126"/>
      <c r="AN203" s="126"/>
      <c r="AO203" s="126"/>
      <c r="AP203" s="126"/>
      <c r="AQ203" s="156"/>
      <c r="AR203" s="128"/>
      <c r="AS203" s="126"/>
      <c r="AT203" s="126"/>
      <c r="AU203" s="129"/>
      <c r="AV203" s="129"/>
      <c r="AW203" s="129"/>
      <c r="AX203" s="129"/>
      <c r="AY203" s="129"/>
      <c r="AZ203" s="129"/>
      <c r="BA203" s="129"/>
      <c r="BB203" s="129"/>
      <c r="BC203" s="129"/>
      <c r="BD203" s="129"/>
      <c r="BE203" s="129"/>
      <c r="BF203" s="129"/>
      <c r="BG203" s="129"/>
      <c r="BH203" s="129"/>
      <c r="BI203" s="129"/>
      <c r="BJ203" s="129"/>
      <c r="BK203" s="129"/>
      <c r="BL203" s="129"/>
      <c r="BM203" s="129"/>
      <c r="BN203" s="129"/>
      <c r="BO203" s="129"/>
      <c r="BP203" s="129"/>
      <c r="BQ203" s="129"/>
      <c r="BR203" s="129"/>
      <c r="BS203" s="129"/>
    </row>
    <row r="204" spans="1:71" ht="12.75" customHeight="1">
      <c r="A204" s="126"/>
      <c r="B204" s="126"/>
      <c r="C204" s="126"/>
      <c r="D204" s="126"/>
      <c r="E204" s="126"/>
      <c r="F204" s="126"/>
      <c r="G204" s="126"/>
      <c r="H204" s="126"/>
      <c r="I204" s="126"/>
      <c r="J204" s="126"/>
      <c r="K204" s="126"/>
      <c r="L204" s="126"/>
      <c r="M204" s="126"/>
      <c r="N204" s="126"/>
      <c r="O204" s="126"/>
      <c r="P204" s="126"/>
      <c r="Q204" s="126"/>
      <c r="R204" s="126"/>
      <c r="S204" s="126"/>
      <c r="T204" s="126"/>
      <c r="U204" s="126"/>
      <c r="V204" s="126"/>
      <c r="W204" s="127"/>
      <c r="X204" s="127"/>
      <c r="Y204" s="127"/>
      <c r="Z204" s="127"/>
      <c r="AA204" s="127"/>
      <c r="AB204" s="127"/>
      <c r="AC204" s="127"/>
      <c r="AD204" s="127"/>
      <c r="AE204" s="127"/>
      <c r="AF204" s="127"/>
      <c r="AG204" s="127"/>
      <c r="AH204" s="127"/>
      <c r="AI204" s="127"/>
      <c r="AJ204" s="127"/>
      <c r="AK204" s="126"/>
      <c r="AL204" s="126"/>
      <c r="AM204" s="126"/>
      <c r="AN204" s="126"/>
      <c r="AO204" s="126"/>
      <c r="AP204" s="126"/>
      <c r="AQ204" s="156"/>
      <c r="AR204" s="128"/>
      <c r="AS204" s="126"/>
      <c r="AT204" s="126"/>
      <c r="AU204" s="129"/>
      <c r="AV204" s="129"/>
      <c r="AW204" s="129"/>
      <c r="AX204" s="129"/>
      <c r="AY204" s="129"/>
      <c r="AZ204" s="129"/>
      <c r="BA204" s="129"/>
      <c r="BB204" s="129"/>
      <c r="BC204" s="129"/>
      <c r="BD204" s="129"/>
      <c r="BE204" s="129"/>
      <c r="BF204" s="129"/>
      <c r="BG204" s="129"/>
      <c r="BH204" s="129"/>
      <c r="BI204" s="129"/>
      <c r="BJ204" s="129"/>
      <c r="BK204" s="129"/>
      <c r="BL204" s="129"/>
      <c r="BM204" s="129"/>
      <c r="BN204" s="129"/>
      <c r="BO204" s="129"/>
      <c r="BP204" s="129"/>
      <c r="BQ204" s="129"/>
      <c r="BR204" s="129"/>
      <c r="BS204" s="129"/>
    </row>
    <row r="205" spans="1:71" ht="12.75" customHeight="1">
      <c r="A205" s="126"/>
      <c r="B205" s="126"/>
      <c r="C205" s="126"/>
      <c r="D205" s="126"/>
      <c r="E205" s="126"/>
      <c r="F205" s="126"/>
      <c r="G205" s="126"/>
      <c r="H205" s="126"/>
      <c r="I205" s="126"/>
      <c r="J205" s="126"/>
      <c r="K205" s="126"/>
      <c r="L205" s="126"/>
      <c r="M205" s="126"/>
      <c r="N205" s="126"/>
      <c r="O205" s="126"/>
      <c r="P205" s="126"/>
      <c r="Q205" s="126"/>
      <c r="R205" s="126"/>
      <c r="S205" s="126"/>
      <c r="T205" s="126"/>
      <c r="U205" s="126"/>
      <c r="V205" s="126"/>
      <c r="W205" s="127"/>
      <c r="X205" s="127"/>
      <c r="Y205" s="127"/>
      <c r="Z205" s="127"/>
      <c r="AA205" s="127"/>
      <c r="AB205" s="127"/>
      <c r="AC205" s="127"/>
      <c r="AD205" s="127"/>
      <c r="AE205" s="127"/>
      <c r="AF205" s="127"/>
      <c r="AG205" s="127"/>
      <c r="AH205" s="127"/>
      <c r="AI205" s="127"/>
      <c r="AJ205" s="127"/>
      <c r="AK205" s="126"/>
      <c r="AL205" s="126"/>
      <c r="AM205" s="126"/>
      <c r="AN205" s="126"/>
      <c r="AO205" s="126"/>
      <c r="AP205" s="126"/>
      <c r="AQ205" s="156"/>
      <c r="AR205" s="128"/>
      <c r="AS205" s="126"/>
      <c r="AT205" s="126"/>
      <c r="AU205" s="129"/>
      <c r="AV205" s="129"/>
      <c r="AW205" s="129"/>
      <c r="AX205" s="129"/>
      <c r="AY205" s="129"/>
      <c r="AZ205" s="129"/>
      <c r="BA205" s="129"/>
      <c r="BB205" s="129"/>
      <c r="BC205" s="129"/>
      <c r="BD205" s="129"/>
      <c r="BE205" s="129"/>
      <c r="BF205" s="129"/>
      <c r="BG205" s="129"/>
      <c r="BH205" s="129"/>
      <c r="BI205" s="129"/>
      <c r="BJ205" s="129"/>
      <c r="BK205" s="129"/>
      <c r="BL205" s="129"/>
      <c r="BM205" s="129"/>
      <c r="BN205" s="129"/>
      <c r="BO205" s="129"/>
      <c r="BP205" s="129"/>
      <c r="BQ205" s="129"/>
      <c r="BR205" s="129"/>
      <c r="BS205" s="129"/>
    </row>
    <row r="206" spans="1:71" ht="12.75" customHeight="1">
      <c r="A206" s="126"/>
      <c r="B206" s="126"/>
      <c r="C206" s="126"/>
      <c r="D206" s="126"/>
      <c r="E206" s="126"/>
      <c r="F206" s="126"/>
      <c r="G206" s="126"/>
      <c r="H206" s="126"/>
      <c r="I206" s="126"/>
      <c r="J206" s="126"/>
      <c r="K206" s="126"/>
      <c r="L206" s="126"/>
      <c r="M206" s="126"/>
      <c r="N206" s="126"/>
      <c r="O206" s="126"/>
      <c r="P206" s="126"/>
      <c r="Q206" s="126"/>
      <c r="R206" s="126"/>
      <c r="S206" s="126"/>
      <c r="T206" s="126"/>
      <c r="U206" s="126"/>
      <c r="V206" s="126"/>
      <c r="W206" s="127"/>
      <c r="X206" s="127"/>
      <c r="Y206" s="127"/>
      <c r="Z206" s="127"/>
      <c r="AA206" s="127"/>
      <c r="AB206" s="127"/>
      <c r="AC206" s="127"/>
      <c r="AD206" s="127"/>
      <c r="AE206" s="127"/>
      <c r="AF206" s="127"/>
      <c r="AG206" s="127"/>
      <c r="AH206" s="127"/>
      <c r="AI206" s="127"/>
      <c r="AJ206" s="127"/>
      <c r="AK206" s="126"/>
      <c r="AL206" s="126"/>
      <c r="AM206" s="126"/>
      <c r="AN206" s="126"/>
      <c r="AO206" s="126"/>
      <c r="AP206" s="126"/>
      <c r="AQ206" s="156"/>
      <c r="AR206" s="128"/>
      <c r="AS206" s="126"/>
      <c r="AT206" s="126"/>
      <c r="AU206" s="129"/>
      <c r="AV206" s="129"/>
      <c r="AW206" s="129"/>
      <c r="AX206" s="129"/>
      <c r="AY206" s="129"/>
      <c r="AZ206" s="129"/>
      <c r="BA206" s="129"/>
      <c r="BB206" s="129"/>
      <c r="BC206" s="129"/>
      <c r="BD206" s="129"/>
      <c r="BE206" s="129"/>
      <c r="BF206" s="129"/>
      <c r="BG206" s="129"/>
      <c r="BH206" s="129"/>
      <c r="BI206" s="129"/>
      <c r="BJ206" s="129"/>
      <c r="BK206" s="129"/>
      <c r="BL206" s="129"/>
      <c r="BM206" s="129"/>
      <c r="BN206" s="129"/>
      <c r="BO206" s="129"/>
      <c r="BP206" s="129"/>
      <c r="BQ206" s="129"/>
      <c r="BR206" s="129"/>
      <c r="BS206" s="129"/>
    </row>
    <row r="207" spans="1:71" ht="12.75" customHeight="1">
      <c r="A207" s="126"/>
      <c r="B207" s="126"/>
      <c r="C207" s="126"/>
      <c r="D207" s="126"/>
      <c r="E207" s="126"/>
      <c r="F207" s="126"/>
      <c r="G207" s="126"/>
      <c r="H207" s="126"/>
      <c r="I207" s="126"/>
      <c r="J207" s="126"/>
      <c r="K207" s="126"/>
      <c r="L207" s="126"/>
      <c r="M207" s="126"/>
      <c r="N207" s="126"/>
      <c r="O207" s="126"/>
      <c r="P207" s="126"/>
      <c r="Q207" s="126"/>
      <c r="R207" s="126"/>
      <c r="S207" s="126"/>
      <c r="T207" s="126"/>
      <c r="U207" s="126"/>
      <c r="V207" s="126"/>
      <c r="W207" s="127"/>
      <c r="X207" s="127"/>
      <c r="Y207" s="127"/>
      <c r="Z207" s="127"/>
      <c r="AA207" s="127"/>
      <c r="AB207" s="127"/>
      <c r="AC207" s="127"/>
      <c r="AD207" s="127"/>
      <c r="AE207" s="127"/>
      <c r="AF207" s="127"/>
      <c r="AG207" s="127"/>
      <c r="AH207" s="127"/>
      <c r="AI207" s="127"/>
      <c r="AJ207" s="127"/>
      <c r="AK207" s="126"/>
      <c r="AL207" s="126"/>
      <c r="AM207" s="126"/>
      <c r="AN207" s="126"/>
      <c r="AO207" s="126"/>
      <c r="AP207" s="126"/>
      <c r="AQ207" s="156"/>
      <c r="AR207" s="128"/>
      <c r="AS207" s="126"/>
      <c r="AT207" s="126"/>
      <c r="AU207" s="129"/>
      <c r="AV207" s="129"/>
      <c r="AW207" s="129"/>
      <c r="AX207" s="129"/>
      <c r="AY207" s="129"/>
      <c r="AZ207" s="129"/>
      <c r="BA207" s="129"/>
      <c r="BB207" s="129"/>
      <c r="BC207" s="129"/>
      <c r="BD207" s="129"/>
      <c r="BE207" s="129"/>
      <c r="BF207" s="129"/>
      <c r="BG207" s="129"/>
      <c r="BH207" s="129"/>
      <c r="BI207" s="129"/>
      <c r="BJ207" s="129"/>
      <c r="BK207" s="129"/>
      <c r="BL207" s="129"/>
      <c r="BM207" s="129"/>
      <c r="BN207" s="129"/>
      <c r="BO207" s="129"/>
      <c r="BP207" s="129"/>
      <c r="BQ207" s="129"/>
      <c r="BR207" s="129"/>
      <c r="BS207" s="129"/>
    </row>
    <row r="208" spans="1:71" ht="12.75" customHeight="1">
      <c r="A208" s="126"/>
      <c r="B208" s="126"/>
      <c r="C208" s="126"/>
      <c r="D208" s="126"/>
      <c r="E208" s="126"/>
      <c r="F208" s="126"/>
      <c r="G208" s="126"/>
      <c r="H208" s="126"/>
      <c r="I208" s="126"/>
      <c r="J208" s="126"/>
      <c r="K208" s="126"/>
      <c r="L208" s="126"/>
      <c r="M208" s="126"/>
      <c r="N208" s="126"/>
      <c r="O208" s="126"/>
      <c r="P208" s="126"/>
      <c r="Q208" s="126"/>
      <c r="R208" s="126"/>
      <c r="S208" s="126"/>
      <c r="T208" s="126"/>
      <c r="U208" s="126"/>
      <c r="V208" s="126"/>
      <c r="W208" s="127"/>
      <c r="X208" s="127"/>
      <c r="Y208" s="127"/>
      <c r="Z208" s="127"/>
      <c r="AA208" s="127"/>
      <c r="AB208" s="127"/>
      <c r="AC208" s="127"/>
      <c r="AD208" s="127"/>
      <c r="AE208" s="127"/>
      <c r="AF208" s="127"/>
      <c r="AG208" s="127"/>
      <c r="AH208" s="127"/>
      <c r="AI208" s="127"/>
      <c r="AJ208" s="127"/>
      <c r="AK208" s="126"/>
      <c r="AL208" s="126"/>
      <c r="AM208" s="126"/>
      <c r="AN208" s="126"/>
      <c r="AO208" s="126"/>
      <c r="AP208" s="126"/>
      <c r="AQ208" s="156"/>
      <c r="AR208" s="128"/>
      <c r="AS208" s="126"/>
      <c r="AT208" s="126"/>
      <c r="AU208" s="129"/>
      <c r="AV208" s="129"/>
      <c r="AW208" s="129"/>
      <c r="AX208" s="129"/>
      <c r="AY208" s="129"/>
      <c r="AZ208" s="129"/>
      <c r="BA208" s="129"/>
      <c r="BB208" s="129"/>
      <c r="BC208" s="129"/>
      <c r="BD208" s="129"/>
      <c r="BE208" s="129"/>
      <c r="BF208" s="129"/>
      <c r="BG208" s="129"/>
      <c r="BH208" s="129"/>
      <c r="BI208" s="129"/>
      <c r="BJ208" s="129"/>
      <c r="BK208" s="129"/>
      <c r="BL208" s="129"/>
      <c r="BM208" s="129"/>
      <c r="BN208" s="129"/>
      <c r="BO208" s="129"/>
      <c r="BP208" s="129"/>
      <c r="BQ208" s="129"/>
      <c r="BR208" s="129"/>
      <c r="BS208" s="129"/>
    </row>
    <row r="209" spans="1:71" ht="12.75" customHeight="1">
      <c r="A209" s="126"/>
      <c r="B209" s="126"/>
      <c r="C209" s="126"/>
      <c r="D209" s="126"/>
      <c r="E209" s="126"/>
      <c r="F209" s="126"/>
      <c r="G209" s="126"/>
      <c r="H209" s="126"/>
      <c r="I209" s="126"/>
      <c r="J209" s="126"/>
      <c r="K209" s="126"/>
      <c r="L209" s="126"/>
      <c r="M209" s="126"/>
      <c r="N209" s="126"/>
      <c r="O209" s="126"/>
      <c r="P209" s="126"/>
      <c r="Q209" s="126"/>
      <c r="R209" s="126"/>
      <c r="S209" s="126"/>
      <c r="T209" s="126"/>
      <c r="U209" s="126"/>
      <c r="V209" s="126"/>
      <c r="W209" s="127"/>
      <c r="X209" s="127"/>
      <c r="Y209" s="127"/>
      <c r="Z209" s="127"/>
      <c r="AA209" s="127"/>
      <c r="AB209" s="127"/>
      <c r="AC209" s="127"/>
      <c r="AD209" s="127"/>
      <c r="AE209" s="127"/>
      <c r="AF209" s="127"/>
      <c r="AG209" s="127"/>
      <c r="AH209" s="127"/>
      <c r="AI209" s="127"/>
      <c r="AJ209" s="127"/>
      <c r="AK209" s="126"/>
      <c r="AL209" s="126"/>
      <c r="AM209" s="126"/>
      <c r="AN209" s="126"/>
      <c r="AO209" s="126"/>
      <c r="AP209" s="126"/>
      <c r="AQ209" s="156"/>
      <c r="AR209" s="128"/>
      <c r="AS209" s="126"/>
      <c r="AT209" s="126"/>
      <c r="AU209" s="129"/>
      <c r="AV209" s="129"/>
      <c r="AW209" s="129"/>
      <c r="AX209" s="129"/>
      <c r="AY209" s="129"/>
      <c r="AZ209" s="129"/>
      <c r="BA209" s="129"/>
      <c r="BB209" s="129"/>
      <c r="BC209" s="129"/>
      <c r="BD209" s="129"/>
      <c r="BE209" s="129"/>
      <c r="BF209" s="129"/>
      <c r="BG209" s="129"/>
      <c r="BH209" s="129"/>
      <c r="BI209" s="129"/>
      <c r="BJ209" s="129"/>
      <c r="BK209" s="129"/>
      <c r="BL209" s="129"/>
      <c r="BM209" s="129"/>
      <c r="BN209" s="129"/>
      <c r="BO209" s="129"/>
      <c r="BP209" s="129"/>
      <c r="BQ209" s="129"/>
      <c r="BR209" s="129"/>
      <c r="BS209" s="129"/>
    </row>
    <row r="210" spans="1:71" ht="12.75" customHeight="1">
      <c r="A210" s="126"/>
      <c r="B210" s="126"/>
      <c r="C210" s="126"/>
      <c r="D210" s="126"/>
      <c r="E210" s="126"/>
      <c r="F210" s="126"/>
      <c r="G210" s="126"/>
      <c r="H210" s="126"/>
      <c r="I210" s="126"/>
      <c r="J210" s="126"/>
      <c r="K210" s="126"/>
      <c r="L210" s="126"/>
      <c r="M210" s="126"/>
      <c r="N210" s="126"/>
      <c r="O210" s="126"/>
      <c r="P210" s="126"/>
      <c r="Q210" s="126"/>
      <c r="R210" s="126"/>
      <c r="S210" s="126"/>
      <c r="T210" s="126"/>
      <c r="U210" s="126"/>
      <c r="V210" s="126"/>
      <c r="W210" s="127"/>
      <c r="X210" s="127"/>
      <c r="Y210" s="127"/>
      <c r="Z210" s="127"/>
      <c r="AA210" s="127"/>
      <c r="AB210" s="127"/>
      <c r="AC210" s="127"/>
      <c r="AD210" s="127"/>
      <c r="AE210" s="127"/>
      <c r="AF210" s="127"/>
      <c r="AG210" s="127"/>
      <c r="AH210" s="127"/>
      <c r="AI210" s="127"/>
      <c r="AJ210" s="127"/>
      <c r="AK210" s="126"/>
      <c r="AL210" s="126"/>
      <c r="AM210" s="126"/>
      <c r="AN210" s="126"/>
      <c r="AO210" s="126"/>
      <c r="AP210" s="126"/>
      <c r="AQ210" s="156"/>
      <c r="AR210" s="128"/>
      <c r="AS210" s="126"/>
      <c r="AT210" s="126"/>
      <c r="AU210" s="129"/>
      <c r="AV210" s="129"/>
      <c r="AW210" s="129"/>
      <c r="AX210" s="129"/>
      <c r="AY210" s="129"/>
      <c r="AZ210" s="129"/>
      <c r="BA210" s="129"/>
      <c r="BB210" s="129"/>
      <c r="BC210" s="129"/>
      <c r="BD210" s="129"/>
      <c r="BE210" s="129"/>
      <c r="BF210" s="129"/>
      <c r="BG210" s="129"/>
      <c r="BH210" s="129"/>
      <c r="BI210" s="129"/>
      <c r="BJ210" s="129"/>
      <c r="BK210" s="129"/>
      <c r="BL210" s="129"/>
      <c r="BM210" s="129"/>
      <c r="BN210" s="129"/>
      <c r="BO210" s="129"/>
      <c r="BP210" s="129"/>
      <c r="BQ210" s="129"/>
      <c r="BR210" s="129"/>
      <c r="BS210" s="129"/>
    </row>
    <row r="211" spans="1:71" ht="12.75" customHeight="1">
      <c r="A211" s="126"/>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7"/>
      <c r="X211" s="127"/>
      <c r="Y211" s="127"/>
      <c r="Z211" s="127"/>
      <c r="AA211" s="127"/>
      <c r="AB211" s="127"/>
      <c r="AC211" s="127"/>
      <c r="AD211" s="127"/>
      <c r="AE211" s="127"/>
      <c r="AF211" s="127"/>
      <c r="AG211" s="127"/>
      <c r="AH211" s="127"/>
      <c r="AI211" s="127"/>
      <c r="AJ211" s="127"/>
      <c r="AK211" s="126"/>
      <c r="AL211" s="126"/>
      <c r="AM211" s="126"/>
      <c r="AN211" s="126"/>
      <c r="AO211" s="126"/>
      <c r="AP211" s="126"/>
      <c r="AQ211" s="156"/>
      <c r="AR211" s="128"/>
      <c r="AS211" s="126"/>
      <c r="AT211" s="126"/>
      <c r="AU211" s="129"/>
      <c r="AV211" s="129"/>
      <c r="AW211" s="129"/>
      <c r="AX211" s="129"/>
      <c r="AY211" s="129"/>
      <c r="AZ211" s="129"/>
      <c r="BA211" s="129"/>
      <c r="BB211" s="129"/>
      <c r="BC211" s="129"/>
      <c r="BD211" s="129"/>
      <c r="BE211" s="129"/>
      <c r="BF211" s="129"/>
      <c r="BG211" s="129"/>
      <c r="BH211" s="129"/>
      <c r="BI211" s="129"/>
      <c r="BJ211" s="129"/>
      <c r="BK211" s="129"/>
      <c r="BL211" s="129"/>
      <c r="BM211" s="129"/>
      <c r="BN211" s="129"/>
      <c r="BO211" s="129"/>
      <c r="BP211" s="129"/>
      <c r="BQ211" s="129"/>
      <c r="BR211" s="129"/>
      <c r="BS211" s="129"/>
    </row>
    <row r="212" spans="1:71" ht="12.75" customHeight="1">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7"/>
      <c r="X212" s="127"/>
      <c r="Y212" s="127"/>
      <c r="Z212" s="127"/>
      <c r="AA212" s="127"/>
      <c r="AB212" s="127"/>
      <c r="AC212" s="127"/>
      <c r="AD212" s="127"/>
      <c r="AE212" s="127"/>
      <c r="AF212" s="127"/>
      <c r="AG212" s="127"/>
      <c r="AH212" s="127"/>
      <c r="AI212" s="127"/>
      <c r="AJ212" s="127"/>
      <c r="AK212" s="126"/>
      <c r="AL212" s="126"/>
      <c r="AM212" s="126"/>
      <c r="AN212" s="126"/>
      <c r="AO212" s="126"/>
      <c r="AP212" s="126"/>
      <c r="AQ212" s="156"/>
      <c r="AR212" s="128"/>
      <c r="AS212" s="126"/>
      <c r="AT212" s="126"/>
      <c r="AU212" s="129"/>
      <c r="AV212" s="129"/>
      <c r="AW212" s="129"/>
      <c r="AX212" s="129"/>
      <c r="AY212" s="129"/>
      <c r="AZ212" s="129"/>
      <c r="BA212" s="129"/>
      <c r="BB212" s="129"/>
      <c r="BC212" s="129"/>
      <c r="BD212" s="129"/>
      <c r="BE212" s="129"/>
      <c r="BF212" s="129"/>
      <c r="BG212" s="129"/>
      <c r="BH212" s="129"/>
      <c r="BI212" s="129"/>
      <c r="BJ212" s="129"/>
      <c r="BK212" s="129"/>
      <c r="BL212" s="129"/>
      <c r="BM212" s="129"/>
      <c r="BN212" s="129"/>
      <c r="BO212" s="129"/>
      <c r="BP212" s="129"/>
      <c r="BQ212" s="129"/>
      <c r="BR212" s="129"/>
      <c r="BS212" s="129"/>
    </row>
    <row r="213" spans="1:71" ht="12.75" customHeight="1">
      <c r="A213" s="126"/>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7"/>
      <c r="X213" s="127"/>
      <c r="Y213" s="127"/>
      <c r="Z213" s="127"/>
      <c r="AA213" s="127"/>
      <c r="AB213" s="127"/>
      <c r="AC213" s="127"/>
      <c r="AD213" s="127"/>
      <c r="AE213" s="127"/>
      <c r="AF213" s="127"/>
      <c r="AG213" s="127"/>
      <c r="AH213" s="127"/>
      <c r="AI213" s="127"/>
      <c r="AJ213" s="127"/>
      <c r="AK213" s="126"/>
      <c r="AL213" s="126"/>
      <c r="AM213" s="126"/>
      <c r="AN213" s="126"/>
      <c r="AO213" s="126"/>
      <c r="AP213" s="126"/>
      <c r="AQ213" s="156"/>
      <c r="AR213" s="128"/>
      <c r="AS213" s="126"/>
      <c r="AT213" s="126"/>
      <c r="AU213" s="129"/>
      <c r="AV213" s="129"/>
      <c r="AW213" s="129"/>
      <c r="AX213" s="129"/>
      <c r="AY213" s="129"/>
      <c r="AZ213" s="129"/>
      <c r="BA213" s="129"/>
      <c r="BB213" s="129"/>
      <c r="BC213" s="129"/>
      <c r="BD213" s="129"/>
      <c r="BE213" s="129"/>
      <c r="BF213" s="129"/>
      <c r="BG213" s="129"/>
      <c r="BH213" s="129"/>
      <c r="BI213" s="129"/>
      <c r="BJ213" s="129"/>
      <c r="BK213" s="129"/>
      <c r="BL213" s="129"/>
      <c r="BM213" s="129"/>
      <c r="BN213" s="129"/>
      <c r="BO213" s="129"/>
      <c r="BP213" s="129"/>
      <c r="BQ213" s="129"/>
      <c r="BR213" s="129"/>
      <c r="BS213" s="129"/>
    </row>
    <row r="214" spans="1:71" ht="12.75" customHeight="1">
      <c r="A214" s="126"/>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7"/>
      <c r="X214" s="127"/>
      <c r="Y214" s="127"/>
      <c r="Z214" s="127"/>
      <c r="AA214" s="127"/>
      <c r="AB214" s="127"/>
      <c r="AC214" s="127"/>
      <c r="AD214" s="127"/>
      <c r="AE214" s="127"/>
      <c r="AF214" s="127"/>
      <c r="AG214" s="127"/>
      <c r="AH214" s="127"/>
      <c r="AI214" s="127"/>
      <c r="AJ214" s="127"/>
      <c r="AK214" s="126"/>
      <c r="AL214" s="126"/>
      <c r="AM214" s="126"/>
      <c r="AN214" s="126"/>
      <c r="AO214" s="126"/>
      <c r="AP214" s="126"/>
      <c r="AQ214" s="156"/>
      <c r="AR214" s="128"/>
      <c r="AS214" s="126"/>
      <c r="AT214" s="126"/>
      <c r="AU214" s="129"/>
      <c r="AV214" s="129"/>
      <c r="AW214" s="129"/>
      <c r="AX214" s="129"/>
      <c r="AY214" s="129"/>
      <c r="AZ214" s="129"/>
      <c r="BA214" s="129"/>
      <c r="BB214" s="129"/>
      <c r="BC214" s="129"/>
      <c r="BD214" s="129"/>
      <c r="BE214" s="129"/>
      <c r="BF214" s="129"/>
      <c r="BG214" s="129"/>
      <c r="BH214" s="129"/>
      <c r="BI214" s="129"/>
      <c r="BJ214" s="129"/>
      <c r="BK214" s="129"/>
      <c r="BL214" s="129"/>
      <c r="BM214" s="129"/>
      <c r="BN214" s="129"/>
      <c r="BO214" s="129"/>
      <c r="BP214" s="129"/>
      <c r="BQ214" s="129"/>
      <c r="BR214" s="129"/>
      <c r="BS214" s="129"/>
    </row>
    <row r="215" spans="1:71" ht="12.75" customHeight="1">
      <c r="A215" s="126"/>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7"/>
      <c r="X215" s="127"/>
      <c r="Y215" s="127"/>
      <c r="Z215" s="127"/>
      <c r="AA215" s="127"/>
      <c r="AB215" s="127"/>
      <c r="AC215" s="127"/>
      <c r="AD215" s="127"/>
      <c r="AE215" s="127"/>
      <c r="AF215" s="127"/>
      <c r="AG215" s="127"/>
      <c r="AH215" s="127"/>
      <c r="AI215" s="127"/>
      <c r="AJ215" s="127"/>
      <c r="AK215" s="126"/>
      <c r="AL215" s="126"/>
      <c r="AM215" s="126"/>
      <c r="AN215" s="126"/>
      <c r="AO215" s="126"/>
      <c r="AP215" s="126"/>
      <c r="AQ215" s="156"/>
      <c r="AR215" s="128"/>
      <c r="AS215" s="126"/>
      <c r="AT215" s="126"/>
      <c r="AU215" s="129"/>
      <c r="AV215" s="129"/>
      <c r="AW215" s="129"/>
      <c r="AX215" s="129"/>
      <c r="AY215" s="129"/>
      <c r="AZ215" s="129"/>
      <c r="BA215" s="129"/>
      <c r="BB215" s="129"/>
      <c r="BC215" s="129"/>
      <c r="BD215" s="129"/>
      <c r="BE215" s="129"/>
      <c r="BF215" s="129"/>
      <c r="BG215" s="129"/>
      <c r="BH215" s="129"/>
      <c r="BI215" s="129"/>
      <c r="BJ215" s="129"/>
      <c r="BK215" s="129"/>
      <c r="BL215" s="129"/>
      <c r="BM215" s="129"/>
      <c r="BN215" s="129"/>
      <c r="BO215" s="129"/>
      <c r="BP215" s="129"/>
      <c r="BQ215" s="129"/>
      <c r="BR215" s="129"/>
      <c r="BS215" s="129"/>
    </row>
    <row r="216" spans="1:71" ht="12.75" customHeight="1">
      <c r="A216" s="126"/>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7"/>
      <c r="X216" s="127"/>
      <c r="Y216" s="127"/>
      <c r="Z216" s="127"/>
      <c r="AA216" s="127"/>
      <c r="AB216" s="127"/>
      <c r="AC216" s="127"/>
      <c r="AD216" s="127"/>
      <c r="AE216" s="127"/>
      <c r="AF216" s="127"/>
      <c r="AG216" s="127"/>
      <c r="AH216" s="127"/>
      <c r="AI216" s="127"/>
      <c r="AJ216" s="127"/>
      <c r="AK216" s="126"/>
      <c r="AL216" s="126"/>
      <c r="AM216" s="126"/>
      <c r="AN216" s="126"/>
      <c r="AO216" s="126"/>
      <c r="AP216" s="126"/>
      <c r="AQ216" s="156"/>
      <c r="AR216" s="128"/>
      <c r="AS216" s="126"/>
      <c r="AT216" s="126"/>
      <c r="AU216" s="129"/>
      <c r="AV216" s="129"/>
      <c r="AW216" s="129"/>
      <c r="AX216" s="129"/>
      <c r="AY216" s="129"/>
      <c r="AZ216" s="129"/>
      <c r="BA216" s="129"/>
      <c r="BB216" s="129"/>
      <c r="BC216" s="129"/>
      <c r="BD216" s="129"/>
      <c r="BE216" s="129"/>
      <c r="BF216" s="129"/>
      <c r="BG216" s="129"/>
      <c r="BH216" s="129"/>
      <c r="BI216" s="129"/>
      <c r="BJ216" s="129"/>
      <c r="BK216" s="129"/>
      <c r="BL216" s="129"/>
      <c r="BM216" s="129"/>
      <c r="BN216" s="129"/>
      <c r="BO216" s="129"/>
      <c r="BP216" s="129"/>
      <c r="BQ216" s="129"/>
      <c r="BR216" s="129"/>
      <c r="BS216" s="129"/>
    </row>
    <row r="217" spans="1:71" ht="12.75" customHeight="1">
      <c r="A217" s="126"/>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7"/>
      <c r="X217" s="127"/>
      <c r="Y217" s="127"/>
      <c r="Z217" s="127"/>
      <c r="AA217" s="127"/>
      <c r="AB217" s="127"/>
      <c r="AC217" s="127"/>
      <c r="AD217" s="127"/>
      <c r="AE217" s="127"/>
      <c r="AF217" s="127"/>
      <c r="AG217" s="127"/>
      <c r="AH217" s="127"/>
      <c r="AI217" s="127"/>
      <c r="AJ217" s="127"/>
      <c r="AK217" s="126"/>
      <c r="AL217" s="126"/>
      <c r="AM217" s="126"/>
      <c r="AN217" s="126"/>
      <c r="AO217" s="126"/>
      <c r="AP217" s="126"/>
      <c r="AQ217" s="156"/>
      <c r="AR217" s="128"/>
      <c r="AS217" s="126"/>
      <c r="AT217" s="126"/>
      <c r="AU217" s="129"/>
      <c r="AV217" s="129"/>
      <c r="AW217" s="129"/>
      <c r="AX217" s="129"/>
      <c r="AY217" s="129"/>
      <c r="AZ217" s="129"/>
      <c r="BA217" s="129"/>
      <c r="BB217" s="129"/>
      <c r="BC217" s="129"/>
      <c r="BD217" s="129"/>
      <c r="BE217" s="129"/>
      <c r="BF217" s="129"/>
      <c r="BG217" s="129"/>
      <c r="BH217" s="129"/>
      <c r="BI217" s="129"/>
      <c r="BJ217" s="129"/>
      <c r="BK217" s="129"/>
      <c r="BL217" s="129"/>
      <c r="BM217" s="129"/>
      <c r="BN217" s="129"/>
      <c r="BO217" s="129"/>
      <c r="BP217" s="129"/>
      <c r="BQ217" s="129"/>
      <c r="BR217" s="129"/>
      <c r="BS217" s="129"/>
    </row>
    <row r="218" spans="1:71" ht="12.75" customHeight="1">
      <c r="A218" s="126"/>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7"/>
      <c r="X218" s="127"/>
      <c r="Y218" s="127"/>
      <c r="Z218" s="127"/>
      <c r="AA218" s="127"/>
      <c r="AB218" s="127"/>
      <c r="AC218" s="127"/>
      <c r="AD218" s="127"/>
      <c r="AE218" s="127"/>
      <c r="AF218" s="127"/>
      <c r="AG218" s="127"/>
      <c r="AH218" s="127"/>
      <c r="AI218" s="127"/>
      <c r="AJ218" s="127"/>
      <c r="AK218" s="126"/>
      <c r="AL218" s="126"/>
      <c r="AM218" s="126"/>
      <c r="AN218" s="126"/>
      <c r="AO218" s="126"/>
      <c r="AP218" s="126"/>
      <c r="AQ218" s="156"/>
      <c r="AR218" s="128"/>
      <c r="AS218" s="126"/>
      <c r="AT218" s="126"/>
      <c r="AU218" s="129"/>
      <c r="AV218" s="129"/>
      <c r="AW218" s="129"/>
      <c r="AX218" s="129"/>
      <c r="AY218" s="129"/>
      <c r="AZ218" s="129"/>
      <c r="BA218" s="129"/>
      <c r="BB218" s="129"/>
      <c r="BC218" s="129"/>
      <c r="BD218" s="129"/>
      <c r="BE218" s="129"/>
      <c r="BF218" s="129"/>
      <c r="BG218" s="129"/>
      <c r="BH218" s="129"/>
      <c r="BI218" s="129"/>
      <c r="BJ218" s="129"/>
      <c r="BK218" s="129"/>
      <c r="BL218" s="129"/>
      <c r="BM218" s="129"/>
      <c r="BN218" s="129"/>
      <c r="BO218" s="129"/>
      <c r="BP218" s="129"/>
      <c r="BQ218" s="129"/>
      <c r="BR218" s="129"/>
      <c r="BS218" s="129"/>
    </row>
    <row r="219" spans="1:71" ht="12.75" customHeight="1">
      <c r="A219" s="126"/>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7"/>
      <c r="X219" s="127"/>
      <c r="Y219" s="127"/>
      <c r="Z219" s="127"/>
      <c r="AA219" s="127"/>
      <c r="AB219" s="127"/>
      <c r="AC219" s="127"/>
      <c r="AD219" s="127"/>
      <c r="AE219" s="127"/>
      <c r="AF219" s="127"/>
      <c r="AG219" s="127"/>
      <c r="AH219" s="127"/>
      <c r="AI219" s="127"/>
      <c r="AJ219" s="127"/>
      <c r="AK219" s="126"/>
      <c r="AL219" s="126"/>
      <c r="AM219" s="126"/>
      <c r="AN219" s="126"/>
      <c r="AO219" s="126"/>
      <c r="AP219" s="126"/>
      <c r="AQ219" s="156"/>
      <c r="AR219" s="128"/>
      <c r="AS219" s="126"/>
      <c r="AT219" s="126"/>
      <c r="AU219" s="129"/>
      <c r="AV219" s="129"/>
      <c r="AW219" s="129"/>
      <c r="AX219" s="129"/>
      <c r="AY219" s="129"/>
      <c r="AZ219" s="129"/>
      <c r="BA219" s="129"/>
      <c r="BB219" s="129"/>
      <c r="BC219" s="129"/>
      <c r="BD219" s="129"/>
      <c r="BE219" s="129"/>
      <c r="BF219" s="129"/>
      <c r="BG219" s="129"/>
      <c r="BH219" s="129"/>
      <c r="BI219" s="129"/>
      <c r="BJ219" s="129"/>
      <c r="BK219" s="129"/>
      <c r="BL219" s="129"/>
      <c r="BM219" s="129"/>
      <c r="BN219" s="129"/>
      <c r="BO219" s="129"/>
      <c r="BP219" s="129"/>
      <c r="BQ219" s="129"/>
      <c r="BR219" s="129"/>
      <c r="BS219" s="129"/>
    </row>
    <row r="220" spans="1:71" ht="12.75" customHeight="1">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7"/>
      <c r="X220" s="127"/>
      <c r="Y220" s="127"/>
      <c r="Z220" s="127"/>
      <c r="AA220" s="127"/>
      <c r="AB220" s="127"/>
      <c r="AC220" s="127"/>
      <c r="AD220" s="127"/>
      <c r="AE220" s="127"/>
      <c r="AF220" s="127"/>
      <c r="AG220" s="127"/>
      <c r="AH220" s="127"/>
      <c r="AI220" s="127"/>
      <c r="AJ220" s="127"/>
      <c r="AK220" s="126"/>
      <c r="AL220" s="126"/>
      <c r="AM220" s="126"/>
      <c r="AN220" s="126"/>
      <c r="AO220" s="126"/>
      <c r="AP220" s="126"/>
      <c r="AQ220" s="156"/>
      <c r="AR220" s="128"/>
      <c r="AS220" s="126"/>
      <c r="AT220" s="126"/>
      <c r="AU220" s="129"/>
      <c r="AV220" s="129"/>
      <c r="AW220" s="129"/>
      <c r="AX220" s="129"/>
      <c r="AY220" s="129"/>
      <c r="AZ220" s="129"/>
      <c r="BA220" s="129"/>
      <c r="BB220" s="129"/>
      <c r="BC220" s="129"/>
      <c r="BD220" s="129"/>
      <c r="BE220" s="129"/>
      <c r="BF220" s="129"/>
      <c r="BG220" s="129"/>
      <c r="BH220" s="129"/>
      <c r="BI220" s="129"/>
      <c r="BJ220" s="129"/>
      <c r="BK220" s="129"/>
      <c r="BL220" s="129"/>
      <c r="BM220" s="129"/>
      <c r="BN220" s="129"/>
      <c r="BO220" s="129"/>
      <c r="BP220" s="129"/>
      <c r="BQ220" s="129"/>
      <c r="BR220" s="129"/>
      <c r="BS220" s="129"/>
    </row>
    <row r="221" spans="1:71" ht="12.75" customHeight="1">
      <c r="A221" s="126"/>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7"/>
      <c r="X221" s="127"/>
      <c r="Y221" s="127"/>
      <c r="Z221" s="127"/>
      <c r="AA221" s="127"/>
      <c r="AB221" s="127"/>
      <c r="AC221" s="127"/>
      <c r="AD221" s="127"/>
      <c r="AE221" s="127"/>
      <c r="AF221" s="127"/>
      <c r="AG221" s="127"/>
      <c r="AH221" s="127"/>
      <c r="AI221" s="127"/>
      <c r="AJ221" s="127"/>
      <c r="AK221" s="126"/>
      <c r="AL221" s="126"/>
      <c r="AM221" s="126"/>
      <c r="AN221" s="126"/>
      <c r="AO221" s="126"/>
      <c r="AP221" s="126"/>
      <c r="AQ221" s="126"/>
      <c r="AR221" s="128"/>
      <c r="AS221" s="126"/>
      <c r="AT221" s="126"/>
      <c r="AU221" s="129"/>
      <c r="AV221" s="129"/>
      <c r="AW221" s="129"/>
      <c r="AX221" s="129"/>
      <c r="AY221" s="129"/>
      <c r="AZ221" s="129"/>
      <c r="BA221" s="129"/>
      <c r="BB221" s="129"/>
      <c r="BC221" s="129"/>
      <c r="BD221" s="129"/>
      <c r="BE221" s="129"/>
      <c r="BF221" s="129"/>
      <c r="BG221" s="129"/>
      <c r="BH221" s="129"/>
      <c r="BI221" s="129"/>
      <c r="BJ221" s="129"/>
      <c r="BK221" s="129"/>
      <c r="BL221" s="129"/>
      <c r="BM221" s="129"/>
      <c r="BN221" s="129"/>
      <c r="BO221" s="129"/>
      <c r="BP221" s="129"/>
      <c r="BQ221" s="129"/>
      <c r="BR221" s="129"/>
      <c r="BS221" s="129"/>
    </row>
    <row r="222" spans="1:71" ht="12.75" customHeight="1">
      <c r="A222" s="126"/>
      <c r="B222" s="126"/>
      <c r="C222" s="126"/>
      <c r="D222" s="126"/>
      <c r="E222" s="126"/>
      <c r="F222" s="126"/>
      <c r="G222" s="126"/>
      <c r="H222" s="126"/>
      <c r="I222" s="126"/>
      <c r="J222" s="126"/>
      <c r="K222" s="126"/>
      <c r="L222" s="126"/>
      <c r="M222" s="126"/>
      <c r="N222" s="126"/>
      <c r="O222" s="126"/>
      <c r="P222" s="126"/>
      <c r="Q222" s="126"/>
      <c r="R222" s="126"/>
      <c r="S222" s="126"/>
      <c r="T222" s="126"/>
      <c r="U222" s="126"/>
      <c r="V222" s="126"/>
      <c r="W222" s="127"/>
      <c r="X222" s="127"/>
      <c r="Y222" s="127"/>
      <c r="Z222" s="127"/>
      <c r="AA222" s="127"/>
      <c r="AB222" s="127"/>
      <c r="AC222" s="127"/>
      <c r="AD222" s="127"/>
      <c r="AE222" s="127"/>
      <c r="AF222" s="127"/>
      <c r="AG222" s="127"/>
      <c r="AH222" s="127"/>
      <c r="AI222" s="127"/>
      <c r="AJ222" s="127"/>
      <c r="AK222" s="126"/>
      <c r="AL222" s="126"/>
      <c r="AM222" s="126"/>
      <c r="AN222" s="126"/>
      <c r="AO222" s="126"/>
      <c r="AP222" s="126"/>
      <c r="AQ222" s="126"/>
      <c r="AR222" s="128"/>
      <c r="AS222" s="126"/>
      <c r="AT222" s="126"/>
      <c r="AU222" s="129"/>
      <c r="AV222" s="129"/>
      <c r="AW222" s="129"/>
      <c r="AX222" s="129"/>
      <c r="AY222" s="129"/>
      <c r="AZ222" s="129"/>
      <c r="BA222" s="129"/>
      <c r="BB222" s="129"/>
      <c r="BC222" s="129"/>
      <c r="BD222" s="129"/>
      <c r="BE222" s="129"/>
      <c r="BF222" s="129"/>
      <c r="BG222" s="129"/>
      <c r="BH222" s="129"/>
      <c r="BI222" s="129"/>
      <c r="BJ222" s="129"/>
      <c r="BK222" s="129"/>
      <c r="BL222" s="129"/>
      <c r="BM222" s="129"/>
      <c r="BN222" s="129"/>
      <c r="BO222" s="129"/>
      <c r="BP222" s="129"/>
      <c r="BQ222" s="129"/>
      <c r="BR222" s="129"/>
      <c r="BS222" s="129"/>
    </row>
    <row r="223" spans="1:71" ht="12.75" customHeight="1">
      <c r="A223" s="126"/>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7"/>
      <c r="X223" s="127"/>
      <c r="Y223" s="127"/>
      <c r="Z223" s="127"/>
      <c r="AA223" s="127"/>
      <c r="AB223" s="127"/>
      <c r="AC223" s="127"/>
      <c r="AD223" s="127"/>
      <c r="AE223" s="127"/>
      <c r="AF223" s="127"/>
      <c r="AG223" s="127"/>
      <c r="AH223" s="127"/>
      <c r="AI223" s="127"/>
      <c r="AJ223" s="127"/>
      <c r="AK223" s="126"/>
      <c r="AL223" s="126"/>
      <c r="AM223" s="126"/>
      <c r="AN223" s="126"/>
      <c r="AO223" s="126"/>
      <c r="AP223" s="126"/>
      <c r="AQ223" s="126"/>
      <c r="AR223" s="128"/>
      <c r="AS223" s="126"/>
      <c r="AT223" s="126"/>
      <c r="AU223" s="129"/>
      <c r="AV223" s="129"/>
      <c r="AW223" s="129"/>
      <c r="AX223" s="129"/>
      <c r="AY223" s="129"/>
      <c r="AZ223" s="129"/>
      <c r="BA223" s="129"/>
      <c r="BB223" s="129"/>
      <c r="BC223" s="129"/>
      <c r="BD223" s="129"/>
      <c r="BE223" s="129"/>
      <c r="BF223" s="129"/>
      <c r="BG223" s="129"/>
      <c r="BH223" s="129"/>
      <c r="BI223" s="129"/>
      <c r="BJ223" s="129"/>
      <c r="BK223" s="129"/>
      <c r="BL223" s="129"/>
      <c r="BM223" s="129"/>
      <c r="BN223" s="129"/>
      <c r="BO223" s="129"/>
      <c r="BP223" s="129"/>
      <c r="BQ223" s="129"/>
      <c r="BR223" s="129"/>
      <c r="BS223" s="129"/>
    </row>
    <row r="224" spans="1:71" ht="12.75" customHeight="1">
      <c r="A224" s="126"/>
      <c r="B224" s="126"/>
      <c r="C224" s="126"/>
      <c r="D224" s="126"/>
      <c r="E224" s="126"/>
      <c r="F224" s="126"/>
      <c r="G224" s="126"/>
      <c r="H224" s="126"/>
      <c r="I224" s="126"/>
      <c r="J224" s="126"/>
      <c r="K224" s="126"/>
      <c r="L224" s="126"/>
      <c r="M224" s="126"/>
      <c r="N224" s="126"/>
      <c r="O224" s="126"/>
      <c r="P224" s="126"/>
      <c r="Q224" s="126"/>
      <c r="R224" s="126"/>
      <c r="S224" s="126"/>
      <c r="T224" s="126"/>
      <c r="U224" s="126"/>
      <c r="V224" s="126"/>
      <c r="W224" s="127"/>
      <c r="X224" s="127"/>
      <c r="Y224" s="127"/>
      <c r="Z224" s="127"/>
      <c r="AA224" s="127"/>
      <c r="AB224" s="127"/>
      <c r="AC224" s="127"/>
      <c r="AD224" s="127"/>
      <c r="AE224" s="127"/>
      <c r="AF224" s="127"/>
      <c r="AG224" s="127"/>
      <c r="AH224" s="127"/>
      <c r="AI224" s="127"/>
      <c r="AJ224" s="127"/>
      <c r="AK224" s="126"/>
      <c r="AL224" s="126"/>
      <c r="AM224" s="126"/>
      <c r="AN224" s="126"/>
      <c r="AO224" s="126"/>
      <c r="AP224" s="126"/>
      <c r="AQ224" s="126"/>
      <c r="AR224" s="128"/>
      <c r="AS224" s="126"/>
      <c r="AT224" s="126"/>
      <c r="AU224" s="129"/>
      <c r="AV224" s="129"/>
      <c r="AW224" s="129"/>
      <c r="AX224" s="129"/>
      <c r="AY224" s="129"/>
      <c r="AZ224" s="129"/>
      <c r="BA224" s="129"/>
      <c r="BB224" s="129"/>
      <c r="BC224" s="129"/>
      <c r="BD224" s="129"/>
      <c r="BE224" s="129"/>
      <c r="BF224" s="129"/>
      <c r="BG224" s="129"/>
      <c r="BH224" s="129"/>
      <c r="BI224" s="129"/>
      <c r="BJ224" s="129"/>
      <c r="BK224" s="129"/>
      <c r="BL224" s="129"/>
      <c r="BM224" s="129"/>
      <c r="BN224" s="129"/>
      <c r="BO224" s="129"/>
      <c r="BP224" s="129"/>
      <c r="BQ224" s="129"/>
      <c r="BR224" s="129"/>
      <c r="BS224" s="129"/>
    </row>
    <row r="225" spans="1:71" ht="12.75" customHeight="1">
      <c r="A225" s="126"/>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7"/>
      <c r="X225" s="127"/>
      <c r="Y225" s="127"/>
      <c r="Z225" s="127"/>
      <c r="AA225" s="127"/>
      <c r="AB225" s="127"/>
      <c r="AC225" s="127"/>
      <c r="AD225" s="127"/>
      <c r="AE225" s="127"/>
      <c r="AF225" s="127"/>
      <c r="AG225" s="127"/>
      <c r="AH225" s="127"/>
      <c r="AI225" s="127"/>
      <c r="AJ225" s="127"/>
      <c r="AK225" s="126"/>
      <c r="AL225" s="126"/>
      <c r="AM225" s="126"/>
      <c r="AN225" s="126"/>
      <c r="AO225" s="126"/>
      <c r="AP225" s="126"/>
      <c r="AQ225" s="126"/>
      <c r="AR225" s="128"/>
      <c r="AS225" s="126"/>
      <c r="AT225" s="126"/>
      <c r="AU225" s="129"/>
      <c r="AV225" s="129"/>
      <c r="AW225" s="129"/>
      <c r="AX225" s="129"/>
      <c r="AY225" s="129"/>
      <c r="AZ225" s="129"/>
      <c r="BA225" s="129"/>
      <c r="BB225" s="129"/>
      <c r="BC225" s="129"/>
      <c r="BD225" s="129"/>
      <c r="BE225" s="129"/>
      <c r="BF225" s="129"/>
      <c r="BG225" s="129"/>
      <c r="BH225" s="129"/>
      <c r="BI225" s="129"/>
      <c r="BJ225" s="129"/>
      <c r="BK225" s="129"/>
      <c r="BL225" s="129"/>
      <c r="BM225" s="129"/>
      <c r="BN225" s="129"/>
      <c r="BO225" s="129"/>
      <c r="BP225" s="129"/>
      <c r="BQ225" s="129"/>
      <c r="BR225" s="129"/>
      <c r="BS225" s="129"/>
    </row>
    <row r="226" spans="1:71" ht="12.75" customHeight="1">
      <c r="A226" s="126"/>
      <c r="B226" s="126"/>
      <c r="C226" s="126"/>
      <c r="D226" s="126"/>
      <c r="E226" s="126"/>
      <c r="F226" s="126"/>
      <c r="G226" s="126"/>
      <c r="H226" s="126"/>
      <c r="I226" s="126"/>
      <c r="J226" s="126"/>
      <c r="K226" s="126"/>
      <c r="L226" s="126"/>
      <c r="M226" s="126"/>
      <c r="N226" s="126"/>
      <c r="O226" s="126"/>
      <c r="P226" s="126"/>
      <c r="Q226" s="126"/>
      <c r="R226" s="126"/>
      <c r="S226" s="126"/>
      <c r="T226" s="126"/>
      <c r="U226" s="126"/>
      <c r="V226" s="126"/>
      <c r="W226" s="127"/>
      <c r="X226" s="127"/>
      <c r="Y226" s="127"/>
      <c r="Z226" s="127"/>
      <c r="AA226" s="127"/>
      <c r="AB226" s="127"/>
      <c r="AC226" s="127"/>
      <c r="AD226" s="127"/>
      <c r="AE226" s="127"/>
      <c r="AF226" s="127"/>
      <c r="AG226" s="127"/>
      <c r="AH226" s="127"/>
      <c r="AI226" s="127"/>
      <c r="AJ226" s="127"/>
      <c r="AK226" s="126"/>
      <c r="AL226" s="126"/>
      <c r="AM226" s="126"/>
      <c r="AN226" s="126"/>
      <c r="AO226" s="126"/>
      <c r="AP226" s="126"/>
      <c r="AQ226" s="126"/>
      <c r="AR226" s="128"/>
      <c r="AS226" s="126"/>
      <c r="AT226" s="126"/>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29"/>
      <c r="BR226" s="129"/>
      <c r="BS226" s="129"/>
    </row>
    <row r="227" spans="1:71" ht="12.75" customHeight="1">
      <c r="A227" s="126"/>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7"/>
      <c r="X227" s="127"/>
      <c r="Y227" s="127"/>
      <c r="Z227" s="127"/>
      <c r="AA227" s="127"/>
      <c r="AB227" s="127"/>
      <c r="AC227" s="127"/>
      <c r="AD227" s="127"/>
      <c r="AE227" s="127"/>
      <c r="AF227" s="127"/>
      <c r="AG227" s="127"/>
      <c r="AH227" s="127"/>
      <c r="AI227" s="127"/>
      <c r="AJ227" s="127"/>
      <c r="AK227" s="126"/>
      <c r="AL227" s="126"/>
      <c r="AM227" s="126"/>
      <c r="AN227" s="126"/>
      <c r="AO227" s="126"/>
      <c r="AP227" s="126"/>
      <c r="AQ227" s="126"/>
      <c r="AR227" s="128"/>
      <c r="AS227" s="126"/>
      <c r="AT227" s="126"/>
      <c r="AU227" s="129"/>
      <c r="AV227" s="129"/>
      <c r="AW227" s="129"/>
      <c r="AX227" s="129"/>
      <c r="AY227" s="129"/>
      <c r="AZ227" s="129"/>
      <c r="BA227" s="129"/>
      <c r="BB227" s="129"/>
      <c r="BC227" s="129"/>
      <c r="BD227" s="129"/>
      <c r="BE227" s="129"/>
      <c r="BF227" s="129"/>
      <c r="BG227" s="129"/>
      <c r="BH227" s="129"/>
      <c r="BI227" s="129"/>
      <c r="BJ227" s="129"/>
      <c r="BK227" s="129"/>
      <c r="BL227" s="129"/>
      <c r="BM227" s="129"/>
      <c r="BN227" s="129"/>
      <c r="BO227" s="129"/>
      <c r="BP227" s="129"/>
      <c r="BQ227" s="129"/>
      <c r="BR227" s="129"/>
      <c r="BS227" s="129"/>
    </row>
    <row r="228" spans="1:71" ht="12.75" customHeight="1">
      <c r="A228" s="126"/>
      <c r="B228" s="126"/>
      <c r="C228" s="126"/>
      <c r="D228" s="126"/>
      <c r="E228" s="126"/>
      <c r="F228" s="126"/>
      <c r="G228" s="126"/>
      <c r="H228" s="126"/>
      <c r="I228" s="126"/>
      <c r="J228" s="126"/>
      <c r="K228" s="126"/>
      <c r="L228" s="126"/>
      <c r="M228" s="126"/>
      <c r="N228" s="126"/>
      <c r="O228" s="126"/>
      <c r="P228" s="126"/>
      <c r="Q228" s="126"/>
      <c r="R228" s="126"/>
      <c r="S228" s="126"/>
      <c r="T228" s="126"/>
      <c r="U228" s="126"/>
      <c r="V228" s="126"/>
      <c r="W228" s="127"/>
      <c r="X228" s="127"/>
      <c r="Y228" s="127"/>
      <c r="Z228" s="127"/>
      <c r="AA228" s="127"/>
      <c r="AB228" s="127"/>
      <c r="AC228" s="127"/>
      <c r="AD228" s="127"/>
      <c r="AE228" s="127"/>
      <c r="AF228" s="127"/>
      <c r="AG228" s="127"/>
      <c r="AH228" s="127"/>
      <c r="AI228" s="127"/>
      <c r="AJ228" s="127"/>
      <c r="AK228" s="126"/>
      <c r="AL228" s="126"/>
      <c r="AM228" s="126"/>
      <c r="AN228" s="126"/>
      <c r="AO228" s="126"/>
      <c r="AP228" s="126"/>
      <c r="AQ228" s="126"/>
      <c r="AR228" s="128"/>
      <c r="AS228" s="126"/>
      <c r="AT228" s="126"/>
      <c r="AU228" s="129"/>
      <c r="AV228" s="129"/>
      <c r="AW228" s="129"/>
      <c r="AX228" s="129"/>
      <c r="AY228" s="129"/>
      <c r="AZ228" s="129"/>
      <c r="BA228" s="129"/>
      <c r="BB228" s="129"/>
      <c r="BC228" s="129"/>
      <c r="BD228" s="129"/>
      <c r="BE228" s="129"/>
      <c r="BF228" s="129"/>
      <c r="BG228" s="129"/>
      <c r="BH228" s="129"/>
      <c r="BI228" s="129"/>
      <c r="BJ228" s="129"/>
      <c r="BK228" s="129"/>
      <c r="BL228" s="129"/>
      <c r="BM228" s="129"/>
      <c r="BN228" s="129"/>
      <c r="BO228" s="129"/>
      <c r="BP228" s="129"/>
      <c r="BQ228" s="129"/>
      <c r="BR228" s="129"/>
      <c r="BS228" s="129"/>
    </row>
    <row r="229" spans="1:71" ht="12.75" customHeight="1">
      <c r="A229" s="126"/>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7"/>
      <c r="X229" s="127"/>
      <c r="Y229" s="127"/>
      <c r="Z229" s="127"/>
      <c r="AA229" s="127"/>
      <c r="AB229" s="127"/>
      <c r="AC229" s="127"/>
      <c r="AD229" s="127"/>
      <c r="AE229" s="127"/>
      <c r="AF229" s="127"/>
      <c r="AG229" s="127"/>
      <c r="AH229" s="127"/>
      <c r="AI229" s="127"/>
      <c r="AJ229" s="127"/>
      <c r="AK229" s="126"/>
      <c r="AL229" s="126"/>
      <c r="AM229" s="126"/>
      <c r="AN229" s="126"/>
      <c r="AO229" s="126"/>
      <c r="AP229" s="126"/>
      <c r="AQ229" s="126"/>
      <c r="AR229" s="128"/>
      <c r="AS229" s="126"/>
      <c r="AT229" s="126"/>
      <c r="AU229" s="129"/>
      <c r="AV229" s="129"/>
      <c r="AW229" s="129"/>
      <c r="AX229" s="129"/>
      <c r="AY229" s="129"/>
      <c r="AZ229" s="129"/>
      <c r="BA229" s="129"/>
      <c r="BB229" s="129"/>
      <c r="BC229" s="129"/>
      <c r="BD229" s="129"/>
      <c r="BE229" s="129"/>
      <c r="BF229" s="129"/>
      <c r="BG229" s="129"/>
      <c r="BH229" s="129"/>
      <c r="BI229" s="129"/>
      <c r="BJ229" s="129"/>
      <c r="BK229" s="129"/>
      <c r="BL229" s="129"/>
      <c r="BM229" s="129"/>
      <c r="BN229" s="129"/>
      <c r="BO229" s="129"/>
      <c r="BP229" s="129"/>
      <c r="BQ229" s="129"/>
      <c r="BR229" s="129"/>
      <c r="BS229" s="129"/>
    </row>
    <row r="230" spans="1:71" ht="12.75" customHeight="1">
      <c r="A230" s="126"/>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7"/>
      <c r="X230" s="127"/>
      <c r="Y230" s="127"/>
      <c r="Z230" s="127"/>
      <c r="AA230" s="127"/>
      <c r="AB230" s="127"/>
      <c r="AC230" s="127"/>
      <c r="AD230" s="127"/>
      <c r="AE230" s="127"/>
      <c r="AF230" s="127"/>
      <c r="AG230" s="127"/>
      <c r="AH230" s="127"/>
      <c r="AI230" s="127"/>
      <c r="AJ230" s="127"/>
      <c r="AK230" s="126"/>
      <c r="AL230" s="126"/>
      <c r="AM230" s="126"/>
      <c r="AN230" s="126"/>
      <c r="AO230" s="126"/>
      <c r="AP230" s="126"/>
      <c r="AQ230" s="126"/>
      <c r="AR230" s="128"/>
      <c r="AS230" s="126"/>
      <c r="AT230" s="126"/>
      <c r="AU230" s="129"/>
      <c r="AV230" s="129"/>
      <c r="AW230" s="129"/>
      <c r="AX230" s="129"/>
      <c r="AY230" s="129"/>
      <c r="AZ230" s="129"/>
      <c r="BA230" s="129"/>
      <c r="BB230" s="129"/>
      <c r="BC230" s="129"/>
      <c r="BD230" s="129"/>
      <c r="BE230" s="129"/>
      <c r="BF230" s="129"/>
      <c r="BG230" s="129"/>
      <c r="BH230" s="129"/>
      <c r="BI230" s="129"/>
      <c r="BJ230" s="129"/>
      <c r="BK230" s="129"/>
      <c r="BL230" s="129"/>
      <c r="BM230" s="129"/>
      <c r="BN230" s="129"/>
      <c r="BO230" s="129"/>
      <c r="BP230" s="129"/>
      <c r="BQ230" s="129"/>
      <c r="BR230" s="129"/>
      <c r="BS230" s="129"/>
    </row>
    <row r="231" spans="1:71" ht="12.75" customHeight="1">
      <c r="A231" s="126"/>
      <c r="B231" s="126"/>
      <c r="C231" s="126"/>
      <c r="D231" s="126"/>
      <c r="E231" s="126"/>
      <c r="F231" s="126"/>
      <c r="G231" s="126"/>
      <c r="H231" s="126"/>
      <c r="I231" s="126"/>
      <c r="J231" s="126"/>
      <c r="K231" s="126"/>
      <c r="L231" s="126"/>
      <c r="M231" s="126"/>
      <c r="N231" s="126"/>
      <c r="O231" s="126"/>
      <c r="P231" s="126"/>
      <c r="Q231" s="126"/>
      <c r="R231" s="126"/>
      <c r="S231" s="126"/>
      <c r="T231" s="126"/>
      <c r="U231" s="126"/>
      <c r="V231" s="126"/>
      <c r="W231" s="127"/>
      <c r="X231" s="127"/>
      <c r="Y231" s="127"/>
      <c r="Z231" s="127"/>
      <c r="AA231" s="127"/>
      <c r="AB231" s="127"/>
      <c r="AC231" s="127"/>
      <c r="AD231" s="127"/>
      <c r="AE231" s="127"/>
      <c r="AF231" s="127"/>
      <c r="AG231" s="127"/>
      <c r="AH231" s="127"/>
      <c r="AI231" s="127"/>
      <c r="AJ231" s="127"/>
      <c r="AK231" s="126"/>
      <c r="AL231" s="126"/>
      <c r="AM231" s="126"/>
      <c r="AN231" s="126"/>
      <c r="AO231" s="126"/>
      <c r="AP231" s="126"/>
      <c r="AQ231" s="126"/>
      <c r="AR231" s="128"/>
      <c r="AS231" s="126"/>
      <c r="AT231" s="126"/>
      <c r="AU231" s="129"/>
      <c r="AV231" s="129"/>
      <c r="AW231" s="129"/>
      <c r="AX231" s="129"/>
      <c r="AY231" s="129"/>
      <c r="AZ231" s="129"/>
      <c r="BA231" s="129"/>
      <c r="BB231" s="129"/>
      <c r="BC231" s="129"/>
      <c r="BD231" s="129"/>
      <c r="BE231" s="129"/>
      <c r="BF231" s="129"/>
      <c r="BG231" s="129"/>
      <c r="BH231" s="129"/>
      <c r="BI231" s="129"/>
      <c r="BJ231" s="129"/>
      <c r="BK231" s="129"/>
      <c r="BL231" s="129"/>
      <c r="BM231" s="129"/>
      <c r="BN231" s="129"/>
      <c r="BO231" s="129"/>
      <c r="BP231" s="129"/>
      <c r="BQ231" s="129"/>
      <c r="BR231" s="129"/>
      <c r="BS231" s="129"/>
    </row>
    <row r="232" spans="1:71" ht="12.75" customHeight="1">
      <c r="A232" s="126"/>
      <c r="B232" s="126"/>
      <c r="C232" s="126"/>
      <c r="D232" s="126"/>
      <c r="E232" s="126"/>
      <c r="F232" s="126"/>
      <c r="G232" s="126"/>
      <c r="H232" s="126"/>
      <c r="I232" s="126"/>
      <c r="J232" s="126"/>
      <c r="K232" s="126"/>
      <c r="L232" s="126"/>
      <c r="M232" s="126"/>
      <c r="N232" s="126"/>
      <c r="O232" s="126"/>
      <c r="P232" s="126"/>
      <c r="Q232" s="126"/>
      <c r="R232" s="126"/>
      <c r="S232" s="126"/>
      <c r="T232" s="126"/>
      <c r="U232" s="126"/>
      <c r="V232" s="126"/>
      <c r="W232" s="127"/>
      <c r="X232" s="127"/>
      <c r="Y232" s="127"/>
      <c r="Z232" s="127"/>
      <c r="AA232" s="127"/>
      <c r="AB232" s="127"/>
      <c r="AC232" s="127"/>
      <c r="AD232" s="127"/>
      <c r="AE232" s="127"/>
      <c r="AF232" s="127"/>
      <c r="AG232" s="127"/>
      <c r="AH232" s="127"/>
      <c r="AI232" s="127"/>
      <c r="AJ232" s="127"/>
      <c r="AK232" s="126"/>
      <c r="AL232" s="126"/>
      <c r="AM232" s="126"/>
      <c r="AN232" s="126"/>
      <c r="AO232" s="126"/>
      <c r="AP232" s="126"/>
      <c r="AQ232" s="126"/>
      <c r="AR232" s="128"/>
      <c r="AS232" s="126"/>
      <c r="AT232" s="126"/>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29"/>
      <c r="BR232" s="129"/>
      <c r="BS232" s="129"/>
    </row>
    <row r="233" spans="1:71" ht="12.75" customHeight="1">
      <c r="A233" s="126"/>
      <c r="B233" s="126"/>
      <c r="C233" s="126"/>
      <c r="D233" s="126"/>
      <c r="E233" s="126"/>
      <c r="F233" s="126"/>
      <c r="G233" s="126"/>
      <c r="H233" s="126"/>
      <c r="I233" s="126"/>
      <c r="J233" s="126"/>
      <c r="K233" s="126"/>
      <c r="L233" s="126"/>
      <c r="M233" s="126"/>
      <c r="N233" s="126"/>
      <c r="O233" s="126"/>
      <c r="P233" s="126"/>
      <c r="Q233" s="126"/>
      <c r="R233" s="126"/>
      <c r="S233" s="126"/>
      <c r="T233" s="126"/>
      <c r="U233" s="126"/>
      <c r="V233" s="126"/>
      <c r="W233" s="127"/>
      <c r="X233" s="127"/>
      <c r="Y233" s="127"/>
      <c r="Z233" s="127"/>
      <c r="AA233" s="127"/>
      <c r="AB233" s="127"/>
      <c r="AC233" s="127"/>
      <c r="AD233" s="127"/>
      <c r="AE233" s="127"/>
      <c r="AF233" s="127"/>
      <c r="AG233" s="127"/>
      <c r="AH233" s="127"/>
      <c r="AI233" s="127"/>
      <c r="AJ233" s="127"/>
      <c r="AK233" s="126"/>
      <c r="AL233" s="126"/>
      <c r="AM233" s="126"/>
      <c r="AN233" s="126"/>
      <c r="AO233" s="126"/>
      <c r="AP233" s="126"/>
      <c r="AQ233" s="126"/>
      <c r="AR233" s="128"/>
      <c r="AS233" s="126"/>
      <c r="AT233" s="126"/>
      <c r="AU233" s="129"/>
      <c r="AV233" s="129"/>
      <c r="AW233" s="129"/>
      <c r="AX233" s="129"/>
      <c r="AY233" s="129"/>
      <c r="AZ233" s="129"/>
      <c r="BA233" s="129"/>
      <c r="BB233" s="129"/>
      <c r="BC233" s="129"/>
      <c r="BD233" s="129"/>
      <c r="BE233" s="129"/>
      <c r="BF233" s="129"/>
      <c r="BG233" s="129"/>
      <c r="BH233" s="129"/>
      <c r="BI233" s="129"/>
      <c r="BJ233" s="129"/>
      <c r="BK233" s="129"/>
      <c r="BL233" s="129"/>
      <c r="BM233" s="129"/>
      <c r="BN233" s="129"/>
      <c r="BO233" s="129"/>
      <c r="BP233" s="129"/>
      <c r="BQ233" s="129"/>
      <c r="BR233" s="129"/>
      <c r="BS233" s="129"/>
    </row>
    <row r="234" spans="1:71" ht="12.75" customHeight="1">
      <c r="A234" s="126"/>
      <c r="B234" s="126"/>
      <c r="C234" s="126"/>
      <c r="D234" s="126"/>
      <c r="E234" s="126"/>
      <c r="F234" s="126"/>
      <c r="G234" s="126"/>
      <c r="H234" s="126"/>
      <c r="I234" s="126"/>
      <c r="J234" s="126"/>
      <c r="K234" s="126"/>
      <c r="L234" s="126"/>
      <c r="M234" s="126"/>
      <c r="N234" s="126"/>
      <c r="O234" s="126"/>
      <c r="P234" s="126"/>
      <c r="Q234" s="126"/>
      <c r="R234" s="126"/>
      <c r="S234" s="126"/>
      <c r="T234" s="126"/>
      <c r="U234" s="126"/>
      <c r="V234" s="126"/>
      <c r="W234" s="127"/>
      <c r="X234" s="127"/>
      <c r="Y234" s="127"/>
      <c r="Z234" s="127"/>
      <c r="AA234" s="127"/>
      <c r="AB234" s="127"/>
      <c r="AC234" s="127"/>
      <c r="AD234" s="127"/>
      <c r="AE234" s="127"/>
      <c r="AF234" s="127"/>
      <c r="AG234" s="127"/>
      <c r="AH234" s="127"/>
      <c r="AI234" s="127"/>
      <c r="AJ234" s="127"/>
      <c r="AK234" s="126"/>
      <c r="AL234" s="126"/>
      <c r="AM234" s="126"/>
      <c r="AN234" s="126"/>
      <c r="AO234" s="126"/>
      <c r="AP234" s="126"/>
      <c r="AQ234" s="126"/>
      <c r="AR234" s="128"/>
      <c r="AS234" s="126"/>
      <c r="AT234" s="126"/>
      <c r="AU234" s="129"/>
      <c r="AV234" s="129"/>
      <c r="AW234" s="129"/>
      <c r="AX234" s="129"/>
      <c r="AY234" s="129"/>
      <c r="AZ234" s="129"/>
      <c r="BA234" s="129"/>
      <c r="BB234" s="129"/>
      <c r="BC234" s="129"/>
      <c r="BD234" s="129"/>
      <c r="BE234" s="129"/>
      <c r="BF234" s="129"/>
      <c r="BG234" s="129"/>
      <c r="BH234" s="129"/>
      <c r="BI234" s="129"/>
      <c r="BJ234" s="129"/>
      <c r="BK234" s="129"/>
      <c r="BL234" s="129"/>
      <c r="BM234" s="129"/>
      <c r="BN234" s="129"/>
      <c r="BO234" s="129"/>
      <c r="BP234" s="129"/>
      <c r="BQ234" s="129"/>
      <c r="BR234" s="129"/>
      <c r="BS234" s="129"/>
    </row>
    <row r="235" spans="1:71" ht="12.75" customHeight="1">
      <c r="A235" s="126"/>
      <c r="B235" s="126"/>
      <c r="C235" s="126"/>
      <c r="D235" s="126"/>
      <c r="E235" s="126"/>
      <c r="F235" s="126"/>
      <c r="G235" s="126"/>
      <c r="H235" s="126"/>
      <c r="I235" s="126"/>
      <c r="J235" s="126"/>
      <c r="K235" s="126"/>
      <c r="L235" s="126"/>
      <c r="M235" s="126"/>
      <c r="N235" s="126"/>
      <c r="O235" s="126"/>
      <c r="P235" s="126"/>
      <c r="Q235" s="126"/>
      <c r="R235" s="126"/>
      <c r="S235" s="126"/>
      <c r="T235" s="126"/>
      <c r="U235" s="126"/>
      <c r="V235" s="126"/>
      <c r="W235" s="127"/>
      <c r="X235" s="127"/>
      <c r="Y235" s="127"/>
      <c r="Z235" s="127"/>
      <c r="AA235" s="127"/>
      <c r="AB235" s="127"/>
      <c r="AC235" s="127"/>
      <c r="AD235" s="127"/>
      <c r="AE235" s="127"/>
      <c r="AF235" s="127"/>
      <c r="AG235" s="127"/>
      <c r="AH235" s="127"/>
      <c r="AI235" s="127"/>
      <c r="AJ235" s="127"/>
      <c r="AK235" s="126"/>
      <c r="AL235" s="126"/>
      <c r="AM235" s="126"/>
      <c r="AN235" s="126"/>
      <c r="AO235" s="126"/>
      <c r="AP235" s="126"/>
      <c r="AQ235" s="126"/>
      <c r="AR235" s="128"/>
      <c r="AS235" s="126"/>
      <c r="AT235" s="126"/>
      <c r="AU235" s="129"/>
      <c r="AV235" s="129"/>
      <c r="AW235" s="129"/>
      <c r="AX235" s="129"/>
      <c r="AY235" s="129"/>
      <c r="AZ235" s="129"/>
      <c r="BA235" s="129"/>
      <c r="BB235" s="129"/>
      <c r="BC235" s="129"/>
      <c r="BD235" s="129"/>
      <c r="BE235" s="129"/>
      <c r="BF235" s="129"/>
      <c r="BG235" s="129"/>
      <c r="BH235" s="129"/>
      <c r="BI235" s="129"/>
      <c r="BJ235" s="129"/>
      <c r="BK235" s="129"/>
      <c r="BL235" s="129"/>
      <c r="BM235" s="129"/>
      <c r="BN235" s="129"/>
      <c r="BO235" s="129"/>
      <c r="BP235" s="129"/>
      <c r="BQ235" s="129"/>
      <c r="BR235" s="129"/>
      <c r="BS235" s="129"/>
    </row>
    <row r="236" spans="1:71" ht="12.75" customHeight="1">
      <c r="A236" s="126"/>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7"/>
      <c r="X236" s="127"/>
      <c r="Y236" s="127"/>
      <c r="Z236" s="127"/>
      <c r="AA236" s="127"/>
      <c r="AB236" s="127"/>
      <c r="AC236" s="127"/>
      <c r="AD236" s="127"/>
      <c r="AE236" s="127"/>
      <c r="AF236" s="127"/>
      <c r="AG236" s="127"/>
      <c r="AH236" s="127"/>
      <c r="AI236" s="127"/>
      <c r="AJ236" s="127"/>
      <c r="AK236" s="126"/>
      <c r="AL236" s="126"/>
      <c r="AM236" s="126"/>
      <c r="AN236" s="126"/>
      <c r="AO236" s="126"/>
      <c r="AP236" s="126"/>
      <c r="AQ236" s="126"/>
      <c r="AR236" s="128"/>
      <c r="AS236" s="126"/>
      <c r="AT236" s="126"/>
      <c r="AU236" s="129"/>
      <c r="AV236" s="129"/>
      <c r="AW236" s="129"/>
      <c r="AX236" s="129"/>
      <c r="AY236" s="129"/>
      <c r="AZ236" s="129"/>
      <c r="BA236" s="129"/>
      <c r="BB236" s="129"/>
      <c r="BC236" s="129"/>
      <c r="BD236" s="129"/>
      <c r="BE236" s="129"/>
      <c r="BF236" s="129"/>
      <c r="BG236" s="129"/>
      <c r="BH236" s="129"/>
      <c r="BI236" s="129"/>
      <c r="BJ236" s="129"/>
      <c r="BK236" s="129"/>
      <c r="BL236" s="129"/>
      <c r="BM236" s="129"/>
      <c r="BN236" s="129"/>
      <c r="BO236" s="129"/>
      <c r="BP236" s="129"/>
      <c r="BQ236" s="129"/>
      <c r="BR236" s="129"/>
      <c r="BS236" s="129"/>
    </row>
    <row r="237" spans="1:71" ht="12.75" customHeight="1">
      <c r="A237" s="126"/>
      <c r="B237" s="126"/>
      <c r="C237" s="126"/>
      <c r="D237" s="126"/>
      <c r="E237" s="126"/>
      <c r="F237" s="126"/>
      <c r="G237" s="126"/>
      <c r="H237" s="126"/>
      <c r="I237" s="126"/>
      <c r="J237" s="126"/>
      <c r="K237" s="126"/>
      <c r="L237" s="126"/>
      <c r="M237" s="126"/>
      <c r="N237" s="126"/>
      <c r="O237" s="126"/>
      <c r="P237" s="126"/>
      <c r="Q237" s="126"/>
      <c r="R237" s="126"/>
      <c r="S237" s="126"/>
      <c r="T237" s="126"/>
      <c r="U237" s="126"/>
      <c r="V237" s="126"/>
      <c r="W237" s="127"/>
      <c r="X237" s="127"/>
      <c r="Y237" s="127"/>
      <c r="Z237" s="127"/>
      <c r="AA237" s="127"/>
      <c r="AB237" s="127"/>
      <c r="AC237" s="127"/>
      <c r="AD237" s="127"/>
      <c r="AE237" s="127"/>
      <c r="AF237" s="127"/>
      <c r="AG237" s="127"/>
      <c r="AH237" s="127"/>
      <c r="AI237" s="127"/>
      <c r="AJ237" s="127"/>
      <c r="AK237" s="126"/>
      <c r="AL237" s="126"/>
      <c r="AM237" s="126"/>
      <c r="AN237" s="126"/>
      <c r="AO237" s="126"/>
      <c r="AP237" s="126"/>
      <c r="AQ237" s="126"/>
      <c r="AR237" s="128"/>
      <c r="AS237" s="126"/>
      <c r="AT237" s="126"/>
      <c r="AU237" s="129"/>
      <c r="AV237" s="129"/>
      <c r="AW237" s="129"/>
      <c r="AX237" s="129"/>
      <c r="AY237" s="129"/>
      <c r="AZ237" s="129"/>
      <c r="BA237" s="129"/>
      <c r="BB237" s="129"/>
      <c r="BC237" s="129"/>
      <c r="BD237" s="129"/>
      <c r="BE237" s="129"/>
      <c r="BF237" s="129"/>
      <c r="BG237" s="129"/>
      <c r="BH237" s="129"/>
      <c r="BI237" s="129"/>
      <c r="BJ237" s="129"/>
      <c r="BK237" s="129"/>
      <c r="BL237" s="129"/>
      <c r="BM237" s="129"/>
      <c r="BN237" s="129"/>
      <c r="BO237" s="129"/>
      <c r="BP237" s="129"/>
      <c r="BQ237" s="129"/>
      <c r="BR237" s="129"/>
      <c r="BS237" s="129"/>
    </row>
    <row r="238" spans="1:71" ht="12.75" customHeight="1">
      <c r="A238" s="126"/>
      <c r="B238" s="126"/>
      <c r="C238" s="126"/>
      <c r="D238" s="126"/>
      <c r="E238" s="126"/>
      <c r="F238" s="126"/>
      <c r="G238" s="126"/>
      <c r="H238" s="126"/>
      <c r="I238" s="126"/>
      <c r="J238" s="126"/>
      <c r="K238" s="126"/>
      <c r="L238" s="126"/>
      <c r="M238" s="126"/>
      <c r="N238" s="126"/>
      <c r="O238" s="126"/>
      <c r="P238" s="126"/>
      <c r="Q238" s="126"/>
      <c r="R238" s="126"/>
      <c r="S238" s="126"/>
      <c r="T238" s="126"/>
      <c r="U238" s="126"/>
      <c r="V238" s="126"/>
      <c r="W238" s="127"/>
      <c r="X238" s="127"/>
      <c r="Y238" s="127"/>
      <c r="Z238" s="127"/>
      <c r="AA238" s="127"/>
      <c r="AB238" s="127"/>
      <c r="AC238" s="127"/>
      <c r="AD238" s="127"/>
      <c r="AE238" s="127"/>
      <c r="AF238" s="127"/>
      <c r="AG238" s="127"/>
      <c r="AH238" s="127"/>
      <c r="AI238" s="127"/>
      <c r="AJ238" s="127"/>
      <c r="AK238" s="126"/>
      <c r="AL238" s="126"/>
      <c r="AM238" s="126"/>
      <c r="AN238" s="126"/>
      <c r="AO238" s="126"/>
      <c r="AP238" s="126"/>
      <c r="AQ238" s="126"/>
      <c r="AR238" s="128"/>
      <c r="AS238" s="126"/>
      <c r="AT238" s="126"/>
      <c r="AU238" s="129"/>
      <c r="AV238" s="129"/>
      <c r="AW238" s="129"/>
      <c r="AX238" s="129"/>
      <c r="AY238" s="129"/>
      <c r="AZ238" s="129"/>
      <c r="BA238" s="129"/>
      <c r="BB238" s="129"/>
      <c r="BC238" s="129"/>
      <c r="BD238" s="129"/>
      <c r="BE238" s="129"/>
      <c r="BF238" s="129"/>
      <c r="BG238" s="129"/>
      <c r="BH238" s="129"/>
      <c r="BI238" s="129"/>
      <c r="BJ238" s="129"/>
      <c r="BK238" s="129"/>
      <c r="BL238" s="129"/>
      <c r="BM238" s="129"/>
      <c r="BN238" s="129"/>
      <c r="BO238" s="129"/>
      <c r="BP238" s="129"/>
      <c r="BQ238" s="129"/>
      <c r="BR238" s="129"/>
      <c r="BS238" s="129"/>
    </row>
    <row r="239" spans="1:71" ht="12.75" customHeight="1">
      <c r="A239" s="126"/>
      <c r="B239" s="126"/>
      <c r="C239" s="126"/>
      <c r="D239" s="126"/>
      <c r="E239" s="126"/>
      <c r="F239" s="126"/>
      <c r="G239" s="126"/>
      <c r="H239" s="126"/>
      <c r="I239" s="126"/>
      <c r="J239" s="126"/>
      <c r="K239" s="126"/>
      <c r="L239" s="126"/>
      <c r="M239" s="126"/>
      <c r="N239" s="126"/>
      <c r="O239" s="126"/>
      <c r="P239" s="126"/>
      <c r="Q239" s="126"/>
      <c r="R239" s="126"/>
      <c r="S239" s="126"/>
      <c r="T239" s="126"/>
      <c r="U239" s="126"/>
      <c r="V239" s="126"/>
      <c r="W239" s="127"/>
      <c r="X239" s="127"/>
      <c r="Y239" s="127"/>
      <c r="Z239" s="127"/>
      <c r="AA239" s="127"/>
      <c r="AB239" s="127"/>
      <c r="AC239" s="127"/>
      <c r="AD239" s="127"/>
      <c r="AE239" s="127"/>
      <c r="AF239" s="127"/>
      <c r="AG239" s="127"/>
      <c r="AH239" s="127"/>
      <c r="AI239" s="127"/>
      <c r="AJ239" s="127"/>
      <c r="AK239" s="126"/>
      <c r="AL239" s="126"/>
      <c r="AM239" s="126"/>
      <c r="AN239" s="126"/>
      <c r="AO239" s="126"/>
      <c r="AP239" s="126"/>
      <c r="AQ239" s="126"/>
      <c r="AR239" s="128"/>
      <c r="AS239" s="126"/>
      <c r="AT239" s="126"/>
      <c r="AU239" s="129"/>
      <c r="AV239" s="129"/>
      <c r="AW239" s="129"/>
      <c r="AX239" s="129"/>
      <c r="AY239" s="129"/>
      <c r="AZ239" s="129"/>
      <c r="BA239" s="129"/>
      <c r="BB239" s="129"/>
      <c r="BC239" s="129"/>
      <c r="BD239" s="129"/>
      <c r="BE239" s="129"/>
      <c r="BF239" s="129"/>
      <c r="BG239" s="129"/>
      <c r="BH239" s="129"/>
      <c r="BI239" s="129"/>
      <c r="BJ239" s="129"/>
      <c r="BK239" s="129"/>
      <c r="BL239" s="129"/>
      <c r="BM239" s="129"/>
      <c r="BN239" s="129"/>
      <c r="BO239" s="129"/>
      <c r="BP239" s="129"/>
      <c r="BQ239" s="129"/>
      <c r="BR239" s="129"/>
      <c r="BS239" s="129"/>
    </row>
    <row r="240" spans="1:71" ht="12.75" customHeight="1">
      <c r="A240" s="126"/>
      <c r="B240" s="126"/>
      <c r="C240" s="126"/>
      <c r="D240" s="126"/>
      <c r="E240" s="126"/>
      <c r="F240" s="126"/>
      <c r="G240" s="126"/>
      <c r="H240" s="126"/>
      <c r="I240" s="126"/>
      <c r="J240" s="126"/>
      <c r="K240" s="126"/>
      <c r="L240" s="126"/>
      <c r="M240" s="126"/>
      <c r="N240" s="126"/>
      <c r="O240" s="126"/>
      <c r="P240" s="126"/>
      <c r="Q240" s="126"/>
      <c r="R240" s="126"/>
      <c r="S240" s="126"/>
      <c r="T240" s="126"/>
      <c r="U240" s="126"/>
      <c r="V240" s="126"/>
      <c r="W240" s="127"/>
      <c r="X240" s="127"/>
      <c r="Y240" s="127"/>
      <c r="Z240" s="127"/>
      <c r="AA240" s="127"/>
      <c r="AB240" s="127"/>
      <c r="AC240" s="127"/>
      <c r="AD240" s="127"/>
      <c r="AE240" s="127"/>
      <c r="AF240" s="127"/>
      <c r="AG240" s="127"/>
      <c r="AH240" s="127"/>
      <c r="AI240" s="127"/>
      <c r="AJ240" s="127"/>
      <c r="AK240" s="126"/>
      <c r="AL240" s="126"/>
      <c r="AM240" s="126"/>
      <c r="AN240" s="126"/>
      <c r="AO240" s="126"/>
      <c r="AP240" s="126"/>
      <c r="AQ240" s="126"/>
      <c r="AR240" s="128"/>
      <c r="AS240" s="126"/>
      <c r="AT240" s="126"/>
      <c r="AU240" s="129"/>
      <c r="AV240" s="129"/>
      <c r="AW240" s="129"/>
      <c r="AX240" s="129"/>
      <c r="AY240" s="129"/>
      <c r="AZ240" s="129"/>
      <c r="BA240" s="129"/>
      <c r="BB240" s="129"/>
      <c r="BC240" s="129"/>
      <c r="BD240" s="129"/>
      <c r="BE240" s="129"/>
      <c r="BF240" s="129"/>
      <c r="BG240" s="129"/>
      <c r="BH240" s="129"/>
      <c r="BI240" s="129"/>
      <c r="BJ240" s="129"/>
      <c r="BK240" s="129"/>
      <c r="BL240" s="129"/>
      <c r="BM240" s="129"/>
      <c r="BN240" s="129"/>
      <c r="BO240" s="129"/>
      <c r="BP240" s="129"/>
      <c r="BQ240" s="129"/>
      <c r="BR240" s="129"/>
      <c r="BS240" s="129"/>
    </row>
    <row r="241" spans="1:71" ht="12.75" customHeight="1">
      <c r="A241" s="126"/>
      <c r="B241" s="126"/>
      <c r="C241" s="126"/>
      <c r="D241" s="126"/>
      <c r="E241" s="126"/>
      <c r="F241" s="126"/>
      <c r="G241" s="126"/>
      <c r="H241" s="126"/>
      <c r="I241" s="126"/>
      <c r="J241" s="126"/>
      <c r="K241" s="126"/>
      <c r="L241" s="126"/>
      <c r="M241" s="126"/>
      <c r="N241" s="126"/>
      <c r="O241" s="126"/>
      <c r="P241" s="126"/>
      <c r="Q241" s="126"/>
      <c r="R241" s="126"/>
      <c r="S241" s="126"/>
      <c r="T241" s="126"/>
      <c r="U241" s="126"/>
      <c r="V241" s="126"/>
      <c r="W241" s="127"/>
      <c r="X241" s="127"/>
      <c r="Y241" s="127"/>
      <c r="Z241" s="127"/>
      <c r="AA241" s="127"/>
      <c r="AB241" s="127"/>
      <c r="AC241" s="127"/>
      <c r="AD241" s="127"/>
      <c r="AE241" s="127"/>
      <c r="AF241" s="127"/>
      <c r="AG241" s="127"/>
      <c r="AH241" s="127"/>
      <c r="AI241" s="127"/>
      <c r="AJ241" s="127"/>
      <c r="AK241" s="126"/>
      <c r="AL241" s="126"/>
      <c r="AM241" s="126"/>
      <c r="AN241" s="126"/>
      <c r="AO241" s="126"/>
      <c r="AP241" s="126"/>
      <c r="AQ241" s="126"/>
      <c r="AR241" s="128"/>
      <c r="AS241" s="126"/>
      <c r="AT241" s="126"/>
      <c r="AU241" s="129"/>
      <c r="AV241" s="129"/>
      <c r="AW241" s="129"/>
      <c r="AX241" s="129"/>
      <c r="AY241" s="129"/>
      <c r="AZ241" s="129"/>
      <c r="BA241" s="129"/>
      <c r="BB241" s="129"/>
      <c r="BC241" s="129"/>
      <c r="BD241" s="129"/>
      <c r="BE241" s="129"/>
      <c r="BF241" s="129"/>
      <c r="BG241" s="129"/>
      <c r="BH241" s="129"/>
      <c r="BI241" s="129"/>
      <c r="BJ241" s="129"/>
      <c r="BK241" s="129"/>
      <c r="BL241" s="129"/>
      <c r="BM241" s="129"/>
      <c r="BN241" s="129"/>
      <c r="BO241" s="129"/>
      <c r="BP241" s="129"/>
      <c r="BQ241" s="129"/>
      <c r="BR241" s="129"/>
      <c r="BS241" s="129"/>
    </row>
    <row r="242" spans="1:71" ht="12.75" customHeight="1">
      <c r="A242" s="126"/>
      <c r="B242" s="126"/>
      <c r="C242" s="126"/>
      <c r="D242" s="126"/>
      <c r="E242" s="126"/>
      <c r="F242" s="126"/>
      <c r="G242" s="126"/>
      <c r="H242" s="126"/>
      <c r="I242" s="126"/>
      <c r="J242" s="126"/>
      <c r="K242" s="126"/>
      <c r="L242" s="126"/>
      <c r="M242" s="126"/>
      <c r="N242" s="126"/>
      <c r="O242" s="126"/>
      <c r="P242" s="126"/>
      <c r="Q242" s="126"/>
      <c r="R242" s="126"/>
      <c r="S242" s="126"/>
      <c r="T242" s="126"/>
      <c r="U242" s="126"/>
      <c r="V242" s="126"/>
      <c r="W242" s="127"/>
      <c r="X242" s="127"/>
      <c r="Y242" s="127"/>
      <c r="Z242" s="127"/>
      <c r="AA242" s="127"/>
      <c r="AB242" s="127"/>
      <c r="AC242" s="127"/>
      <c r="AD242" s="127"/>
      <c r="AE242" s="127"/>
      <c r="AF242" s="127"/>
      <c r="AG242" s="127"/>
      <c r="AH242" s="127"/>
      <c r="AI242" s="127"/>
      <c r="AJ242" s="127"/>
      <c r="AK242" s="126"/>
      <c r="AL242" s="126"/>
      <c r="AM242" s="126"/>
      <c r="AN242" s="126"/>
      <c r="AO242" s="126"/>
      <c r="AP242" s="126"/>
      <c r="AQ242" s="126"/>
      <c r="AR242" s="128"/>
      <c r="AS242" s="126"/>
      <c r="AT242" s="126"/>
      <c r="AU242" s="129"/>
      <c r="AV242" s="129"/>
      <c r="AW242" s="129"/>
      <c r="AX242" s="129"/>
      <c r="AY242" s="129"/>
      <c r="AZ242" s="129"/>
      <c r="BA242" s="129"/>
      <c r="BB242" s="129"/>
      <c r="BC242" s="129"/>
      <c r="BD242" s="129"/>
      <c r="BE242" s="129"/>
      <c r="BF242" s="129"/>
      <c r="BG242" s="129"/>
      <c r="BH242" s="129"/>
      <c r="BI242" s="129"/>
      <c r="BJ242" s="129"/>
      <c r="BK242" s="129"/>
      <c r="BL242" s="129"/>
      <c r="BM242" s="129"/>
      <c r="BN242" s="129"/>
      <c r="BO242" s="129"/>
      <c r="BP242" s="129"/>
      <c r="BQ242" s="129"/>
      <c r="BR242" s="129"/>
      <c r="BS242" s="129"/>
    </row>
    <row r="243" spans="1:71" ht="12.75" customHeight="1">
      <c r="A243" s="126"/>
      <c r="B243" s="126"/>
      <c r="C243" s="126"/>
      <c r="D243" s="126"/>
      <c r="E243" s="126"/>
      <c r="F243" s="126"/>
      <c r="G243" s="126"/>
      <c r="H243" s="126"/>
      <c r="I243" s="126"/>
      <c r="J243" s="126"/>
      <c r="K243" s="126"/>
      <c r="L243" s="126"/>
      <c r="M243" s="126"/>
      <c r="N243" s="126"/>
      <c r="O243" s="126"/>
      <c r="P243" s="126"/>
      <c r="Q243" s="126"/>
      <c r="R243" s="126"/>
      <c r="S243" s="126"/>
      <c r="T243" s="126"/>
      <c r="U243" s="126"/>
      <c r="V243" s="126"/>
      <c r="W243" s="127"/>
      <c r="X243" s="127"/>
      <c r="Y243" s="127"/>
      <c r="Z243" s="127"/>
      <c r="AA243" s="127"/>
      <c r="AB243" s="127"/>
      <c r="AC243" s="127"/>
      <c r="AD243" s="127"/>
      <c r="AE243" s="127"/>
      <c r="AF243" s="127"/>
      <c r="AG243" s="127"/>
      <c r="AH243" s="127"/>
      <c r="AI243" s="127"/>
      <c r="AJ243" s="127"/>
      <c r="AK243" s="126"/>
      <c r="AL243" s="126"/>
      <c r="AM243" s="126"/>
      <c r="AN243" s="126"/>
      <c r="AO243" s="126"/>
      <c r="AP243" s="126"/>
      <c r="AQ243" s="126"/>
      <c r="AR243" s="128"/>
      <c r="AS243" s="126"/>
      <c r="AT243" s="126"/>
      <c r="AU243" s="129"/>
      <c r="AV243" s="129"/>
      <c r="AW243" s="129"/>
      <c r="AX243" s="129"/>
      <c r="AY243" s="129"/>
      <c r="AZ243" s="129"/>
      <c r="BA243" s="129"/>
      <c r="BB243" s="129"/>
      <c r="BC243" s="129"/>
      <c r="BD243" s="129"/>
      <c r="BE243" s="129"/>
      <c r="BF243" s="129"/>
      <c r="BG243" s="129"/>
      <c r="BH243" s="129"/>
      <c r="BI243" s="129"/>
      <c r="BJ243" s="129"/>
      <c r="BK243" s="129"/>
      <c r="BL243" s="129"/>
      <c r="BM243" s="129"/>
      <c r="BN243" s="129"/>
      <c r="BO243" s="129"/>
      <c r="BP243" s="129"/>
      <c r="BQ243" s="129"/>
      <c r="BR243" s="129"/>
      <c r="BS243" s="129"/>
    </row>
    <row r="244" spans="1:71" ht="12.75" customHeight="1">
      <c r="A244" s="126"/>
      <c r="B244" s="126"/>
      <c r="C244" s="126"/>
      <c r="D244" s="126"/>
      <c r="E244" s="126"/>
      <c r="F244" s="126"/>
      <c r="G244" s="126"/>
      <c r="H244" s="126"/>
      <c r="I244" s="126"/>
      <c r="J244" s="126"/>
      <c r="K244" s="126"/>
      <c r="L244" s="126"/>
      <c r="M244" s="126"/>
      <c r="N244" s="126"/>
      <c r="O244" s="126"/>
      <c r="P244" s="126"/>
      <c r="Q244" s="126"/>
      <c r="R244" s="126"/>
      <c r="S244" s="126"/>
      <c r="T244" s="126"/>
      <c r="U244" s="126"/>
      <c r="V244" s="126"/>
      <c r="W244" s="127"/>
      <c r="X244" s="127"/>
      <c r="Y244" s="127"/>
      <c r="Z244" s="127"/>
      <c r="AA244" s="127"/>
      <c r="AB244" s="127"/>
      <c r="AC244" s="127"/>
      <c r="AD244" s="127"/>
      <c r="AE244" s="127"/>
      <c r="AF244" s="127"/>
      <c r="AG244" s="127"/>
      <c r="AH244" s="127"/>
      <c r="AI244" s="127"/>
      <c r="AJ244" s="127"/>
      <c r="AK244" s="126"/>
      <c r="AL244" s="126"/>
      <c r="AM244" s="126"/>
      <c r="AN244" s="126"/>
      <c r="AO244" s="126"/>
      <c r="AP244" s="126"/>
      <c r="AQ244" s="126"/>
      <c r="AR244" s="128"/>
      <c r="AS244" s="126"/>
      <c r="AT244" s="126"/>
      <c r="AU244" s="129"/>
      <c r="AV244" s="129"/>
      <c r="AW244" s="129"/>
      <c r="AX244" s="129"/>
      <c r="AY244" s="129"/>
      <c r="AZ244" s="129"/>
      <c r="BA244" s="129"/>
      <c r="BB244" s="129"/>
      <c r="BC244" s="129"/>
      <c r="BD244" s="129"/>
      <c r="BE244" s="129"/>
      <c r="BF244" s="129"/>
      <c r="BG244" s="129"/>
      <c r="BH244" s="129"/>
      <c r="BI244" s="129"/>
      <c r="BJ244" s="129"/>
      <c r="BK244" s="129"/>
      <c r="BL244" s="129"/>
      <c r="BM244" s="129"/>
      <c r="BN244" s="129"/>
      <c r="BO244" s="129"/>
      <c r="BP244" s="129"/>
      <c r="BQ244" s="129"/>
      <c r="BR244" s="129"/>
      <c r="BS244" s="129"/>
    </row>
    <row r="245" spans="1:71" ht="12.75" customHeight="1">
      <c r="A245" s="126"/>
      <c r="B245" s="126"/>
      <c r="C245" s="126"/>
      <c r="D245" s="126"/>
      <c r="E245" s="126"/>
      <c r="F245" s="126"/>
      <c r="G245" s="126"/>
      <c r="H245" s="126"/>
      <c r="I245" s="126"/>
      <c r="J245" s="126"/>
      <c r="K245" s="126"/>
      <c r="L245" s="126"/>
      <c r="M245" s="126"/>
      <c r="N245" s="126"/>
      <c r="O245" s="126"/>
      <c r="P245" s="126"/>
      <c r="Q245" s="126"/>
      <c r="R245" s="126"/>
      <c r="S245" s="126"/>
      <c r="T245" s="126"/>
      <c r="U245" s="126"/>
      <c r="V245" s="126"/>
      <c r="W245" s="127"/>
      <c r="X245" s="127"/>
      <c r="Y245" s="127"/>
      <c r="Z245" s="127"/>
      <c r="AA245" s="127"/>
      <c r="AB245" s="127"/>
      <c r="AC245" s="127"/>
      <c r="AD245" s="127"/>
      <c r="AE245" s="127"/>
      <c r="AF245" s="127"/>
      <c r="AG245" s="127"/>
      <c r="AH245" s="127"/>
      <c r="AI245" s="127"/>
      <c r="AJ245" s="127"/>
      <c r="AK245" s="126"/>
      <c r="AL245" s="126"/>
      <c r="AM245" s="126"/>
      <c r="AN245" s="126"/>
      <c r="AO245" s="126"/>
      <c r="AP245" s="126"/>
      <c r="AQ245" s="126"/>
      <c r="AR245" s="128"/>
      <c r="AS245" s="126"/>
      <c r="AT245" s="126"/>
      <c r="AU245" s="129"/>
      <c r="AV245" s="129"/>
      <c r="AW245" s="129"/>
      <c r="AX245" s="129"/>
      <c r="AY245" s="129"/>
      <c r="AZ245" s="129"/>
      <c r="BA245" s="129"/>
      <c r="BB245" s="129"/>
      <c r="BC245" s="129"/>
      <c r="BD245" s="129"/>
      <c r="BE245" s="129"/>
      <c r="BF245" s="129"/>
      <c r="BG245" s="129"/>
      <c r="BH245" s="129"/>
      <c r="BI245" s="129"/>
      <c r="BJ245" s="129"/>
      <c r="BK245" s="129"/>
      <c r="BL245" s="129"/>
      <c r="BM245" s="129"/>
      <c r="BN245" s="129"/>
      <c r="BO245" s="129"/>
      <c r="BP245" s="129"/>
      <c r="BQ245" s="129"/>
      <c r="BR245" s="129"/>
      <c r="BS245" s="129"/>
    </row>
    <row r="246" spans="1:71" ht="12.75" customHeight="1">
      <c r="A246" s="126"/>
      <c r="B246" s="126"/>
      <c r="C246" s="126"/>
      <c r="D246" s="126"/>
      <c r="E246" s="126"/>
      <c r="F246" s="126"/>
      <c r="G246" s="126"/>
      <c r="H246" s="126"/>
      <c r="I246" s="126"/>
      <c r="J246" s="126"/>
      <c r="K246" s="126"/>
      <c r="L246" s="126"/>
      <c r="M246" s="126"/>
      <c r="N246" s="126"/>
      <c r="O246" s="126"/>
      <c r="P246" s="126"/>
      <c r="Q246" s="126"/>
      <c r="R246" s="126"/>
      <c r="S246" s="126"/>
      <c r="T246" s="126"/>
      <c r="U246" s="126"/>
      <c r="V246" s="126"/>
      <c r="W246" s="127"/>
      <c r="X246" s="127"/>
      <c r="Y246" s="127"/>
      <c r="Z246" s="127"/>
      <c r="AA246" s="127"/>
      <c r="AB246" s="127"/>
      <c r="AC246" s="127"/>
      <c r="AD246" s="127"/>
      <c r="AE246" s="127"/>
      <c r="AF246" s="127"/>
      <c r="AG246" s="127"/>
      <c r="AH246" s="127"/>
      <c r="AI246" s="127"/>
      <c r="AJ246" s="127"/>
      <c r="AK246" s="126"/>
      <c r="AL246" s="126"/>
      <c r="AM246" s="126"/>
      <c r="AN246" s="126"/>
      <c r="AO246" s="126"/>
      <c r="AP246" s="126"/>
      <c r="AQ246" s="126"/>
      <c r="AR246" s="128"/>
      <c r="AS246" s="126"/>
      <c r="AT246" s="126"/>
      <c r="AU246" s="129"/>
      <c r="AV246" s="129"/>
      <c r="AW246" s="129"/>
      <c r="AX246" s="129"/>
      <c r="AY246" s="129"/>
      <c r="AZ246" s="129"/>
      <c r="BA246" s="129"/>
      <c r="BB246" s="129"/>
      <c r="BC246" s="129"/>
      <c r="BD246" s="129"/>
      <c r="BE246" s="129"/>
      <c r="BF246" s="129"/>
      <c r="BG246" s="129"/>
      <c r="BH246" s="129"/>
      <c r="BI246" s="129"/>
      <c r="BJ246" s="129"/>
      <c r="BK246" s="129"/>
      <c r="BL246" s="129"/>
      <c r="BM246" s="129"/>
      <c r="BN246" s="129"/>
      <c r="BO246" s="129"/>
      <c r="BP246" s="129"/>
      <c r="BQ246" s="129"/>
      <c r="BR246" s="129"/>
      <c r="BS246" s="129"/>
    </row>
    <row r="247" spans="1:71" ht="12.75" customHeight="1">
      <c r="A247" s="126"/>
      <c r="B247" s="126"/>
      <c r="C247" s="126"/>
      <c r="D247" s="126"/>
      <c r="E247" s="126"/>
      <c r="F247" s="126"/>
      <c r="G247" s="126"/>
      <c r="H247" s="126"/>
      <c r="I247" s="126"/>
      <c r="J247" s="126"/>
      <c r="K247" s="126"/>
      <c r="L247" s="126"/>
      <c r="M247" s="126"/>
      <c r="N247" s="126"/>
      <c r="O247" s="126"/>
      <c r="P247" s="126"/>
      <c r="Q247" s="126"/>
      <c r="R247" s="126"/>
      <c r="S247" s="126"/>
      <c r="T247" s="126"/>
      <c r="U247" s="126"/>
      <c r="V247" s="126"/>
      <c r="W247" s="127"/>
      <c r="X247" s="127"/>
      <c r="Y247" s="127"/>
      <c r="Z247" s="127"/>
      <c r="AA247" s="127"/>
      <c r="AB247" s="127"/>
      <c r="AC247" s="127"/>
      <c r="AD247" s="127"/>
      <c r="AE247" s="127"/>
      <c r="AF247" s="127"/>
      <c r="AG247" s="127"/>
      <c r="AH247" s="127"/>
      <c r="AI247" s="127"/>
      <c r="AJ247" s="127"/>
      <c r="AK247" s="126"/>
      <c r="AL247" s="126"/>
      <c r="AM247" s="126"/>
      <c r="AN247" s="126"/>
      <c r="AO247" s="126"/>
      <c r="AP247" s="126"/>
      <c r="AQ247" s="126"/>
      <c r="AR247" s="128"/>
      <c r="AS247" s="126"/>
      <c r="AT247" s="126"/>
      <c r="AU247" s="129"/>
      <c r="AV247" s="129"/>
      <c r="AW247" s="129"/>
      <c r="AX247" s="129"/>
      <c r="AY247" s="129"/>
      <c r="AZ247" s="129"/>
      <c r="BA247" s="129"/>
      <c r="BB247" s="129"/>
      <c r="BC247" s="129"/>
      <c r="BD247" s="129"/>
      <c r="BE247" s="129"/>
      <c r="BF247" s="129"/>
      <c r="BG247" s="129"/>
      <c r="BH247" s="129"/>
      <c r="BI247" s="129"/>
      <c r="BJ247" s="129"/>
      <c r="BK247" s="129"/>
      <c r="BL247" s="129"/>
      <c r="BM247" s="129"/>
      <c r="BN247" s="129"/>
      <c r="BO247" s="129"/>
      <c r="BP247" s="129"/>
      <c r="BQ247" s="129"/>
      <c r="BR247" s="129"/>
      <c r="BS247" s="129"/>
    </row>
    <row r="248" spans="1:71" ht="12.75" customHeight="1">
      <c r="A248" s="126"/>
      <c r="B248" s="126"/>
      <c r="C248" s="126"/>
      <c r="D248" s="126"/>
      <c r="E248" s="126"/>
      <c r="F248" s="126"/>
      <c r="G248" s="126"/>
      <c r="H248" s="126"/>
      <c r="I248" s="126"/>
      <c r="J248" s="126"/>
      <c r="K248" s="126"/>
      <c r="L248" s="126"/>
      <c r="M248" s="126"/>
      <c r="N248" s="126"/>
      <c r="O248" s="126"/>
      <c r="P248" s="126"/>
      <c r="Q248" s="126"/>
      <c r="R248" s="126"/>
      <c r="S248" s="126"/>
      <c r="T248" s="126"/>
      <c r="U248" s="126"/>
      <c r="V248" s="126"/>
      <c r="W248" s="127"/>
      <c r="X248" s="127"/>
      <c r="Y248" s="127"/>
      <c r="Z248" s="127"/>
      <c r="AA248" s="127"/>
      <c r="AB248" s="127"/>
      <c r="AC248" s="127"/>
      <c r="AD248" s="127"/>
      <c r="AE248" s="127"/>
      <c r="AF248" s="127"/>
      <c r="AG248" s="127"/>
      <c r="AH248" s="127"/>
      <c r="AI248" s="127"/>
      <c r="AJ248" s="127"/>
      <c r="AK248" s="126"/>
      <c r="AL248" s="126"/>
      <c r="AM248" s="126"/>
      <c r="AN248" s="126"/>
      <c r="AO248" s="126"/>
      <c r="AP248" s="126"/>
      <c r="AQ248" s="126"/>
      <c r="AR248" s="128"/>
      <c r="AS248" s="126"/>
      <c r="AT248" s="126"/>
      <c r="AU248" s="129"/>
      <c r="AV248" s="129"/>
      <c r="AW248" s="129"/>
      <c r="AX248" s="129"/>
      <c r="AY248" s="129"/>
      <c r="AZ248" s="129"/>
      <c r="BA248" s="129"/>
      <c r="BB248" s="129"/>
      <c r="BC248" s="129"/>
      <c r="BD248" s="129"/>
      <c r="BE248" s="129"/>
      <c r="BF248" s="129"/>
      <c r="BG248" s="129"/>
      <c r="BH248" s="129"/>
      <c r="BI248" s="129"/>
      <c r="BJ248" s="129"/>
      <c r="BK248" s="129"/>
      <c r="BL248" s="129"/>
      <c r="BM248" s="129"/>
      <c r="BN248" s="129"/>
      <c r="BO248" s="129"/>
      <c r="BP248" s="129"/>
      <c r="BQ248" s="129"/>
      <c r="BR248" s="129"/>
      <c r="BS248" s="129"/>
    </row>
    <row r="249" spans="1:71" ht="12.75" customHeight="1">
      <c r="A249" s="126"/>
      <c r="B249" s="126"/>
      <c r="C249" s="126"/>
      <c r="D249" s="126"/>
      <c r="E249" s="126"/>
      <c r="F249" s="126"/>
      <c r="G249" s="126"/>
      <c r="H249" s="126"/>
      <c r="I249" s="126"/>
      <c r="J249" s="126"/>
      <c r="K249" s="126"/>
      <c r="L249" s="126"/>
      <c r="M249" s="126"/>
      <c r="N249" s="126"/>
      <c r="O249" s="126"/>
      <c r="P249" s="126"/>
      <c r="Q249" s="126"/>
      <c r="R249" s="126"/>
      <c r="S249" s="126"/>
      <c r="T249" s="126"/>
      <c r="U249" s="126"/>
      <c r="V249" s="126"/>
      <c r="W249" s="127"/>
      <c r="X249" s="127"/>
      <c r="Y249" s="127"/>
      <c r="Z249" s="127"/>
      <c r="AA249" s="127"/>
      <c r="AB249" s="127"/>
      <c r="AC249" s="127"/>
      <c r="AD249" s="127"/>
      <c r="AE249" s="127"/>
      <c r="AF249" s="127"/>
      <c r="AG249" s="127"/>
      <c r="AH249" s="127"/>
      <c r="AI249" s="127"/>
      <c r="AJ249" s="127"/>
      <c r="AK249" s="126"/>
      <c r="AL249" s="126"/>
      <c r="AM249" s="126"/>
      <c r="AN249" s="126"/>
      <c r="AO249" s="126"/>
      <c r="AP249" s="126"/>
      <c r="AQ249" s="126"/>
      <c r="AR249" s="128"/>
      <c r="AS249" s="126"/>
      <c r="AT249" s="126"/>
      <c r="AU249" s="129"/>
      <c r="AV249" s="129"/>
      <c r="AW249" s="129"/>
      <c r="AX249" s="129"/>
      <c r="AY249" s="129"/>
      <c r="AZ249" s="129"/>
      <c r="BA249" s="129"/>
      <c r="BB249" s="129"/>
      <c r="BC249" s="129"/>
      <c r="BD249" s="129"/>
      <c r="BE249" s="129"/>
      <c r="BF249" s="129"/>
      <c r="BG249" s="129"/>
      <c r="BH249" s="129"/>
      <c r="BI249" s="129"/>
      <c r="BJ249" s="129"/>
      <c r="BK249" s="129"/>
      <c r="BL249" s="129"/>
      <c r="BM249" s="129"/>
      <c r="BN249" s="129"/>
      <c r="BO249" s="129"/>
      <c r="BP249" s="129"/>
      <c r="BQ249" s="129"/>
      <c r="BR249" s="129"/>
      <c r="BS249" s="129"/>
    </row>
    <row r="250" spans="1:71" ht="12.75" customHeight="1">
      <c r="A250" s="126"/>
      <c r="B250" s="126"/>
      <c r="C250" s="126"/>
      <c r="D250" s="126"/>
      <c r="E250" s="126"/>
      <c r="F250" s="126"/>
      <c r="G250" s="126"/>
      <c r="H250" s="126"/>
      <c r="I250" s="126"/>
      <c r="J250" s="126"/>
      <c r="K250" s="126"/>
      <c r="L250" s="126"/>
      <c r="M250" s="126"/>
      <c r="N250" s="126"/>
      <c r="O250" s="126"/>
      <c r="P250" s="126"/>
      <c r="Q250" s="126"/>
      <c r="R250" s="126"/>
      <c r="S250" s="126"/>
      <c r="T250" s="126"/>
      <c r="U250" s="126"/>
      <c r="V250" s="126"/>
      <c r="W250" s="127"/>
      <c r="X250" s="127"/>
      <c r="Y250" s="127"/>
      <c r="Z250" s="127"/>
      <c r="AA250" s="127"/>
      <c r="AB250" s="127"/>
      <c r="AC250" s="127"/>
      <c r="AD250" s="127"/>
      <c r="AE250" s="127"/>
      <c r="AF250" s="127"/>
      <c r="AG250" s="127"/>
      <c r="AH250" s="127"/>
      <c r="AI250" s="127"/>
      <c r="AJ250" s="127"/>
      <c r="AK250" s="126"/>
      <c r="AL250" s="126"/>
      <c r="AM250" s="126"/>
      <c r="AN250" s="126"/>
      <c r="AO250" s="126"/>
      <c r="AP250" s="126"/>
      <c r="AQ250" s="126"/>
      <c r="AR250" s="128"/>
      <c r="AS250" s="126"/>
      <c r="AT250" s="126"/>
      <c r="AU250" s="129"/>
      <c r="AV250" s="129"/>
      <c r="AW250" s="129"/>
      <c r="AX250" s="129"/>
      <c r="AY250" s="129"/>
      <c r="AZ250" s="129"/>
      <c r="BA250" s="129"/>
      <c r="BB250" s="129"/>
      <c r="BC250" s="129"/>
      <c r="BD250" s="129"/>
      <c r="BE250" s="129"/>
      <c r="BF250" s="129"/>
      <c r="BG250" s="129"/>
      <c r="BH250" s="129"/>
      <c r="BI250" s="129"/>
      <c r="BJ250" s="129"/>
      <c r="BK250" s="129"/>
      <c r="BL250" s="129"/>
      <c r="BM250" s="129"/>
      <c r="BN250" s="129"/>
      <c r="BO250" s="129"/>
      <c r="BP250" s="129"/>
      <c r="BQ250" s="129"/>
      <c r="BR250" s="129"/>
      <c r="BS250" s="129"/>
    </row>
    <row r="251" spans="1:71" ht="12.75" customHeight="1">
      <c r="A251" s="126"/>
      <c r="B251" s="126"/>
      <c r="C251" s="126"/>
      <c r="D251" s="126"/>
      <c r="E251" s="126"/>
      <c r="F251" s="126"/>
      <c r="G251" s="126"/>
      <c r="H251" s="126"/>
      <c r="I251" s="126"/>
      <c r="J251" s="126"/>
      <c r="K251" s="126"/>
      <c r="L251" s="126"/>
      <c r="M251" s="126"/>
      <c r="N251" s="126"/>
      <c r="O251" s="126"/>
      <c r="P251" s="126"/>
      <c r="Q251" s="126"/>
      <c r="R251" s="126"/>
      <c r="S251" s="126"/>
      <c r="T251" s="126"/>
      <c r="U251" s="126"/>
      <c r="V251" s="126"/>
      <c r="W251" s="127"/>
      <c r="X251" s="127"/>
      <c r="Y251" s="127"/>
      <c r="Z251" s="127"/>
      <c r="AA251" s="127"/>
      <c r="AB251" s="127"/>
      <c r="AC251" s="127"/>
      <c r="AD251" s="127"/>
      <c r="AE251" s="127"/>
      <c r="AF251" s="127"/>
      <c r="AG251" s="127"/>
      <c r="AH251" s="127"/>
      <c r="AI251" s="127"/>
      <c r="AJ251" s="127"/>
      <c r="AK251" s="126"/>
      <c r="AL251" s="126"/>
      <c r="AM251" s="126"/>
      <c r="AN251" s="126"/>
      <c r="AO251" s="126"/>
      <c r="AP251" s="126"/>
      <c r="AQ251" s="126"/>
      <c r="AR251" s="128"/>
      <c r="AS251" s="126"/>
      <c r="AT251" s="126"/>
      <c r="AU251" s="129"/>
      <c r="AV251" s="129"/>
      <c r="AW251" s="129"/>
      <c r="AX251" s="129"/>
      <c r="AY251" s="129"/>
      <c r="AZ251" s="129"/>
      <c r="BA251" s="129"/>
      <c r="BB251" s="129"/>
      <c r="BC251" s="129"/>
      <c r="BD251" s="129"/>
      <c r="BE251" s="129"/>
      <c r="BF251" s="129"/>
      <c r="BG251" s="129"/>
      <c r="BH251" s="129"/>
      <c r="BI251" s="129"/>
      <c r="BJ251" s="129"/>
      <c r="BK251" s="129"/>
      <c r="BL251" s="129"/>
      <c r="BM251" s="129"/>
      <c r="BN251" s="129"/>
      <c r="BO251" s="129"/>
      <c r="BP251" s="129"/>
      <c r="BQ251" s="129"/>
      <c r="BR251" s="129"/>
      <c r="BS251" s="129"/>
    </row>
    <row r="252" spans="1:71" ht="12.75" customHeight="1">
      <c r="A252" s="126"/>
      <c r="B252" s="126"/>
      <c r="C252" s="126"/>
      <c r="D252" s="126"/>
      <c r="E252" s="126"/>
      <c r="F252" s="126"/>
      <c r="G252" s="126"/>
      <c r="H252" s="126"/>
      <c r="I252" s="126"/>
      <c r="J252" s="126"/>
      <c r="K252" s="126"/>
      <c r="L252" s="126"/>
      <c r="M252" s="126"/>
      <c r="N252" s="126"/>
      <c r="O252" s="126"/>
      <c r="P252" s="126"/>
      <c r="Q252" s="126"/>
      <c r="R252" s="126"/>
      <c r="S252" s="126"/>
      <c r="T252" s="126"/>
      <c r="U252" s="126"/>
      <c r="V252" s="126"/>
      <c r="W252" s="127"/>
      <c r="X252" s="127"/>
      <c r="Y252" s="127"/>
      <c r="Z252" s="127"/>
      <c r="AA252" s="127"/>
      <c r="AB252" s="127"/>
      <c r="AC252" s="127"/>
      <c r="AD252" s="127"/>
      <c r="AE252" s="127"/>
      <c r="AF252" s="127"/>
      <c r="AG252" s="127"/>
      <c r="AH252" s="127"/>
      <c r="AI252" s="127"/>
      <c r="AJ252" s="127"/>
      <c r="AK252" s="126"/>
      <c r="AL252" s="126"/>
      <c r="AM252" s="126"/>
      <c r="AN252" s="126"/>
      <c r="AO252" s="126"/>
      <c r="AP252" s="126"/>
      <c r="AQ252" s="126"/>
      <c r="AR252" s="128"/>
      <c r="AS252" s="126"/>
      <c r="AT252" s="126"/>
      <c r="AU252" s="129"/>
      <c r="AV252" s="129"/>
      <c r="AW252" s="129"/>
      <c r="AX252" s="129"/>
      <c r="AY252" s="129"/>
      <c r="AZ252" s="129"/>
      <c r="BA252" s="129"/>
      <c r="BB252" s="129"/>
      <c r="BC252" s="129"/>
      <c r="BD252" s="129"/>
      <c r="BE252" s="129"/>
      <c r="BF252" s="129"/>
      <c r="BG252" s="129"/>
      <c r="BH252" s="129"/>
      <c r="BI252" s="129"/>
      <c r="BJ252" s="129"/>
      <c r="BK252" s="129"/>
      <c r="BL252" s="129"/>
      <c r="BM252" s="129"/>
      <c r="BN252" s="129"/>
      <c r="BO252" s="129"/>
      <c r="BP252" s="129"/>
      <c r="BQ252" s="129"/>
      <c r="BR252" s="129"/>
      <c r="BS252" s="129"/>
    </row>
    <row r="253" spans="1:71" ht="12.75" customHeight="1">
      <c r="A253" s="126"/>
      <c r="B253" s="126"/>
      <c r="C253" s="126"/>
      <c r="D253" s="126"/>
      <c r="E253" s="126"/>
      <c r="F253" s="126"/>
      <c r="G253" s="126"/>
      <c r="H253" s="126"/>
      <c r="I253" s="126"/>
      <c r="J253" s="126"/>
      <c r="K253" s="126"/>
      <c r="L253" s="126"/>
      <c r="M253" s="126"/>
      <c r="N253" s="126"/>
      <c r="O253" s="126"/>
      <c r="P253" s="126"/>
      <c r="Q253" s="126"/>
      <c r="R253" s="126"/>
      <c r="S253" s="126"/>
      <c r="T253" s="126"/>
      <c r="U253" s="126"/>
      <c r="V253" s="126"/>
      <c r="W253" s="127"/>
      <c r="X253" s="127"/>
      <c r="Y253" s="127"/>
      <c r="Z253" s="127"/>
      <c r="AA253" s="127"/>
      <c r="AB253" s="127"/>
      <c r="AC253" s="127"/>
      <c r="AD253" s="127"/>
      <c r="AE253" s="127"/>
      <c r="AF253" s="127"/>
      <c r="AG253" s="127"/>
      <c r="AH253" s="127"/>
      <c r="AI253" s="127"/>
      <c r="AJ253" s="127"/>
      <c r="AK253" s="126"/>
      <c r="AL253" s="126"/>
      <c r="AM253" s="126"/>
      <c r="AN253" s="126"/>
      <c r="AO253" s="126"/>
      <c r="AP253" s="126"/>
      <c r="AQ253" s="126"/>
      <c r="AR253" s="128"/>
      <c r="AS253" s="126"/>
      <c r="AT253" s="126"/>
      <c r="AU253" s="129"/>
      <c r="AV253" s="129"/>
      <c r="AW253" s="129"/>
      <c r="AX253" s="129"/>
      <c r="AY253" s="129"/>
      <c r="AZ253" s="129"/>
      <c r="BA253" s="129"/>
      <c r="BB253" s="129"/>
      <c r="BC253" s="129"/>
      <c r="BD253" s="129"/>
      <c r="BE253" s="129"/>
      <c r="BF253" s="129"/>
      <c r="BG253" s="129"/>
      <c r="BH253" s="129"/>
      <c r="BI253" s="129"/>
      <c r="BJ253" s="129"/>
      <c r="BK253" s="129"/>
      <c r="BL253" s="129"/>
      <c r="BM253" s="129"/>
      <c r="BN253" s="129"/>
      <c r="BO253" s="129"/>
      <c r="BP253" s="129"/>
      <c r="BQ253" s="129"/>
      <c r="BR253" s="129"/>
      <c r="BS253" s="129"/>
    </row>
    <row r="254" spans="1:71" ht="12.75" customHeight="1">
      <c r="A254" s="126"/>
      <c r="B254" s="126"/>
      <c r="C254" s="126"/>
      <c r="D254" s="126"/>
      <c r="E254" s="126"/>
      <c r="F254" s="126"/>
      <c r="G254" s="126"/>
      <c r="H254" s="126"/>
      <c r="I254" s="126"/>
      <c r="J254" s="126"/>
      <c r="K254" s="126"/>
      <c r="L254" s="126"/>
      <c r="M254" s="126"/>
      <c r="N254" s="126"/>
      <c r="O254" s="126"/>
      <c r="P254" s="126"/>
      <c r="Q254" s="126"/>
      <c r="R254" s="126"/>
      <c r="S254" s="126"/>
      <c r="T254" s="126"/>
      <c r="U254" s="126"/>
      <c r="V254" s="126"/>
      <c r="W254" s="127"/>
      <c r="X254" s="127"/>
      <c r="Y254" s="127"/>
      <c r="Z254" s="127"/>
      <c r="AA254" s="127"/>
      <c r="AB254" s="127"/>
      <c r="AC254" s="127"/>
      <c r="AD254" s="127"/>
      <c r="AE254" s="127"/>
      <c r="AF254" s="127"/>
      <c r="AG254" s="127"/>
      <c r="AH254" s="127"/>
      <c r="AI254" s="127"/>
      <c r="AJ254" s="127"/>
      <c r="AK254" s="126"/>
      <c r="AL254" s="126"/>
      <c r="AM254" s="126"/>
      <c r="AN254" s="126"/>
      <c r="AO254" s="126"/>
      <c r="AP254" s="126"/>
      <c r="AQ254" s="126"/>
      <c r="AR254" s="128"/>
      <c r="AS254" s="126"/>
      <c r="AT254" s="126"/>
      <c r="AU254" s="129"/>
      <c r="AV254" s="129"/>
      <c r="AW254" s="129"/>
      <c r="AX254" s="129"/>
      <c r="AY254" s="129"/>
      <c r="AZ254" s="129"/>
      <c r="BA254" s="129"/>
      <c r="BB254" s="129"/>
      <c r="BC254" s="129"/>
      <c r="BD254" s="129"/>
      <c r="BE254" s="129"/>
      <c r="BF254" s="129"/>
      <c r="BG254" s="129"/>
      <c r="BH254" s="129"/>
      <c r="BI254" s="129"/>
      <c r="BJ254" s="129"/>
      <c r="BK254" s="129"/>
      <c r="BL254" s="129"/>
      <c r="BM254" s="129"/>
      <c r="BN254" s="129"/>
      <c r="BO254" s="129"/>
      <c r="BP254" s="129"/>
      <c r="BQ254" s="129"/>
      <c r="BR254" s="129"/>
      <c r="BS254" s="129"/>
    </row>
    <row r="255" spans="1:71" ht="12.75" customHeight="1">
      <c r="A255" s="126"/>
      <c r="B255" s="126"/>
      <c r="C255" s="126"/>
      <c r="D255" s="126"/>
      <c r="E255" s="126"/>
      <c r="F255" s="126"/>
      <c r="G255" s="126"/>
      <c r="H255" s="126"/>
      <c r="I255" s="126"/>
      <c r="J255" s="126"/>
      <c r="K255" s="126"/>
      <c r="L255" s="126"/>
      <c r="M255" s="126"/>
      <c r="N255" s="126"/>
      <c r="O255" s="126"/>
      <c r="P255" s="126"/>
      <c r="Q255" s="126"/>
      <c r="R255" s="126"/>
      <c r="S255" s="126"/>
      <c r="T255" s="126"/>
      <c r="U255" s="126"/>
      <c r="V255" s="126"/>
      <c r="W255" s="127"/>
      <c r="X255" s="127"/>
      <c r="Y255" s="127"/>
      <c r="Z255" s="127"/>
      <c r="AA255" s="127"/>
      <c r="AB255" s="127"/>
      <c r="AC255" s="127"/>
      <c r="AD255" s="127"/>
      <c r="AE255" s="127"/>
      <c r="AF255" s="127"/>
      <c r="AG255" s="127"/>
      <c r="AH255" s="127"/>
      <c r="AI255" s="127"/>
      <c r="AJ255" s="127"/>
      <c r="AK255" s="126"/>
      <c r="AL255" s="126"/>
      <c r="AM255" s="126"/>
      <c r="AN255" s="126"/>
      <c r="AO255" s="126"/>
      <c r="AP255" s="126"/>
      <c r="AQ255" s="126"/>
      <c r="AR255" s="128"/>
      <c r="AS255" s="126"/>
      <c r="AT255" s="126"/>
      <c r="AU255" s="129"/>
      <c r="AV255" s="129"/>
      <c r="AW255" s="129"/>
      <c r="AX255" s="129"/>
      <c r="AY255" s="129"/>
      <c r="AZ255" s="129"/>
      <c r="BA255" s="129"/>
      <c r="BB255" s="129"/>
      <c r="BC255" s="129"/>
      <c r="BD255" s="129"/>
      <c r="BE255" s="129"/>
      <c r="BF255" s="129"/>
      <c r="BG255" s="129"/>
      <c r="BH255" s="129"/>
      <c r="BI255" s="129"/>
      <c r="BJ255" s="129"/>
      <c r="BK255" s="129"/>
      <c r="BL255" s="129"/>
      <c r="BM255" s="129"/>
      <c r="BN255" s="129"/>
      <c r="BO255" s="129"/>
      <c r="BP255" s="129"/>
      <c r="BQ255" s="129"/>
      <c r="BR255" s="129"/>
      <c r="BS255" s="129"/>
    </row>
    <row r="256" spans="1:71" ht="12.75" customHeight="1">
      <c r="A256" s="126"/>
      <c r="B256" s="126"/>
      <c r="C256" s="126"/>
      <c r="D256" s="126"/>
      <c r="E256" s="126"/>
      <c r="F256" s="126"/>
      <c r="G256" s="126"/>
      <c r="H256" s="126"/>
      <c r="I256" s="126"/>
      <c r="J256" s="126"/>
      <c r="K256" s="126"/>
      <c r="L256" s="126"/>
      <c r="M256" s="126"/>
      <c r="N256" s="126"/>
      <c r="O256" s="126"/>
      <c r="P256" s="126"/>
      <c r="Q256" s="126"/>
      <c r="R256" s="126"/>
      <c r="S256" s="126"/>
      <c r="T256" s="126"/>
      <c r="U256" s="126"/>
      <c r="V256" s="126"/>
      <c r="W256" s="127"/>
      <c r="X256" s="127"/>
      <c r="Y256" s="127"/>
      <c r="Z256" s="127"/>
      <c r="AA256" s="127"/>
      <c r="AB256" s="127"/>
      <c r="AC256" s="127"/>
      <c r="AD256" s="127"/>
      <c r="AE256" s="127"/>
      <c r="AF256" s="127"/>
      <c r="AG256" s="127"/>
      <c r="AH256" s="127"/>
      <c r="AI256" s="127"/>
      <c r="AJ256" s="127"/>
      <c r="AK256" s="126"/>
      <c r="AL256" s="126"/>
      <c r="AM256" s="126"/>
      <c r="AN256" s="126"/>
      <c r="AO256" s="126"/>
      <c r="AP256" s="126"/>
      <c r="AQ256" s="126"/>
      <c r="AR256" s="128"/>
      <c r="AS256" s="126"/>
      <c r="AT256" s="126"/>
      <c r="AU256" s="129"/>
      <c r="AV256" s="129"/>
      <c r="AW256" s="129"/>
      <c r="AX256" s="129"/>
      <c r="AY256" s="129"/>
      <c r="AZ256" s="129"/>
      <c r="BA256" s="129"/>
      <c r="BB256" s="129"/>
      <c r="BC256" s="129"/>
      <c r="BD256" s="129"/>
      <c r="BE256" s="129"/>
      <c r="BF256" s="129"/>
      <c r="BG256" s="129"/>
      <c r="BH256" s="129"/>
      <c r="BI256" s="129"/>
      <c r="BJ256" s="129"/>
      <c r="BK256" s="129"/>
      <c r="BL256" s="129"/>
      <c r="BM256" s="129"/>
      <c r="BN256" s="129"/>
      <c r="BO256" s="129"/>
      <c r="BP256" s="129"/>
      <c r="BQ256" s="129"/>
      <c r="BR256" s="129"/>
      <c r="BS256" s="129"/>
    </row>
    <row r="257" spans="1:71" ht="12.75" customHeight="1">
      <c r="A257" s="126"/>
      <c r="B257" s="126"/>
      <c r="C257" s="126"/>
      <c r="D257" s="126"/>
      <c r="E257" s="126"/>
      <c r="F257" s="126"/>
      <c r="G257" s="126"/>
      <c r="H257" s="126"/>
      <c r="I257" s="126"/>
      <c r="J257" s="126"/>
      <c r="K257" s="126"/>
      <c r="L257" s="126"/>
      <c r="M257" s="126"/>
      <c r="N257" s="126"/>
      <c r="O257" s="126"/>
      <c r="P257" s="126"/>
      <c r="Q257" s="126"/>
      <c r="R257" s="126"/>
      <c r="S257" s="126"/>
      <c r="T257" s="126"/>
      <c r="U257" s="126"/>
      <c r="V257" s="126"/>
      <c r="W257" s="127"/>
      <c r="X257" s="127"/>
      <c r="Y257" s="127"/>
      <c r="Z257" s="127"/>
      <c r="AA257" s="127"/>
      <c r="AB257" s="127"/>
      <c r="AC257" s="127"/>
      <c r="AD257" s="127"/>
      <c r="AE257" s="127"/>
      <c r="AF257" s="127"/>
      <c r="AG257" s="127"/>
      <c r="AH257" s="127"/>
      <c r="AI257" s="127"/>
      <c r="AJ257" s="127"/>
      <c r="AK257" s="126"/>
      <c r="AL257" s="126"/>
      <c r="AM257" s="126"/>
      <c r="AN257" s="126"/>
      <c r="AO257" s="126"/>
      <c r="AP257" s="126"/>
      <c r="AQ257" s="126"/>
      <c r="AR257" s="128"/>
      <c r="AS257" s="126"/>
      <c r="AT257" s="126"/>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29"/>
      <c r="BR257" s="129"/>
      <c r="BS257" s="129"/>
    </row>
    <row r="258" spans="1:71" ht="12.75" customHeight="1">
      <c r="A258" s="126"/>
      <c r="B258" s="126"/>
      <c r="C258" s="126"/>
      <c r="D258" s="126"/>
      <c r="E258" s="126"/>
      <c r="F258" s="126"/>
      <c r="G258" s="126"/>
      <c r="H258" s="126"/>
      <c r="I258" s="126"/>
      <c r="J258" s="126"/>
      <c r="K258" s="126"/>
      <c r="L258" s="126"/>
      <c r="M258" s="126"/>
      <c r="N258" s="126"/>
      <c r="O258" s="126"/>
      <c r="P258" s="126"/>
      <c r="Q258" s="126"/>
      <c r="R258" s="126"/>
      <c r="S258" s="126"/>
      <c r="T258" s="126"/>
      <c r="U258" s="126"/>
      <c r="V258" s="126"/>
      <c r="W258" s="127"/>
      <c r="X258" s="127"/>
      <c r="Y258" s="127"/>
      <c r="Z258" s="127"/>
      <c r="AA258" s="127"/>
      <c r="AB258" s="127"/>
      <c r="AC258" s="127"/>
      <c r="AD258" s="127"/>
      <c r="AE258" s="127"/>
      <c r="AF258" s="127"/>
      <c r="AG258" s="127"/>
      <c r="AH258" s="127"/>
      <c r="AI258" s="127"/>
      <c r="AJ258" s="127"/>
      <c r="AK258" s="126"/>
      <c r="AL258" s="126"/>
      <c r="AM258" s="126"/>
      <c r="AN258" s="126"/>
      <c r="AO258" s="126"/>
      <c r="AP258" s="126"/>
      <c r="AQ258" s="126"/>
      <c r="AR258" s="128"/>
      <c r="AS258" s="126"/>
      <c r="AT258" s="126"/>
      <c r="AU258" s="129"/>
      <c r="AV258" s="129"/>
      <c r="AW258" s="129"/>
      <c r="AX258" s="129"/>
      <c r="AY258" s="129"/>
      <c r="AZ258" s="129"/>
      <c r="BA258" s="129"/>
      <c r="BB258" s="129"/>
      <c r="BC258" s="129"/>
      <c r="BD258" s="129"/>
      <c r="BE258" s="129"/>
      <c r="BF258" s="129"/>
      <c r="BG258" s="129"/>
      <c r="BH258" s="129"/>
      <c r="BI258" s="129"/>
      <c r="BJ258" s="129"/>
      <c r="BK258" s="129"/>
      <c r="BL258" s="129"/>
      <c r="BM258" s="129"/>
      <c r="BN258" s="129"/>
      <c r="BO258" s="129"/>
      <c r="BP258" s="129"/>
      <c r="BQ258" s="129"/>
      <c r="BR258" s="129"/>
      <c r="BS258" s="129"/>
    </row>
    <row r="259" spans="1:71" ht="12.75" customHeight="1">
      <c r="A259" s="126"/>
      <c r="B259" s="126"/>
      <c r="C259" s="126"/>
      <c r="D259" s="126"/>
      <c r="E259" s="126"/>
      <c r="F259" s="126"/>
      <c r="G259" s="126"/>
      <c r="H259" s="126"/>
      <c r="I259" s="126"/>
      <c r="J259" s="126"/>
      <c r="K259" s="126"/>
      <c r="L259" s="126"/>
      <c r="M259" s="126"/>
      <c r="N259" s="126"/>
      <c r="O259" s="126"/>
      <c r="P259" s="126"/>
      <c r="Q259" s="126"/>
      <c r="R259" s="126"/>
      <c r="S259" s="126"/>
      <c r="T259" s="126"/>
      <c r="U259" s="126"/>
      <c r="V259" s="126"/>
      <c r="W259" s="127"/>
      <c r="X259" s="127"/>
      <c r="Y259" s="127"/>
      <c r="Z259" s="127"/>
      <c r="AA259" s="127"/>
      <c r="AB259" s="127"/>
      <c r="AC259" s="127"/>
      <c r="AD259" s="127"/>
      <c r="AE259" s="127"/>
      <c r="AF259" s="127"/>
      <c r="AG259" s="127"/>
      <c r="AH259" s="127"/>
      <c r="AI259" s="127"/>
      <c r="AJ259" s="127"/>
      <c r="AK259" s="126"/>
      <c r="AL259" s="126"/>
      <c r="AM259" s="126"/>
      <c r="AN259" s="126"/>
      <c r="AO259" s="126"/>
      <c r="AP259" s="126"/>
      <c r="AQ259" s="126"/>
      <c r="AR259" s="128"/>
      <c r="AS259" s="126"/>
      <c r="AT259" s="126"/>
      <c r="AU259" s="129"/>
      <c r="AV259" s="129"/>
      <c r="AW259" s="129"/>
      <c r="AX259" s="129"/>
      <c r="AY259" s="129"/>
      <c r="AZ259" s="129"/>
      <c r="BA259" s="129"/>
      <c r="BB259" s="129"/>
      <c r="BC259" s="129"/>
      <c r="BD259" s="129"/>
      <c r="BE259" s="129"/>
      <c r="BF259" s="129"/>
      <c r="BG259" s="129"/>
      <c r="BH259" s="129"/>
      <c r="BI259" s="129"/>
      <c r="BJ259" s="129"/>
      <c r="BK259" s="129"/>
      <c r="BL259" s="129"/>
      <c r="BM259" s="129"/>
      <c r="BN259" s="129"/>
      <c r="BO259" s="129"/>
      <c r="BP259" s="129"/>
      <c r="BQ259" s="129"/>
      <c r="BR259" s="129"/>
      <c r="BS259" s="129"/>
    </row>
    <row r="260" spans="1:71" ht="12.75" customHeight="1">
      <c r="A260" s="126"/>
      <c r="B260" s="126"/>
      <c r="C260" s="126"/>
      <c r="D260" s="126"/>
      <c r="E260" s="126"/>
      <c r="F260" s="126"/>
      <c r="G260" s="126"/>
      <c r="H260" s="126"/>
      <c r="I260" s="126"/>
      <c r="J260" s="126"/>
      <c r="K260" s="126"/>
      <c r="L260" s="126"/>
      <c r="M260" s="126"/>
      <c r="N260" s="126"/>
      <c r="O260" s="126"/>
      <c r="P260" s="126"/>
      <c r="Q260" s="126"/>
      <c r="R260" s="126"/>
      <c r="S260" s="126"/>
      <c r="T260" s="126"/>
      <c r="U260" s="126"/>
      <c r="V260" s="126"/>
      <c r="W260" s="127"/>
      <c r="X260" s="127"/>
      <c r="Y260" s="127"/>
      <c r="Z260" s="127"/>
      <c r="AA260" s="127"/>
      <c r="AB260" s="127"/>
      <c r="AC260" s="127"/>
      <c r="AD260" s="127"/>
      <c r="AE260" s="127"/>
      <c r="AF260" s="127"/>
      <c r="AG260" s="127"/>
      <c r="AH260" s="127"/>
      <c r="AI260" s="127"/>
      <c r="AJ260" s="127"/>
      <c r="AK260" s="126"/>
      <c r="AL260" s="126"/>
      <c r="AM260" s="126"/>
      <c r="AN260" s="126"/>
      <c r="AO260" s="126"/>
      <c r="AP260" s="126"/>
      <c r="AQ260" s="126"/>
      <c r="AR260" s="128"/>
      <c r="AS260" s="126"/>
      <c r="AT260" s="126"/>
      <c r="AU260" s="129"/>
      <c r="AV260" s="129"/>
      <c r="AW260" s="129"/>
      <c r="AX260" s="129"/>
      <c r="AY260" s="129"/>
      <c r="AZ260" s="129"/>
      <c r="BA260" s="129"/>
      <c r="BB260" s="129"/>
      <c r="BC260" s="129"/>
      <c r="BD260" s="129"/>
      <c r="BE260" s="129"/>
      <c r="BF260" s="129"/>
      <c r="BG260" s="129"/>
      <c r="BH260" s="129"/>
      <c r="BI260" s="129"/>
      <c r="BJ260" s="129"/>
      <c r="BK260" s="129"/>
      <c r="BL260" s="129"/>
      <c r="BM260" s="129"/>
      <c r="BN260" s="129"/>
      <c r="BO260" s="129"/>
      <c r="BP260" s="129"/>
      <c r="BQ260" s="129"/>
      <c r="BR260" s="129"/>
      <c r="BS260" s="129"/>
    </row>
    <row r="261" spans="1:71" ht="12.75" customHeight="1">
      <c r="A261" s="126"/>
      <c r="B261" s="126"/>
      <c r="C261" s="126"/>
      <c r="D261" s="126"/>
      <c r="E261" s="126"/>
      <c r="F261" s="126"/>
      <c r="G261" s="126"/>
      <c r="H261" s="126"/>
      <c r="I261" s="126"/>
      <c r="J261" s="126"/>
      <c r="K261" s="126"/>
      <c r="L261" s="126"/>
      <c r="M261" s="126"/>
      <c r="N261" s="126"/>
      <c r="O261" s="126"/>
      <c r="P261" s="126"/>
      <c r="Q261" s="126"/>
      <c r="R261" s="126"/>
      <c r="S261" s="126"/>
      <c r="T261" s="126"/>
      <c r="U261" s="126"/>
      <c r="V261" s="126"/>
      <c r="W261" s="127"/>
      <c r="X261" s="127"/>
      <c r="Y261" s="127"/>
      <c r="Z261" s="127"/>
      <c r="AA261" s="127"/>
      <c r="AB261" s="127"/>
      <c r="AC261" s="127"/>
      <c r="AD261" s="127"/>
      <c r="AE261" s="127"/>
      <c r="AF261" s="127"/>
      <c r="AG261" s="127"/>
      <c r="AH261" s="127"/>
      <c r="AI261" s="127"/>
      <c r="AJ261" s="127"/>
      <c r="AK261" s="126"/>
      <c r="AL261" s="126"/>
      <c r="AM261" s="126"/>
      <c r="AN261" s="126"/>
      <c r="AO261" s="126"/>
      <c r="AP261" s="126"/>
      <c r="AQ261" s="126"/>
      <c r="AR261" s="128"/>
      <c r="AS261" s="126"/>
      <c r="AT261" s="126"/>
      <c r="AU261" s="129"/>
      <c r="AV261" s="129"/>
      <c r="AW261" s="129"/>
      <c r="AX261" s="129"/>
      <c r="AY261" s="129"/>
      <c r="AZ261" s="129"/>
      <c r="BA261" s="129"/>
      <c r="BB261" s="129"/>
      <c r="BC261" s="129"/>
      <c r="BD261" s="129"/>
      <c r="BE261" s="129"/>
      <c r="BF261" s="129"/>
      <c r="BG261" s="129"/>
      <c r="BH261" s="129"/>
      <c r="BI261" s="129"/>
      <c r="BJ261" s="129"/>
      <c r="BK261" s="129"/>
      <c r="BL261" s="129"/>
      <c r="BM261" s="129"/>
      <c r="BN261" s="129"/>
      <c r="BO261" s="129"/>
      <c r="BP261" s="129"/>
      <c r="BQ261" s="129"/>
      <c r="BR261" s="129"/>
      <c r="BS261" s="129"/>
    </row>
    <row r="262" spans="1:71" ht="12.75" customHeight="1">
      <c r="A262" s="126"/>
      <c r="B262" s="126"/>
      <c r="C262" s="126"/>
      <c r="D262" s="126"/>
      <c r="E262" s="126"/>
      <c r="F262" s="126"/>
      <c r="G262" s="126"/>
      <c r="H262" s="126"/>
      <c r="I262" s="126"/>
      <c r="J262" s="126"/>
      <c r="K262" s="126"/>
      <c r="L262" s="126"/>
      <c r="M262" s="126"/>
      <c r="N262" s="126"/>
      <c r="O262" s="126"/>
      <c r="P262" s="126"/>
      <c r="Q262" s="126"/>
      <c r="R262" s="126"/>
      <c r="S262" s="126"/>
      <c r="T262" s="126"/>
      <c r="U262" s="126"/>
      <c r="V262" s="126"/>
      <c r="W262" s="127"/>
      <c r="X262" s="127"/>
      <c r="Y262" s="127"/>
      <c r="Z262" s="127"/>
      <c r="AA262" s="127"/>
      <c r="AB262" s="127"/>
      <c r="AC262" s="127"/>
      <c r="AD262" s="127"/>
      <c r="AE262" s="127"/>
      <c r="AF262" s="127"/>
      <c r="AG262" s="127"/>
      <c r="AH262" s="127"/>
      <c r="AI262" s="127"/>
      <c r="AJ262" s="127"/>
      <c r="AK262" s="126"/>
      <c r="AL262" s="126"/>
      <c r="AM262" s="126"/>
      <c r="AN262" s="126"/>
      <c r="AO262" s="126"/>
      <c r="AP262" s="126"/>
      <c r="AQ262" s="126"/>
      <c r="AR262" s="128"/>
      <c r="AS262" s="126"/>
      <c r="AT262" s="126"/>
      <c r="AU262" s="129"/>
      <c r="AV262" s="129"/>
      <c r="AW262" s="129"/>
      <c r="AX262" s="129"/>
      <c r="AY262" s="129"/>
      <c r="AZ262" s="129"/>
      <c r="BA262" s="129"/>
      <c r="BB262" s="129"/>
      <c r="BC262" s="129"/>
      <c r="BD262" s="129"/>
      <c r="BE262" s="129"/>
      <c r="BF262" s="129"/>
      <c r="BG262" s="129"/>
      <c r="BH262" s="129"/>
      <c r="BI262" s="129"/>
      <c r="BJ262" s="129"/>
      <c r="BK262" s="129"/>
      <c r="BL262" s="129"/>
      <c r="BM262" s="129"/>
      <c r="BN262" s="129"/>
      <c r="BO262" s="129"/>
      <c r="BP262" s="129"/>
      <c r="BQ262" s="129"/>
      <c r="BR262" s="129"/>
      <c r="BS262" s="129"/>
    </row>
    <row r="263" spans="1:71" ht="12.75" customHeight="1">
      <c r="A263" s="126"/>
      <c r="B263" s="126"/>
      <c r="C263" s="126"/>
      <c r="D263" s="126"/>
      <c r="E263" s="126"/>
      <c r="F263" s="126"/>
      <c r="G263" s="126"/>
      <c r="H263" s="126"/>
      <c r="I263" s="126"/>
      <c r="J263" s="126"/>
      <c r="K263" s="126"/>
      <c r="L263" s="126"/>
      <c r="M263" s="126"/>
      <c r="N263" s="126"/>
      <c r="O263" s="126"/>
      <c r="P263" s="126"/>
      <c r="Q263" s="126"/>
      <c r="R263" s="126"/>
      <c r="S263" s="126"/>
      <c r="T263" s="126"/>
      <c r="U263" s="126"/>
      <c r="V263" s="126"/>
      <c r="W263" s="127"/>
      <c r="X263" s="127"/>
      <c r="Y263" s="127"/>
      <c r="Z263" s="127"/>
      <c r="AA263" s="127"/>
      <c r="AB263" s="127"/>
      <c r="AC263" s="127"/>
      <c r="AD263" s="127"/>
      <c r="AE263" s="127"/>
      <c r="AF263" s="127"/>
      <c r="AG263" s="127"/>
      <c r="AH263" s="127"/>
      <c r="AI263" s="127"/>
      <c r="AJ263" s="127"/>
      <c r="AK263" s="126"/>
      <c r="AL263" s="126"/>
      <c r="AM263" s="126"/>
      <c r="AN263" s="126"/>
      <c r="AO263" s="126"/>
      <c r="AP263" s="126"/>
      <c r="AQ263" s="126"/>
      <c r="AR263" s="128"/>
      <c r="AS263" s="126"/>
      <c r="AT263" s="126"/>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29"/>
      <c r="BR263" s="129"/>
      <c r="BS263" s="129"/>
    </row>
    <row r="264" spans="1:71" ht="12.75" customHeight="1">
      <c r="A264" s="1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7"/>
      <c r="X264" s="127"/>
      <c r="Y264" s="127"/>
      <c r="Z264" s="127"/>
      <c r="AA264" s="127"/>
      <c r="AB264" s="127"/>
      <c r="AC264" s="127"/>
      <c r="AD264" s="127"/>
      <c r="AE264" s="127"/>
      <c r="AF264" s="127"/>
      <c r="AG264" s="127"/>
      <c r="AH264" s="127"/>
      <c r="AI264" s="127"/>
      <c r="AJ264" s="127"/>
      <c r="AK264" s="126"/>
      <c r="AL264" s="126"/>
      <c r="AM264" s="126"/>
      <c r="AN264" s="126"/>
      <c r="AO264" s="126"/>
      <c r="AP264" s="126"/>
      <c r="AQ264" s="126"/>
      <c r="AR264" s="128"/>
      <c r="AS264" s="126"/>
      <c r="AT264" s="126"/>
      <c r="AU264" s="129"/>
      <c r="AV264" s="129"/>
      <c r="AW264" s="129"/>
      <c r="AX264" s="129"/>
      <c r="AY264" s="129"/>
      <c r="AZ264" s="129"/>
      <c r="BA264" s="129"/>
      <c r="BB264" s="129"/>
      <c r="BC264" s="129"/>
      <c r="BD264" s="129"/>
      <c r="BE264" s="129"/>
      <c r="BF264" s="129"/>
      <c r="BG264" s="129"/>
      <c r="BH264" s="129"/>
      <c r="BI264" s="129"/>
      <c r="BJ264" s="129"/>
      <c r="BK264" s="129"/>
      <c r="BL264" s="129"/>
      <c r="BM264" s="129"/>
      <c r="BN264" s="129"/>
      <c r="BO264" s="129"/>
      <c r="BP264" s="129"/>
      <c r="BQ264" s="129"/>
      <c r="BR264" s="129"/>
      <c r="BS264" s="129"/>
    </row>
    <row r="265" spans="1:71" ht="12.75" customHeight="1">
      <c r="A265" s="126"/>
      <c r="B265" s="126"/>
      <c r="C265" s="126"/>
      <c r="D265" s="126"/>
      <c r="E265" s="126"/>
      <c r="F265" s="126"/>
      <c r="G265" s="126"/>
      <c r="H265" s="126"/>
      <c r="I265" s="126"/>
      <c r="J265" s="126"/>
      <c r="K265" s="126"/>
      <c r="L265" s="126"/>
      <c r="M265" s="126"/>
      <c r="N265" s="126"/>
      <c r="O265" s="126"/>
      <c r="P265" s="126"/>
      <c r="Q265" s="126"/>
      <c r="R265" s="126"/>
      <c r="S265" s="126"/>
      <c r="T265" s="126"/>
      <c r="U265" s="126"/>
      <c r="V265" s="126"/>
      <c r="W265" s="127"/>
      <c r="X265" s="127"/>
      <c r="Y265" s="127"/>
      <c r="Z265" s="127"/>
      <c r="AA265" s="127"/>
      <c r="AB265" s="127"/>
      <c r="AC265" s="127"/>
      <c r="AD265" s="127"/>
      <c r="AE265" s="127"/>
      <c r="AF265" s="127"/>
      <c r="AG265" s="127"/>
      <c r="AH265" s="127"/>
      <c r="AI265" s="127"/>
      <c r="AJ265" s="127"/>
      <c r="AK265" s="126"/>
      <c r="AL265" s="126"/>
      <c r="AM265" s="126"/>
      <c r="AN265" s="126"/>
      <c r="AO265" s="126"/>
      <c r="AP265" s="126"/>
      <c r="AQ265" s="126"/>
      <c r="AR265" s="128"/>
      <c r="AS265" s="126"/>
      <c r="AT265" s="126"/>
      <c r="AU265" s="129"/>
      <c r="AV265" s="129"/>
      <c r="AW265" s="129"/>
      <c r="AX265" s="129"/>
      <c r="AY265" s="129"/>
      <c r="AZ265" s="129"/>
      <c r="BA265" s="129"/>
      <c r="BB265" s="129"/>
      <c r="BC265" s="129"/>
      <c r="BD265" s="129"/>
      <c r="BE265" s="129"/>
      <c r="BF265" s="129"/>
      <c r="BG265" s="129"/>
      <c r="BH265" s="129"/>
      <c r="BI265" s="129"/>
      <c r="BJ265" s="129"/>
      <c r="BK265" s="129"/>
      <c r="BL265" s="129"/>
      <c r="BM265" s="129"/>
      <c r="BN265" s="129"/>
      <c r="BO265" s="129"/>
      <c r="BP265" s="129"/>
      <c r="BQ265" s="129"/>
      <c r="BR265" s="129"/>
      <c r="BS265" s="129"/>
    </row>
    <row r="266" spans="1:71" ht="12.75" customHeight="1">
      <c r="A266" s="126"/>
      <c r="B266" s="126"/>
      <c r="C266" s="126"/>
      <c r="D266" s="126"/>
      <c r="E266" s="126"/>
      <c r="F266" s="126"/>
      <c r="G266" s="126"/>
      <c r="H266" s="126"/>
      <c r="I266" s="126"/>
      <c r="J266" s="126"/>
      <c r="K266" s="126"/>
      <c r="L266" s="126"/>
      <c r="M266" s="126"/>
      <c r="N266" s="126"/>
      <c r="O266" s="126"/>
      <c r="P266" s="126"/>
      <c r="Q266" s="126"/>
      <c r="R266" s="126"/>
      <c r="S266" s="126"/>
      <c r="T266" s="126"/>
      <c r="U266" s="126"/>
      <c r="V266" s="126"/>
      <c r="W266" s="127"/>
      <c r="X266" s="127"/>
      <c r="Y266" s="127"/>
      <c r="Z266" s="127"/>
      <c r="AA266" s="127"/>
      <c r="AB266" s="127"/>
      <c r="AC266" s="127"/>
      <c r="AD266" s="127"/>
      <c r="AE266" s="127"/>
      <c r="AF266" s="127"/>
      <c r="AG266" s="127"/>
      <c r="AH266" s="127"/>
      <c r="AI266" s="127"/>
      <c r="AJ266" s="127"/>
      <c r="AK266" s="126"/>
      <c r="AL266" s="126"/>
      <c r="AM266" s="126"/>
      <c r="AN266" s="126"/>
      <c r="AO266" s="126"/>
      <c r="AP266" s="126"/>
      <c r="AQ266" s="126"/>
      <c r="AR266" s="128"/>
      <c r="AS266" s="126"/>
      <c r="AT266" s="126"/>
      <c r="AU266" s="129"/>
      <c r="AV266" s="129"/>
      <c r="AW266" s="129"/>
      <c r="AX266" s="129"/>
      <c r="AY266" s="129"/>
      <c r="AZ266" s="129"/>
      <c r="BA266" s="129"/>
      <c r="BB266" s="129"/>
      <c r="BC266" s="129"/>
      <c r="BD266" s="129"/>
      <c r="BE266" s="129"/>
      <c r="BF266" s="129"/>
      <c r="BG266" s="129"/>
      <c r="BH266" s="129"/>
      <c r="BI266" s="129"/>
      <c r="BJ266" s="129"/>
      <c r="BK266" s="129"/>
      <c r="BL266" s="129"/>
      <c r="BM266" s="129"/>
      <c r="BN266" s="129"/>
      <c r="BO266" s="129"/>
      <c r="BP266" s="129"/>
      <c r="BQ266" s="129"/>
      <c r="BR266" s="129"/>
      <c r="BS266" s="129"/>
    </row>
    <row r="267" spans="1:71" ht="12.75" customHeight="1">
      <c r="A267" s="126"/>
      <c r="B267" s="126"/>
      <c r="C267" s="126"/>
      <c r="D267" s="126"/>
      <c r="E267" s="126"/>
      <c r="F267" s="126"/>
      <c r="G267" s="126"/>
      <c r="H267" s="126"/>
      <c r="I267" s="126"/>
      <c r="J267" s="126"/>
      <c r="K267" s="126"/>
      <c r="L267" s="126"/>
      <c r="M267" s="126"/>
      <c r="N267" s="126"/>
      <c r="O267" s="126"/>
      <c r="P267" s="126"/>
      <c r="Q267" s="126"/>
      <c r="R267" s="126"/>
      <c r="S267" s="126"/>
      <c r="T267" s="126"/>
      <c r="U267" s="126"/>
      <c r="V267" s="126"/>
      <c r="W267" s="127"/>
      <c r="X267" s="127"/>
      <c r="Y267" s="127"/>
      <c r="Z267" s="127"/>
      <c r="AA267" s="127"/>
      <c r="AB267" s="127"/>
      <c r="AC267" s="127"/>
      <c r="AD267" s="127"/>
      <c r="AE267" s="127"/>
      <c r="AF267" s="127"/>
      <c r="AG267" s="127"/>
      <c r="AH267" s="127"/>
      <c r="AI267" s="127"/>
      <c r="AJ267" s="127"/>
      <c r="AK267" s="126"/>
      <c r="AL267" s="126"/>
      <c r="AM267" s="126"/>
      <c r="AN267" s="126"/>
      <c r="AO267" s="126"/>
      <c r="AP267" s="126"/>
      <c r="AQ267" s="126"/>
      <c r="AR267" s="128"/>
      <c r="AS267" s="126"/>
      <c r="AT267" s="126"/>
      <c r="AU267" s="129"/>
      <c r="AV267" s="129"/>
      <c r="AW267" s="129"/>
      <c r="AX267" s="129"/>
      <c r="AY267" s="129"/>
      <c r="AZ267" s="129"/>
      <c r="BA267" s="129"/>
      <c r="BB267" s="129"/>
      <c r="BC267" s="129"/>
      <c r="BD267" s="129"/>
      <c r="BE267" s="129"/>
      <c r="BF267" s="129"/>
      <c r="BG267" s="129"/>
      <c r="BH267" s="129"/>
      <c r="BI267" s="129"/>
      <c r="BJ267" s="129"/>
      <c r="BK267" s="129"/>
      <c r="BL267" s="129"/>
      <c r="BM267" s="129"/>
      <c r="BN267" s="129"/>
      <c r="BO267" s="129"/>
      <c r="BP267" s="129"/>
      <c r="BQ267" s="129"/>
      <c r="BR267" s="129"/>
      <c r="BS267" s="129"/>
    </row>
    <row r="268" spans="1:71" ht="12.75" customHeight="1">
      <c r="A268" s="126"/>
      <c r="B268" s="126"/>
      <c r="C268" s="126"/>
      <c r="D268" s="126"/>
      <c r="E268" s="126"/>
      <c r="F268" s="126"/>
      <c r="G268" s="126"/>
      <c r="H268" s="126"/>
      <c r="I268" s="126"/>
      <c r="J268" s="126"/>
      <c r="K268" s="126"/>
      <c r="L268" s="126"/>
      <c r="M268" s="126"/>
      <c r="N268" s="126"/>
      <c r="O268" s="126"/>
      <c r="P268" s="126"/>
      <c r="Q268" s="126"/>
      <c r="R268" s="126"/>
      <c r="S268" s="126"/>
      <c r="T268" s="126"/>
      <c r="U268" s="126"/>
      <c r="V268" s="126"/>
      <c r="W268" s="127"/>
      <c r="X268" s="127"/>
      <c r="Y268" s="127"/>
      <c r="Z268" s="127"/>
      <c r="AA268" s="127"/>
      <c r="AB268" s="127"/>
      <c r="AC268" s="127"/>
      <c r="AD268" s="127"/>
      <c r="AE268" s="127"/>
      <c r="AF268" s="127"/>
      <c r="AG268" s="127"/>
      <c r="AH268" s="127"/>
      <c r="AI268" s="127"/>
      <c r="AJ268" s="127"/>
      <c r="AK268" s="126"/>
      <c r="AL268" s="126"/>
      <c r="AM268" s="126"/>
      <c r="AN268" s="126"/>
      <c r="AO268" s="126"/>
      <c r="AP268" s="126"/>
      <c r="AQ268" s="126"/>
      <c r="AR268" s="128"/>
      <c r="AS268" s="126"/>
      <c r="AT268" s="126"/>
      <c r="AU268" s="129"/>
      <c r="AV268" s="129"/>
      <c r="AW268" s="129"/>
      <c r="AX268" s="129"/>
      <c r="AY268" s="129"/>
      <c r="AZ268" s="129"/>
      <c r="BA268" s="129"/>
      <c r="BB268" s="129"/>
      <c r="BC268" s="129"/>
      <c r="BD268" s="129"/>
      <c r="BE268" s="129"/>
      <c r="BF268" s="129"/>
      <c r="BG268" s="129"/>
      <c r="BH268" s="129"/>
      <c r="BI268" s="129"/>
      <c r="BJ268" s="129"/>
      <c r="BK268" s="129"/>
      <c r="BL268" s="129"/>
      <c r="BM268" s="129"/>
      <c r="BN268" s="129"/>
      <c r="BO268" s="129"/>
      <c r="BP268" s="129"/>
      <c r="BQ268" s="129"/>
      <c r="BR268" s="129"/>
      <c r="BS268" s="129"/>
    </row>
    <row r="269" spans="1:71" ht="12.75" customHeight="1">
      <c r="A269" s="126"/>
      <c r="B269" s="126"/>
      <c r="C269" s="126"/>
      <c r="D269" s="126"/>
      <c r="E269" s="126"/>
      <c r="F269" s="126"/>
      <c r="G269" s="126"/>
      <c r="H269" s="126"/>
      <c r="I269" s="126"/>
      <c r="J269" s="126"/>
      <c r="K269" s="126"/>
      <c r="L269" s="126"/>
      <c r="M269" s="126"/>
      <c r="N269" s="126"/>
      <c r="O269" s="126"/>
      <c r="P269" s="126"/>
      <c r="Q269" s="126"/>
      <c r="R269" s="126"/>
      <c r="S269" s="126"/>
      <c r="T269" s="126"/>
      <c r="U269" s="126"/>
      <c r="V269" s="126"/>
      <c r="W269" s="127"/>
      <c r="X269" s="127"/>
      <c r="Y269" s="127"/>
      <c r="Z269" s="127"/>
      <c r="AA269" s="127"/>
      <c r="AB269" s="127"/>
      <c r="AC269" s="127"/>
      <c r="AD269" s="127"/>
      <c r="AE269" s="127"/>
      <c r="AF269" s="127"/>
      <c r="AG269" s="127"/>
      <c r="AH269" s="127"/>
      <c r="AI269" s="127"/>
      <c r="AJ269" s="127"/>
      <c r="AK269" s="126"/>
      <c r="AL269" s="126"/>
      <c r="AM269" s="126"/>
      <c r="AN269" s="126"/>
      <c r="AO269" s="126"/>
      <c r="AP269" s="126"/>
      <c r="AQ269" s="126"/>
      <c r="AR269" s="128"/>
      <c r="AS269" s="126"/>
      <c r="AT269" s="126"/>
      <c r="AU269" s="129"/>
      <c r="AV269" s="129"/>
      <c r="AW269" s="129"/>
      <c r="AX269" s="129"/>
      <c r="AY269" s="129"/>
      <c r="AZ269" s="129"/>
      <c r="BA269" s="129"/>
      <c r="BB269" s="129"/>
      <c r="BC269" s="129"/>
      <c r="BD269" s="129"/>
      <c r="BE269" s="129"/>
      <c r="BF269" s="129"/>
      <c r="BG269" s="129"/>
      <c r="BH269" s="129"/>
      <c r="BI269" s="129"/>
      <c r="BJ269" s="129"/>
      <c r="BK269" s="129"/>
      <c r="BL269" s="129"/>
      <c r="BM269" s="129"/>
      <c r="BN269" s="129"/>
      <c r="BO269" s="129"/>
      <c r="BP269" s="129"/>
      <c r="BQ269" s="129"/>
      <c r="BR269" s="129"/>
      <c r="BS269" s="129"/>
    </row>
    <row r="270" spans="1:71" ht="12.75" customHeight="1">
      <c r="A270" s="126"/>
      <c r="B270" s="126"/>
      <c r="C270" s="126"/>
      <c r="D270" s="126"/>
      <c r="E270" s="126"/>
      <c r="F270" s="126"/>
      <c r="G270" s="126"/>
      <c r="H270" s="126"/>
      <c r="I270" s="126"/>
      <c r="J270" s="126"/>
      <c r="K270" s="126"/>
      <c r="L270" s="126"/>
      <c r="M270" s="126"/>
      <c r="N270" s="126"/>
      <c r="O270" s="126"/>
      <c r="P270" s="126"/>
      <c r="Q270" s="126"/>
      <c r="R270" s="126"/>
      <c r="S270" s="126"/>
      <c r="T270" s="126"/>
      <c r="U270" s="126"/>
      <c r="V270" s="126"/>
      <c r="W270" s="127"/>
      <c r="X270" s="127"/>
      <c r="Y270" s="127"/>
      <c r="Z270" s="127"/>
      <c r="AA270" s="127"/>
      <c r="AB270" s="127"/>
      <c r="AC270" s="127"/>
      <c r="AD270" s="127"/>
      <c r="AE270" s="127"/>
      <c r="AF270" s="127"/>
      <c r="AG270" s="127"/>
      <c r="AH270" s="127"/>
      <c r="AI270" s="127"/>
      <c r="AJ270" s="127"/>
      <c r="AK270" s="126"/>
      <c r="AL270" s="126"/>
      <c r="AM270" s="126"/>
      <c r="AN270" s="126"/>
      <c r="AO270" s="126"/>
      <c r="AP270" s="126"/>
      <c r="AQ270" s="126"/>
      <c r="AR270" s="128"/>
      <c r="AS270" s="126"/>
      <c r="AT270" s="126"/>
      <c r="AU270" s="129"/>
      <c r="AV270" s="129"/>
      <c r="AW270" s="129"/>
      <c r="AX270" s="129"/>
      <c r="AY270" s="129"/>
      <c r="AZ270" s="129"/>
      <c r="BA270" s="129"/>
      <c r="BB270" s="129"/>
      <c r="BC270" s="129"/>
      <c r="BD270" s="129"/>
      <c r="BE270" s="129"/>
      <c r="BF270" s="129"/>
      <c r="BG270" s="129"/>
      <c r="BH270" s="129"/>
      <c r="BI270" s="129"/>
      <c r="BJ270" s="129"/>
      <c r="BK270" s="129"/>
      <c r="BL270" s="129"/>
      <c r="BM270" s="129"/>
      <c r="BN270" s="129"/>
      <c r="BO270" s="129"/>
      <c r="BP270" s="129"/>
      <c r="BQ270" s="129"/>
      <c r="BR270" s="129"/>
      <c r="BS270" s="129"/>
    </row>
    <row r="271" spans="1:71" ht="12.75" customHeight="1">
      <c r="A271" s="126"/>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7"/>
      <c r="X271" s="127"/>
      <c r="Y271" s="127"/>
      <c r="Z271" s="127"/>
      <c r="AA271" s="127"/>
      <c r="AB271" s="127"/>
      <c r="AC271" s="127"/>
      <c r="AD271" s="127"/>
      <c r="AE271" s="127"/>
      <c r="AF271" s="127"/>
      <c r="AG271" s="127"/>
      <c r="AH271" s="127"/>
      <c r="AI271" s="127"/>
      <c r="AJ271" s="127"/>
      <c r="AK271" s="126"/>
      <c r="AL271" s="126"/>
      <c r="AM271" s="126"/>
      <c r="AN271" s="126"/>
      <c r="AO271" s="126"/>
      <c r="AP271" s="126"/>
      <c r="AQ271" s="126"/>
      <c r="AR271" s="128"/>
      <c r="AS271" s="126"/>
      <c r="AT271" s="126"/>
      <c r="AU271" s="129"/>
      <c r="AV271" s="129"/>
      <c r="AW271" s="129"/>
      <c r="AX271" s="129"/>
      <c r="AY271" s="129"/>
      <c r="AZ271" s="129"/>
      <c r="BA271" s="129"/>
      <c r="BB271" s="129"/>
      <c r="BC271" s="129"/>
      <c r="BD271" s="129"/>
      <c r="BE271" s="129"/>
      <c r="BF271" s="129"/>
      <c r="BG271" s="129"/>
      <c r="BH271" s="129"/>
      <c r="BI271" s="129"/>
      <c r="BJ271" s="129"/>
      <c r="BK271" s="129"/>
      <c r="BL271" s="129"/>
      <c r="BM271" s="129"/>
      <c r="BN271" s="129"/>
      <c r="BO271" s="129"/>
      <c r="BP271" s="129"/>
      <c r="BQ271" s="129"/>
      <c r="BR271" s="129"/>
      <c r="BS271" s="129"/>
    </row>
    <row r="272" spans="1:71" ht="12.75" customHeight="1">
      <c r="A272" s="126"/>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7"/>
      <c r="X272" s="127"/>
      <c r="Y272" s="127"/>
      <c r="Z272" s="127"/>
      <c r="AA272" s="127"/>
      <c r="AB272" s="127"/>
      <c r="AC272" s="127"/>
      <c r="AD272" s="127"/>
      <c r="AE272" s="127"/>
      <c r="AF272" s="127"/>
      <c r="AG272" s="127"/>
      <c r="AH272" s="127"/>
      <c r="AI272" s="127"/>
      <c r="AJ272" s="127"/>
      <c r="AK272" s="126"/>
      <c r="AL272" s="126"/>
      <c r="AM272" s="126"/>
      <c r="AN272" s="126"/>
      <c r="AO272" s="126"/>
      <c r="AP272" s="126"/>
      <c r="AQ272" s="126"/>
      <c r="AR272" s="128"/>
      <c r="AS272" s="126"/>
      <c r="AT272" s="126"/>
      <c r="AU272" s="129"/>
      <c r="AV272" s="129"/>
      <c r="AW272" s="129"/>
      <c r="AX272" s="129"/>
      <c r="AY272" s="129"/>
      <c r="AZ272" s="129"/>
      <c r="BA272" s="129"/>
      <c r="BB272" s="129"/>
      <c r="BC272" s="129"/>
      <c r="BD272" s="129"/>
      <c r="BE272" s="129"/>
      <c r="BF272" s="129"/>
      <c r="BG272" s="129"/>
      <c r="BH272" s="129"/>
      <c r="BI272" s="129"/>
      <c r="BJ272" s="129"/>
      <c r="BK272" s="129"/>
      <c r="BL272" s="129"/>
      <c r="BM272" s="129"/>
      <c r="BN272" s="129"/>
      <c r="BO272" s="129"/>
      <c r="BP272" s="129"/>
      <c r="BQ272" s="129"/>
      <c r="BR272" s="129"/>
      <c r="BS272" s="129"/>
    </row>
    <row r="273" spans="1:71" ht="12.75" customHeight="1">
      <c r="A273" s="126"/>
      <c r="B273" s="126"/>
      <c r="C273" s="126"/>
      <c r="D273" s="126"/>
      <c r="E273" s="126"/>
      <c r="F273" s="126"/>
      <c r="G273" s="126"/>
      <c r="H273" s="126"/>
      <c r="I273" s="126"/>
      <c r="J273" s="126"/>
      <c r="K273" s="126"/>
      <c r="L273" s="126"/>
      <c r="M273" s="126"/>
      <c r="N273" s="126"/>
      <c r="O273" s="126"/>
      <c r="P273" s="126"/>
      <c r="Q273" s="126"/>
      <c r="R273" s="126"/>
      <c r="S273" s="126"/>
      <c r="T273" s="126"/>
      <c r="U273" s="126"/>
      <c r="V273" s="126"/>
      <c r="W273" s="127"/>
      <c r="X273" s="127"/>
      <c r="Y273" s="127"/>
      <c r="Z273" s="127"/>
      <c r="AA273" s="127"/>
      <c r="AB273" s="127"/>
      <c r="AC273" s="127"/>
      <c r="AD273" s="127"/>
      <c r="AE273" s="127"/>
      <c r="AF273" s="127"/>
      <c r="AG273" s="127"/>
      <c r="AH273" s="127"/>
      <c r="AI273" s="127"/>
      <c r="AJ273" s="127"/>
      <c r="AK273" s="126"/>
      <c r="AL273" s="126"/>
      <c r="AM273" s="126"/>
      <c r="AN273" s="126"/>
      <c r="AO273" s="126"/>
      <c r="AP273" s="126"/>
      <c r="AQ273" s="126"/>
      <c r="AR273" s="128"/>
      <c r="AS273" s="126"/>
      <c r="AT273" s="126"/>
      <c r="AU273" s="129"/>
      <c r="AV273" s="129"/>
      <c r="AW273" s="129"/>
      <c r="AX273" s="129"/>
      <c r="AY273" s="129"/>
      <c r="AZ273" s="129"/>
      <c r="BA273" s="129"/>
      <c r="BB273" s="129"/>
      <c r="BC273" s="129"/>
      <c r="BD273" s="129"/>
      <c r="BE273" s="129"/>
      <c r="BF273" s="129"/>
      <c r="BG273" s="129"/>
      <c r="BH273" s="129"/>
      <c r="BI273" s="129"/>
      <c r="BJ273" s="129"/>
      <c r="BK273" s="129"/>
      <c r="BL273" s="129"/>
      <c r="BM273" s="129"/>
      <c r="BN273" s="129"/>
      <c r="BO273" s="129"/>
      <c r="BP273" s="129"/>
      <c r="BQ273" s="129"/>
      <c r="BR273" s="129"/>
      <c r="BS273" s="129"/>
    </row>
    <row r="274" spans="1:71" ht="12.75" customHeight="1">
      <c r="A274" s="126"/>
      <c r="B274" s="126"/>
      <c r="C274" s="126"/>
      <c r="D274" s="126"/>
      <c r="E274" s="126"/>
      <c r="F274" s="126"/>
      <c r="G274" s="126"/>
      <c r="H274" s="126"/>
      <c r="I274" s="126"/>
      <c r="J274" s="126"/>
      <c r="K274" s="126"/>
      <c r="L274" s="126"/>
      <c r="M274" s="126"/>
      <c r="N274" s="126"/>
      <c r="O274" s="126"/>
      <c r="P274" s="126"/>
      <c r="Q274" s="126"/>
      <c r="R274" s="126"/>
      <c r="S274" s="126"/>
      <c r="T274" s="126"/>
      <c r="U274" s="126"/>
      <c r="V274" s="126"/>
      <c r="W274" s="127"/>
      <c r="X274" s="127"/>
      <c r="Y274" s="127"/>
      <c r="Z274" s="127"/>
      <c r="AA274" s="127"/>
      <c r="AB274" s="127"/>
      <c r="AC274" s="127"/>
      <c r="AD274" s="127"/>
      <c r="AE274" s="127"/>
      <c r="AF274" s="127"/>
      <c r="AG274" s="127"/>
      <c r="AH274" s="127"/>
      <c r="AI274" s="127"/>
      <c r="AJ274" s="127"/>
      <c r="AK274" s="126"/>
      <c r="AL274" s="126"/>
      <c r="AM274" s="126"/>
      <c r="AN274" s="126"/>
      <c r="AO274" s="126"/>
      <c r="AP274" s="126"/>
      <c r="AQ274" s="126"/>
      <c r="AR274" s="128"/>
      <c r="AS274" s="126"/>
      <c r="AT274" s="126"/>
      <c r="AU274" s="129"/>
      <c r="AV274" s="129"/>
      <c r="AW274" s="129"/>
      <c r="AX274" s="129"/>
      <c r="AY274" s="129"/>
      <c r="AZ274" s="129"/>
      <c r="BA274" s="129"/>
      <c r="BB274" s="129"/>
      <c r="BC274" s="129"/>
      <c r="BD274" s="129"/>
      <c r="BE274" s="129"/>
      <c r="BF274" s="129"/>
      <c r="BG274" s="129"/>
      <c r="BH274" s="129"/>
      <c r="BI274" s="129"/>
      <c r="BJ274" s="129"/>
      <c r="BK274" s="129"/>
      <c r="BL274" s="129"/>
      <c r="BM274" s="129"/>
      <c r="BN274" s="129"/>
      <c r="BO274" s="129"/>
      <c r="BP274" s="129"/>
      <c r="BQ274" s="129"/>
      <c r="BR274" s="129"/>
      <c r="BS274" s="129"/>
    </row>
    <row r="275" spans="1:71" ht="12.75" customHeight="1">
      <c r="A275" s="126"/>
      <c r="B275" s="126"/>
      <c r="C275" s="126"/>
      <c r="D275" s="126"/>
      <c r="E275" s="126"/>
      <c r="F275" s="126"/>
      <c r="G275" s="126"/>
      <c r="H275" s="126"/>
      <c r="I275" s="126"/>
      <c r="J275" s="126"/>
      <c r="K275" s="126"/>
      <c r="L275" s="126"/>
      <c r="M275" s="126"/>
      <c r="N275" s="126"/>
      <c r="O275" s="126"/>
      <c r="P275" s="126"/>
      <c r="Q275" s="126"/>
      <c r="R275" s="126"/>
      <c r="S275" s="126"/>
      <c r="T275" s="126"/>
      <c r="U275" s="126"/>
      <c r="V275" s="126"/>
      <c r="W275" s="127"/>
      <c r="X275" s="127"/>
      <c r="Y275" s="127"/>
      <c r="Z275" s="127"/>
      <c r="AA275" s="127"/>
      <c r="AB275" s="127"/>
      <c r="AC275" s="127"/>
      <c r="AD275" s="127"/>
      <c r="AE275" s="127"/>
      <c r="AF275" s="127"/>
      <c r="AG275" s="127"/>
      <c r="AH275" s="127"/>
      <c r="AI275" s="127"/>
      <c r="AJ275" s="127"/>
      <c r="AK275" s="126"/>
      <c r="AL275" s="126"/>
      <c r="AM275" s="126"/>
      <c r="AN275" s="126"/>
      <c r="AO275" s="126"/>
      <c r="AP275" s="126"/>
      <c r="AQ275" s="126"/>
      <c r="AR275" s="128"/>
      <c r="AS275" s="126"/>
      <c r="AT275" s="126"/>
      <c r="AU275" s="129"/>
      <c r="AV275" s="129"/>
      <c r="AW275" s="129"/>
      <c r="AX275" s="129"/>
      <c r="AY275" s="129"/>
      <c r="AZ275" s="129"/>
      <c r="BA275" s="129"/>
      <c r="BB275" s="129"/>
      <c r="BC275" s="129"/>
      <c r="BD275" s="129"/>
      <c r="BE275" s="129"/>
      <c r="BF275" s="129"/>
      <c r="BG275" s="129"/>
      <c r="BH275" s="129"/>
      <c r="BI275" s="129"/>
      <c r="BJ275" s="129"/>
      <c r="BK275" s="129"/>
      <c r="BL275" s="129"/>
      <c r="BM275" s="129"/>
      <c r="BN275" s="129"/>
      <c r="BO275" s="129"/>
      <c r="BP275" s="129"/>
      <c r="BQ275" s="129"/>
      <c r="BR275" s="129"/>
      <c r="BS275" s="129"/>
    </row>
    <row r="276" spans="1:71" ht="12.75" customHeight="1">
      <c r="A276" s="126"/>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7"/>
      <c r="X276" s="127"/>
      <c r="Y276" s="127"/>
      <c r="Z276" s="127"/>
      <c r="AA276" s="127"/>
      <c r="AB276" s="127"/>
      <c r="AC276" s="127"/>
      <c r="AD276" s="127"/>
      <c r="AE276" s="127"/>
      <c r="AF276" s="127"/>
      <c r="AG276" s="127"/>
      <c r="AH276" s="127"/>
      <c r="AI276" s="127"/>
      <c r="AJ276" s="127"/>
      <c r="AK276" s="126"/>
      <c r="AL276" s="126"/>
      <c r="AM276" s="126"/>
      <c r="AN276" s="126"/>
      <c r="AO276" s="126"/>
      <c r="AP276" s="126"/>
      <c r="AQ276" s="126"/>
      <c r="AR276" s="128"/>
      <c r="AS276" s="126"/>
      <c r="AT276" s="126"/>
      <c r="AU276" s="129"/>
      <c r="AV276" s="129"/>
      <c r="AW276" s="129"/>
      <c r="AX276" s="129"/>
      <c r="AY276" s="129"/>
      <c r="AZ276" s="129"/>
      <c r="BA276" s="129"/>
      <c r="BB276" s="129"/>
      <c r="BC276" s="129"/>
      <c r="BD276" s="129"/>
      <c r="BE276" s="129"/>
      <c r="BF276" s="129"/>
      <c r="BG276" s="129"/>
      <c r="BH276" s="129"/>
      <c r="BI276" s="129"/>
      <c r="BJ276" s="129"/>
      <c r="BK276" s="129"/>
      <c r="BL276" s="129"/>
      <c r="BM276" s="129"/>
      <c r="BN276" s="129"/>
      <c r="BO276" s="129"/>
      <c r="BP276" s="129"/>
      <c r="BQ276" s="129"/>
      <c r="BR276" s="129"/>
      <c r="BS276" s="129"/>
    </row>
    <row r="277" spans="1:71" ht="12.75" customHeight="1">
      <c r="A277" s="126"/>
      <c r="B277" s="126"/>
      <c r="C277" s="126"/>
      <c r="D277" s="126"/>
      <c r="E277" s="126"/>
      <c r="F277" s="126"/>
      <c r="G277" s="126"/>
      <c r="H277" s="126"/>
      <c r="I277" s="126"/>
      <c r="J277" s="126"/>
      <c r="K277" s="126"/>
      <c r="L277" s="126"/>
      <c r="M277" s="126"/>
      <c r="N277" s="126"/>
      <c r="O277" s="126"/>
      <c r="P277" s="126"/>
      <c r="Q277" s="126"/>
      <c r="R277" s="126"/>
      <c r="S277" s="126"/>
      <c r="T277" s="126"/>
      <c r="U277" s="126"/>
      <c r="V277" s="126"/>
      <c r="W277" s="127"/>
      <c r="X277" s="127"/>
      <c r="Y277" s="127"/>
      <c r="Z277" s="127"/>
      <c r="AA277" s="127"/>
      <c r="AB277" s="127"/>
      <c r="AC277" s="127"/>
      <c r="AD277" s="127"/>
      <c r="AE277" s="127"/>
      <c r="AF277" s="127"/>
      <c r="AG277" s="127"/>
      <c r="AH277" s="127"/>
      <c r="AI277" s="127"/>
      <c r="AJ277" s="127"/>
      <c r="AK277" s="126"/>
      <c r="AL277" s="126"/>
      <c r="AM277" s="126"/>
      <c r="AN277" s="126"/>
      <c r="AO277" s="126"/>
      <c r="AP277" s="126"/>
      <c r="AQ277" s="126"/>
      <c r="AR277" s="128"/>
      <c r="AS277" s="126"/>
      <c r="AT277" s="126"/>
      <c r="AU277" s="129"/>
      <c r="AV277" s="129"/>
      <c r="AW277" s="129"/>
      <c r="AX277" s="129"/>
      <c r="AY277" s="129"/>
      <c r="AZ277" s="129"/>
      <c r="BA277" s="129"/>
      <c r="BB277" s="129"/>
      <c r="BC277" s="129"/>
      <c r="BD277" s="129"/>
      <c r="BE277" s="129"/>
      <c r="BF277" s="129"/>
      <c r="BG277" s="129"/>
      <c r="BH277" s="129"/>
      <c r="BI277" s="129"/>
      <c r="BJ277" s="129"/>
      <c r="BK277" s="129"/>
      <c r="BL277" s="129"/>
      <c r="BM277" s="129"/>
      <c r="BN277" s="129"/>
      <c r="BO277" s="129"/>
      <c r="BP277" s="129"/>
      <c r="BQ277" s="129"/>
      <c r="BR277" s="129"/>
      <c r="BS277" s="129"/>
    </row>
    <row r="278" spans="1:71" ht="12.75" customHeight="1">
      <c r="A278" s="126"/>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7"/>
      <c r="X278" s="127"/>
      <c r="Y278" s="127"/>
      <c r="Z278" s="127"/>
      <c r="AA278" s="127"/>
      <c r="AB278" s="127"/>
      <c r="AC278" s="127"/>
      <c r="AD278" s="127"/>
      <c r="AE278" s="127"/>
      <c r="AF278" s="127"/>
      <c r="AG278" s="127"/>
      <c r="AH278" s="127"/>
      <c r="AI278" s="127"/>
      <c r="AJ278" s="127"/>
      <c r="AK278" s="126"/>
      <c r="AL278" s="126"/>
      <c r="AM278" s="126"/>
      <c r="AN278" s="126"/>
      <c r="AO278" s="126"/>
      <c r="AP278" s="126"/>
      <c r="AQ278" s="126"/>
      <c r="AR278" s="128"/>
      <c r="AS278" s="126"/>
      <c r="AT278" s="126"/>
      <c r="AU278" s="129"/>
      <c r="AV278" s="129"/>
      <c r="AW278" s="129"/>
      <c r="AX278" s="129"/>
      <c r="AY278" s="129"/>
      <c r="AZ278" s="129"/>
      <c r="BA278" s="129"/>
      <c r="BB278" s="129"/>
      <c r="BC278" s="129"/>
      <c r="BD278" s="129"/>
      <c r="BE278" s="129"/>
      <c r="BF278" s="129"/>
      <c r="BG278" s="129"/>
      <c r="BH278" s="129"/>
      <c r="BI278" s="129"/>
      <c r="BJ278" s="129"/>
      <c r="BK278" s="129"/>
      <c r="BL278" s="129"/>
      <c r="BM278" s="129"/>
      <c r="BN278" s="129"/>
      <c r="BO278" s="129"/>
      <c r="BP278" s="129"/>
      <c r="BQ278" s="129"/>
      <c r="BR278" s="129"/>
      <c r="BS278" s="129"/>
    </row>
    <row r="279" spans="1:71" ht="12.75" customHeight="1">
      <c r="A279" s="126"/>
      <c r="B279" s="126"/>
      <c r="C279" s="126"/>
      <c r="D279" s="126"/>
      <c r="E279" s="126"/>
      <c r="F279" s="126"/>
      <c r="G279" s="126"/>
      <c r="H279" s="126"/>
      <c r="I279" s="126"/>
      <c r="J279" s="126"/>
      <c r="K279" s="126"/>
      <c r="L279" s="126"/>
      <c r="M279" s="126"/>
      <c r="N279" s="126"/>
      <c r="O279" s="126"/>
      <c r="P279" s="126"/>
      <c r="Q279" s="126"/>
      <c r="R279" s="126"/>
      <c r="S279" s="126"/>
      <c r="T279" s="126"/>
      <c r="U279" s="126"/>
      <c r="V279" s="126"/>
      <c r="W279" s="127"/>
      <c r="X279" s="127"/>
      <c r="Y279" s="127"/>
      <c r="Z279" s="127"/>
      <c r="AA279" s="127"/>
      <c r="AB279" s="127"/>
      <c r="AC279" s="127"/>
      <c r="AD279" s="127"/>
      <c r="AE279" s="127"/>
      <c r="AF279" s="127"/>
      <c r="AG279" s="127"/>
      <c r="AH279" s="127"/>
      <c r="AI279" s="127"/>
      <c r="AJ279" s="127"/>
      <c r="AK279" s="126"/>
      <c r="AL279" s="126"/>
      <c r="AM279" s="126"/>
      <c r="AN279" s="126"/>
      <c r="AO279" s="126"/>
      <c r="AP279" s="126"/>
      <c r="AQ279" s="126"/>
      <c r="AR279" s="128"/>
      <c r="AS279" s="126"/>
      <c r="AT279" s="126"/>
      <c r="AU279" s="129"/>
      <c r="AV279" s="129"/>
      <c r="AW279" s="129"/>
      <c r="AX279" s="129"/>
      <c r="AY279" s="129"/>
      <c r="AZ279" s="129"/>
      <c r="BA279" s="129"/>
      <c r="BB279" s="129"/>
      <c r="BC279" s="129"/>
      <c r="BD279" s="129"/>
      <c r="BE279" s="129"/>
      <c r="BF279" s="129"/>
      <c r="BG279" s="129"/>
      <c r="BH279" s="129"/>
      <c r="BI279" s="129"/>
      <c r="BJ279" s="129"/>
      <c r="BK279" s="129"/>
      <c r="BL279" s="129"/>
      <c r="BM279" s="129"/>
      <c r="BN279" s="129"/>
      <c r="BO279" s="129"/>
      <c r="BP279" s="129"/>
      <c r="BQ279" s="129"/>
      <c r="BR279" s="129"/>
      <c r="BS279" s="129"/>
    </row>
    <row r="280" spans="1:71" ht="12.75" customHeight="1">
      <c r="A280" s="126"/>
      <c r="B280" s="126"/>
      <c r="C280" s="126"/>
      <c r="D280" s="126"/>
      <c r="E280" s="126"/>
      <c r="F280" s="126"/>
      <c r="G280" s="126"/>
      <c r="H280" s="126"/>
      <c r="I280" s="126"/>
      <c r="J280" s="126"/>
      <c r="K280" s="126"/>
      <c r="L280" s="126"/>
      <c r="M280" s="126"/>
      <c r="N280" s="126"/>
      <c r="O280" s="126"/>
      <c r="P280" s="126"/>
      <c r="Q280" s="126"/>
      <c r="R280" s="126"/>
      <c r="S280" s="126"/>
      <c r="T280" s="126"/>
      <c r="U280" s="126"/>
      <c r="V280" s="126"/>
      <c r="W280" s="127"/>
      <c r="X280" s="127"/>
      <c r="Y280" s="127"/>
      <c r="Z280" s="127"/>
      <c r="AA280" s="127"/>
      <c r="AB280" s="127"/>
      <c r="AC280" s="127"/>
      <c r="AD280" s="127"/>
      <c r="AE280" s="127"/>
      <c r="AF280" s="127"/>
      <c r="AG280" s="127"/>
      <c r="AH280" s="127"/>
      <c r="AI280" s="127"/>
      <c r="AJ280" s="127"/>
      <c r="AK280" s="126"/>
      <c r="AL280" s="126"/>
      <c r="AM280" s="126"/>
      <c r="AN280" s="126"/>
      <c r="AO280" s="126"/>
      <c r="AP280" s="126"/>
      <c r="AQ280" s="126"/>
      <c r="AR280" s="128"/>
      <c r="AS280" s="126"/>
      <c r="AT280" s="126"/>
      <c r="AU280" s="129"/>
      <c r="AV280" s="129"/>
      <c r="AW280" s="129"/>
      <c r="AX280" s="129"/>
      <c r="AY280" s="129"/>
      <c r="AZ280" s="129"/>
      <c r="BA280" s="129"/>
      <c r="BB280" s="129"/>
      <c r="BC280" s="129"/>
      <c r="BD280" s="129"/>
      <c r="BE280" s="129"/>
      <c r="BF280" s="129"/>
      <c r="BG280" s="129"/>
      <c r="BH280" s="129"/>
      <c r="BI280" s="129"/>
      <c r="BJ280" s="129"/>
      <c r="BK280" s="129"/>
      <c r="BL280" s="129"/>
      <c r="BM280" s="129"/>
      <c r="BN280" s="129"/>
      <c r="BO280" s="129"/>
      <c r="BP280" s="129"/>
      <c r="BQ280" s="129"/>
      <c r="BR280" s="129"/>
      <c r="BS280" s="129"/>
    </row>
    <row r="281" spans="1:71" ht="12.75" customHeight="1">
      <c r="A281" s="126"/>
      <c r="B281" s="126"/>
      <c r="C281" s="126"/>
      <c r="D281" s="126"/>
      <c r="E281" s="126"/>
      <c r="F281" s="126"/>
      <c r="G281" s="126"/>
      <c r="H281" s="126"/>
      <c r="I281" s="126"/>
      <c r="J281" s="126"/>
      <c r="K281" s="126"/>
      <c r="L281" s="126"/>
      <c r="M281" s="126"/>
      <c r="N281" s="126"/>
      <c r="O281" s="126"/>
      <c r="P281" s="126"/>
      <c r="Q281" s="126"/>
      <c r="R281" s="126"/>
      <c r="S281" s="126"/>
      <c r="T281" s="126"/>
      <c r="U281" s="126"/>
      <c r="V281" s="126"/>
      <c r="W281" s="127"/>
      <c r="X281" s="127"/>
      <c r="Y281" s="127"/>
      <c r="Z281" s="127"/>
      <c r="AA281" s="127"/>
      <c r="AB281" s="127"/>
      <c r="AC281" s="127"/>
      <c r="AD281" s="127"/>
      <c r="AE281" s="127"/>
      <c r="AF281" s="127"/>
      <c r="AG281" s="127"/>
      <c r="AH281" s="127"/>
      <c r="AI281" s="127"/>
      <c r="AJ281" s="127"/>
      <c r="AK281" s="126"/>
      <c r="AL281" s="126"/>
      <c r="AM281" s="126"/>
      <c r="AN281" s="126"/>
      <c r="AO281" s="126"/>
      <c r="AP281" s="126"/>
      <c r="AQ281" s="126"/>
      <c r="AR281" s="128"/>
      <c r="AS281" s="126"/>
      <c r="AT281" s="126"/>
      <c r="AU281" s="129"/>
      <c r="AV281" s="129"/>
      <c r="AW281" s="129"/>
      <c r="AX281" s="129"/>
      <c r="AY281" s="129"/>
      <c r="AZ281" s="129"/>
      <c r="BA281" s="129"/>
      <c r="BB281" s="129"/>
      <c r="BC281" s="129"/>
      <c r="BD281" s="129"/>
      <c r="BE281" s="129"/>
      <c r="BF281" s="129"/>
      <c r="BG281" s="129"/>
      <c r="BH281" s="129"/>
      <c r="BI281" s="129"/>
      <c r="BJ281" s="129"/>
      <c r="BK281" s="129"/>
      <c r="BL281" s="129"/>
      <c r="BM281" s="129"/>
      <c r="BN281" s="129"/>
      <c r="BO281" s="129"/>
      <c r="BP281" s="129"/>
      <c r="BQ281" s="129"/>
      <c r="BR281" s="129"/>
      <c r="BS281" s="129"/>
    </row>
    <row r="282" spans="1:71" ht="12.75" customHeight="1">
      <c r="A282" s="126"/>
      <c r="B282" s="126"/>
      <c r="C282" s="126"/>
      <c r="D282" s="126"/>
      <c r="E282" s="126"/>
      <c r="F282" s="126"/>
      <c r="G282" s="126"/>
      <c r="H282" s="126"/>
      <c r="I282" s="126"/>
      <c r="J282" s="126"/>
      <c r="K282" s="126"/>
      <c r="L282" s="126"/>
      <c r="M282" s="126"/>
      <c r="N282" s="126"/>
      <c r="O282" s="126"/>
      <c r="P282" s="126"/>
      <c r="Q282" s="126"/>
      <c r="R282" s="126"/>
      <c r="S282" s="126"/>
      <c r="T282" s="126"/>
      <c r="U282" s="126"/>
      <c r="V282" s="126"/>
      <c r="W282" s="127"/>
      <c r="X282" s="127"/>
      <c r="Y282" s="127"/>
      <c r="Z282" s="127"/>
      <c r="AA282" s="127"/>
      <c r="AB282" s="127"/>
      <c r="AC282" s="127"/>
      <c r="AD282" s="127"/>
      <c r="AE282" s="127"/>
      <c r="AF282" s="127"/>
      <c r="AG282" s="127"/>
      <c r="AH282" s="127"/>
      <c r="AI282" s="127"/>
      <c r="AJ282" s="127"/>
      <c r="AK282" s="126"/>
      <c r="AL282" s="126"/>
      <c r="AM282" s="126"/>
      <c r="AN282" s="126"/>
      <c r="AO282" s="126"/>
      <c r="AP282" s="126"/>
      <c r="AQ282" s="126"/>
      <c r="AR282" s="128"/>
      <c r="AS282" s="126"/>
      <c r="AT282" s="126"/>
      <c r="AU282" s="129"/>
      <c r="AV282" s="129"/>
      <c r="AW282" s="129"/>
      <c r="AX282" s="129"/>
      <c r="AY282" s="129"/>
      <c r="AZ282" s="129"/>
      <c r="BA282" s="129"/>
      <c r="BB282" s="129"/>
      <c r="BC282" s="129"/>
      <c r="BD282" s="129"/>
      <c r="BE282" s="129"/>
      <c r="BF282" s="129"/>
      <c r="BG282" s="129"/>
      <c r="BH282" s="129"/>
      <c r="BI282" s="129"/>
      <c r="BJ282" s="129"/>
      <c r="BK282" s="129"/>
      <c r="BL282" s="129"/>
      <c r="BM282" s="129"/>
      <c r="BN282" s="129"/>
      <c r="BO282" s="129"/>
      <c r="BP282" s="129"/>
      <c r="BQ282" s="129"/>
      <c r="BR282" s="129"/>
      <c r="BS282" s="129"/>
    </row>
    <row r="283" spans="1:71" ht="12.75" customHeight="1">
      <c r="A283" s="126"/>
      <c r="B283" s="126"/>
      <c r="C283" s="126"/>
      <c r="D283" s="126"/>
      <c r="E283" s="126"/>
      <c r="F283" s="126"/>
      <c r="G283" s="126"/>
      <c r="H283" s="126"/>
      <c r="I283" s="126"/>
      <c r="J283" s="126"/>
      <c r="K283" s="126"/>
      <c r="L283" s="126"/>
      <c r="M283" s="126"/>
      <c r="N283" s="126"/>
      <c r="O283" s="126"/>
      <c r="P283" s="126"/>
      <c r="Q283" s="126"/>
      <c r="R283" s="126"/>
      <c r="S283" s="126"/>
      <c r="T283" s="126"/>
      <c r="U283" s="126"/>
      <c r="V283" s="126"/>
      <c r="W283" s="127"/>
      <c r="X283" s="127"/>
      <c r="Y283" s="127"/>
      <c r="Z283" s="127"/>
      <c r="AA283" s="127"/>
      <c r="AB283" s="127"/>
      <c r="AC283" s="127"/>
      <c r="AD283" s="127"/>
      <c r="AE283" s="127"/>
      <c r="AF283" s="127"/>
      <c r="AG283" s="127"/>
      <c r="AH283" s="127"/>
      <c r="AI283" s="127"/>
      <c r="AJ283" s="127"/>
      <c r="AK283" s="126"/>
      <c r="AL283" s="126"/>
      <c r="AM283" s="126"/>
      <c r="AN283" s="126"/>
      <c r="AO283" s="126"/>
      <c r="AP283" s="126"/>
      <c r="AQ283" s="126"/>
      <c r="AR283" s="128"/>
      <c r="AS283" s="126"/>
      <c r="AT283" s="126"/>
      <c r="AU283" s="129"/>
      <c r="AV283" s="129"/>
      <c r="AW283" s="129"/>
      <c r="AX283" s="129"/>
      <c r="AY283" s="129"/>
      <c r="AZ283" s="129"/>
      <c r="BA283" s="129"/>
      <c r="BB283" s="129"/>
      <c r="BC283" s="129"/>
      <c r="BD283" s="129"/>
      <c r="BE283" s="129"/>
      <c r="BF283" s="129"/>
      <c r="BG283" s="129"/>
      <c r="BH283" s="129"/>
      <c r="BI283" s="129"/>
      <c r="BJ283" s="129"/>
      <c r="BK283" s="129"/>
      <c r="BL283" s="129"/>
      <c r="BM283" s="129"/>
      <c r="BN283" s="129"/>
      <c r="BO283" s="129"/>
      <c r="BP283" s="129"/>
      <c r="BQ283" s="129"/>
      <c r="BR283" s="129"/>
      <c r="BS283" s="129"/>
    </row>
    <row r="284" spans="1:71" ht="12.75" customHeight="1">
      <c r="A284" s="126"/>
      <c r="B284" s="126"/>
      <c r="C284" s="126"/>
      <c r="D284" s="126"/>
      <c r="E284" s="126"/>
      <c r="F284" s="126"/>
      <c r="G284" s="126"/>
      <c r="H284" s="126"/>
      <c r="I284" s="126"/>
      <c r="J284" s="126"/>
      <c r="K284" s="126"/>
      <c r="L284" s="126"/>
      <c r="M284" s="126"/>
      <c r="N284" s="126"/>
      <c r="O284" s="126"/>
      <c r="P284" s="126"/>
      <c r="Q284" s="126"/>
      <c r="R284" s="126"/>
      <c r="S284" s="126"/>
      <c r="T284" s="126"/>
      <c r="U284" s="126"/>
      <c r="V284" s="126"/>
      <c r="W284" s="127"/>
      <c r="X284" s="127"/>
      <c r="Y284" s="127"/>
      <c r="Z284" s="127"/>
      <c r="AA284" s="127"/>
      <c r="AB284" s="127"/>
      <c r="AC284" s="127"/>
      <c r="AD284" s="127"/>
      <c r="AE284" s="127"/>
      <c r="AF284" s="127"/>
      <c r="AG284" s="127"/>
      <c r="AH284" s="127"/>
      <c r="AI284" s="127"/>
      <c r="AJ284" s="127"/>
      <c r="AK284" s="126"/>
      <c r="AL284" s="126"/>
      <c r="AM284" s="126"/>
      <c r="AN284" s="126"/>
      <c r="AO284" s="126"/>
      <c r="AP284" s="126"/>
      <c r="AQ284" s="126"/>
      <c r="AR284" s="128"/>
      <c r="AS284" s="126"/>
      <c r="AT284" s="126"/>
      <c r="AU284" s="129"/>
      <c r="AV284" s="129"/>
      <c r="AW284" s="129"/>
      <c r="AX284" s="129"/>
      <c r="AY284" s="129"/>
      <c r="AZ284" s="129"/>
      <c r="BA284" s="129"/>
      <c r="BB284" s="129"/>
      <c r="BC284" s="129"/>
      <c r="BD284" s="129"/>
      <c r="BE284" s="129"/>
      <c r="BF284" s="129"/>
      <c r="BG284" s="129"/>
      <c r="BH284" s="129"/>
      <c r="BI284" s="129"/>
      <c r="BJ284" s="129"/>
      <c r="BK284" s="129"/>
      <c r="BL284" s="129"/>
      <c r="BM284" s="129"/>
      <c r="BN284" s="129"/>
      <c r="BO284" s="129"/>
      <c r="BP284" s="129"/>
      <c r="BQ284" s="129"/>
      <c r="BR284" s="129"/>
      <c r="BS284" s="129"/>
    </row>
    <row r="285" spans="1:71" ht="12.75" customHeight="1">
      <c r="A285" s="126"/>
      <c r="B285" s="126"/>
      <c r="C285" s="126"/>
      <c r="D285" s="126"/>
      <c r="E285" s="126"/>
      <c r="F285" s="126"/>
      <c r="G285" s="126"/>
      <c r="H285" s="126"/>
      <c r="I285" s="126"/>
      <c r="J285" s="126"/>
      <c r="K285" s="126"/>
      <c r="L285" s="126"/>
      <c r="M285" s="126"/>
      <c r="N285" s="126"/>
      <c r="O285" s="126"/>
      <c r="P285" s="126"/>
      <c r="Q285" s="126"/>
      <c r="R285" s="126"/>
      <c r="S285" s="126"/>
      <c r="T285" s="126"/>
      <c r="U285" s="126"/>
      <c r="V285" s="126"/>
      <c r="W285" s="127"/>
      <c r="X285" s="127"/>
      <c r="Y285" s="127"/>
      <c r="Z285" s="127"/>
      <c r="AA285" s="127"/>
      <c r="AB285" s="127"/>
      <c r="AC285" s="127"/>
      <c r="AD285" s="127"/>
      <c r="AE285" s="127"/>
      <c r="AF285" s="127"/>
      <c r="AG285" s="127"/>
      <c r="AH285" s="127"/>
      <c r="AI285" s="127"/>
      <c r="AJ285" s="127"/>
      <c r="AK285" s="126"/>
      <c r="AL285" s="126"/>
      <c r="AM285" s="126"/>
      <c r="AN285" s="126"/>
      <c r="AO285" s="126"/>
      <c r="AP285" s="126"/>
      <c r="AQ285" s="126"/>
      <c r="AR285" s="128"/>
      <c r="AS285" s="126"/>
      <c r="AT285" s="126"/>
      <c r="AU285" s="129"/>
      <c r="AV285" s="129"/>
      <c r="AW285" s="129"/>
      <c r="AX285" s="129"/>
      <c r="AY285" s="129"/>
      <c r="AZ285" s="129"/>
      <c r="BA285" s="129"/>
      <c r="BB285" s="129"/>
      <c r="BC285" s="129"/>
      <c r="BD285" s="129"/>
      <c r="BE285" s="129"/>
      <c r="BF285" s="129"/>
      <c r="BG285" s="129"/>
      <c r="BH285" s="129"/>
      <c r="BI285" s="129"/>
      <c r="BJ285" s="129"/>
      <c r="BK285" s="129"/>
      <c r="BL285" s="129"/>
      <c r="BM285" s="129"/>
      <c r="BN285" s="129"/>
      <c r="BO285" s="129"/>
      <c r="BP285" s="129"/>
      <c r="BQ285" s="129"/>
      <c r="BR285" s="129"/>
      <c r="BS285" s="129"/>
    </row>
    <row r="286" spans="1:71" ht="12.75" customHeight="1">
      <c r="A286" s="126"/>
      <c r="B286" s="126"/>
      <c r="C286" s="126"/>
      <c r="D286" s="126"/>
      <c r="E286" s="126"/>
      <c r="F286" s="126"/>
      <c r="G286" s="126"/>
      <c r="H286" s="126"/>
      <c r="I286" s="126"/>
      <c r="J286" s="126"/>
      <c r="K286" s="126"/>
      <c r="L286" s="126"/>
      <c r="M286" s="126"/>
      <c r="N286" s="126"/>
      <c r="O286" s="126"/>
      <c r="P286" s="126"/>
      <c r="Q286" s="126"/>
      <c r="R286" s="126"/>
      <c r="S286" s="126"/>
      <c r="T286" s="126"/>
      <c r="U286" s="126"/>
      <c r="V286" s="126"/>
      <c r="W286" s="127"/>
      <c r="X286" s="127"/>
      <c r="Y286" s="127"/>
      <c r="Z286" s="127"/>
      <c r="AA286" s="127"/>
      <c r="AB286" s="127"/>
      <c r="AC286" s="127"/>
      <c r="AD286" s="127"/>
      <c r="AE286" s="127"/>
      <c r="AF286" s="127"/>
      <c r="AG286" s="127"/>
      <c r="AH286" s="127"/>
      <c r="AI286" s="127"/>
      <c r="AJ286" s="127"/>
      <c r="AK286" s="126"/>
      <c r="AL286" s="126"/>
      <c r="AM286" s="126"/>
      <c r="AN286" s="126"/>
      <c r="AO286" s="126"/>
      <c r="AP286" s="126"/>
      <c r="AQ286" s="126"/>
      <c r="AR286" s="128"/>
      <c r="AS286" s="126"/>
      <c r="AT286" s="126"/>
      <c r="AU286" s="129"/>
      <c r="AV286" s="129"/>
      <c r="AW286" s="129"/>
      <c r="AX286" s="129"/>
      <c r="AY286" s="129"/>
      <c r="AZ286" s="129"/>
      <c r="BA286" s="129"/>
      <c r="BB286" s="129"/>
      <c r="BC286" s="129"/>
      <c r="BD286" s="129"/>
      <c r="BE286" s="129"/>
      <c r="BF286" s="129"/>
      <c r="BG286" s="129"/>
      <c r="BH286" s="129"/>
      <c r="BI286" s="129"/>
      <c r="BJ286" s="129"/>
      <c r="BK286" s="129"/>
      <c r="BL286" s="129"/>
      <c r="BM286" s="129"/>
      <c r="BN286" s="129"/>
      <c r="BO286" s="129"/>
      <c r="BP286" s="129"/>
      <c r="BQ286" s="129"/>
      <c r="BR286" s="129"/>
      <c r="BS286" s="129"/>
    </row>
    <row r="287" spans="1:71" ht="12.75" customHeight="1">
      <c r="A287" s="126"/>
      <c r="B287" s="126"/>
      <c r="C287" s="126"/>
      <c r="D287" s="126"/>
      <c r="E287" s="126"/>
      <c r="F287" s="126"/>
      <c r="G287" s="126"/>
      <c r="H287" s="126"/>
      <c r="I287" s="126"/>
      <c r="J287" s="126"/>
      <c r="K287" s="126"/>
      <c r="L287" s="126"/>
      <c r="M287" s="126"/>
      <c r="N287" s="126"/>
      <c r="O287" s="126"/>
      <c r="P287" s="126"/>
      <c r="Q287" s="126"/>
      <c r="R287" s="126"/>
      <c r="S287" s="126"/>
      <c r="T287" s="126"/>
      <c r="U287" s="126"/>
      <c r="V287" s="126"/>
      <c r="W287" s="127"/>
      <c r="X287" s="127"/>
      <c r="Y287" s="127"/>
      <c r="Z287" s="127"/>
      <c r="AA287" s="127"/>
      <c r="AB287" s="127"/>
      <c r="AC287" s="127"/>
      <c r="AD287" s="127"/>
      <c r="AE287" s="127"/>
      <c r="AF287" s="127"/>
      <c r="AG287" s="127"/>
      <c r="AH287" s="127"/>
      <c r="AI287" s="127"/>
      <c r="AJ287" s="127"/>
      <c r="AK287" s="126"/>
      <c r="AL287" s="126"/>
      <c r="AM287" s="126"/>
      <c r="AN287" s="126"/>
      <c r="AO287" s="126"/>
      <c r="AP287" s="126"/>
      <c r="AQ287" s="126"/>
      <c r="AR287" s="128"/>
      <c r="AS287" s="126"/>
      <c r="AT287" s="126"/>
      <c r="AU287" s="129"/>
      <c r="AV287" s="129"/>
      <c r="AW287" s="129"/>
      <c r="AX287" s="129"/>
      <c r="AY287" s="129"/>
      <c r="AZ287" s="129"/>
      <c r="BA287" s="129"/>
      <c r="BB287" s="129"/>
      <c r="BC287" s="129"/>
      <c r="BD287" s="129"/>
      <c r="BE287" s="129"/>
      <c r="BF287" s="129"/>
      <c r="BG287" s="129"/>
      <c r="BH287" s="129"/>
      <c r="BI287" s="129"/>
      <c r="BJ287" s="129"/>
      <c r="BK287" s="129"/>
      <c r="BL287" s="129"/>
      <c r="BM287" s="129"/>
      <c r="BN287" s="129"/>
      <c r="BO287" s="129"/>
      <c r="BP287" s="129"/>
      <c r="BQ287" s="129"/>
      <c r="BR287" s="129"/>
      <c r="BS287" s="129"/>
    </row>
    <row r="288" spans="1:71" ht="12.75" customHeight="1">
      <c r="A288" s="126"/>
      <c r="B288" s="126"/>
      <c r="C288" s="126"/>
      <c r="D288" s="126"/>
      <c r="E288" s="126"/>
      <c r="F288" s="126"/>
      <c r="G288" s="126"/>
      <c r="H288" s="126"/>
      <c r="I288" s="126"/>
      <c r="J288" s="126"/>
      <c r="K288" s="126"/>
      <c r="L288" s="126"/>
      <c r="M288" s="126"/>
      <c r="N288" s="126"/>
      <c r="O288" s="126"/>
      <c r="P288" s="126"/>
      <c r="Q288" s="126"/>
      <c r="R288" s="126"/>
      <c r="S288" s="126"/>
      <c r="T288" s="126"/>
      <c r="U288" s="126"/>
      <c r="V288" s="126"/>
      <c r="W288" s="127"/>
      <c r="X288" s="127"/>
      <c r="Y288" s="127"/>
      <c r="Z288" s="127"/>
      <c r="AA288" s="127"/>
      <c r="AB288" s="127"/>
      <c r="AC288" s="127"/>
      <c r="AD288" s="127"/>
      <c r="AE288" s="127"/>
      <c r="AF288" s="127"/>
      <c r="AG288" s="127"/>
      <c r="AH288" s="127"/>
      <c r="AI288" s="127"/>
      <c r="AJ288" s="127"/>
      <c r="AK288" s="126"/>
      <c r="AL288" s="126"/>
      <c r="AM288" s="126"/>
      <c r="AN288" s="126"/>
      <c r="AO288" s="126"/>
      <c r="AP288" s="126"/>
      <c r="AQ288" s="126"/>
      <c r="AR288" s="128"/>
      <c r="AS288" s="126"/>
      <c r="AT288" s="126"/>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29"/>
      <c r="BR288" s="129"/>
      <c r="BS288" s="129"/>
    </row>
    <row r="289" spans="1:71" ht="12.75" customHeight="1">
      <c r="A289" s="126"/>
      <c r="B289" s="126"/>
      <c r="C289" s="126"/>
      <c r="D289" s="126"/>
      <c r="E289" s="126"/>
      <c r="F289" s="126"/>
      <c r="G289" s="126"/>
      <c r="H289" s="126"/>
      <c r="I289" s="126"/>
      <c r="J289" s="126"/>
      <c r="K289" s="126"/>
      <c r="L289" s="126"/>
      <c r="M289" s="126"/>
      <c r="N289" s="126"/>
      <c r="O289" s="126"/>
      <c r="P289" s="126"/>
      <c r="Q289" s="126"/>
      <c r="R289" s="126"/>
      <c r="S289" s="126"/>
      <c r="T289" s="126"/>
      <c r="U289" s="126"/>
      <c r="V289" s="126"/>
      <c r="W289" s="127"/>
      <c r="X289" s="127"/>
      <c r="Y289" s="127"/>
      <c r="Z289" s="127"/>
      <c r="AA289" s="127"/>
      <c r="AB289" s="127"/>
      <c r="AC289" s="127"/>
      <c r="AD289" s="127"/>
      <c r="AE289" s="127"/>
      <c r="AF289" s="127"/>
      <c r="AG289" s="127"/>
      <c r="AH289" s="127"/>
      <c r="AI289" s="127"/>
      <c r="AJ289" s="127"/>
      <c r="AK289" s="126"/>
      <c r="AL289" s="126"/>
      <c r="AM289" s="126"/>
      <c r="AN289" s="126"/>
      <c r="AO289" s="126"/>
      <c r="AP289" s="126"/>
      <c r="AQ289" s="126"/>
      <c r="AR289" s="128"/>
      <c r="AS289" s="126"/>
      <c r="AT289" s="126"/>
      <c r="AU289" s="129"/>
      <c r="AV289" s="129"/>
      <c r="AW289" s="129"/>
      <c r="AX289" s="129"/>
      <c r="AY289" s="129"/>
      <c r="AZ289" s="129"/>
      <c r="BA289" s="129"/>
      <c r="BB289" s="129"/>
      <c r="BC289" s="129"/>
      <c r="BD289" s="129"/>
      <c r="BE289" s="129"/>
      <c r="BF289" s="129"/>
      <c r="BG289" s="129"/>
      <c r="BH289" s="129"/>
      <c r="BI289" s="129"/>
      <c r="BJ289" s="129"/>
      <c r="BK289" s="129"/>
      <c r="BL289" s="129"/>
      <c r="BM289" s="129"/>
      <c r="BN289" s="129"/>
      <c r="BO289" s="129"/>
      <c r="BP289" s="129"/>
      <c r="BQ289" s="129"/>
      <c r="BR289" s="129"/>
      <c r="BS289" s="129"/>
    </row>
    <row r="290" spans="1:71" ht="12.75" customHeight="1">
      <c r="A290" s="126"/>
      <c r="B290" s="126"/>
      <c r="C290" s="126"/>
      <c r="D290" s="126"/>
      <c r="E290" s="126"/>
      <c r="F290" s="126"/>
      <c r="G290" s="126"/>
      <c r="H290" s="126"/>
      <c r="I290" s="126"/>
      <c r="J290" s="126"/>
      <c r="K290" s="126"/>
      <c r="L290" s="126"/>
      <c r="M290" s="126"/>
      <c r="N290" s="126"/>
      <c r="O290" s="126"/>
      <c r="P290" s="126"/>
      <c r="Q290" s="126"/>
      <c r="R290" s="126"/>
      <c r="S290" s="126"/>
      <c r="T290" s="126"/>
      <c r="U290" s="126"/>
      <c r="V290" s="126"/>
      <c r="W290" s="127"/>
      <c r="X290" s="127"/>
      <c r="Y290" s="127"/>
      <c r="Z290" s="127"/>
      <c r="AA290" s="127"/>
      <c r="AB290" s="127"/>
      <c r="AC290" s="127"/>
      <c r="AD290" s="127"/>
      <c r="AE290" s="127"/>
      <c r="AF290" s="127"/>
      <c r="AG290" s="127"/>
      <c r="AH290" s="127"/>
      <c r="AI290" s="127"/>
      <c r="AJ290" s="127"/>
      <c r="AK290" s="126"/>
      <c r="AL290" s="126"/>
      <c r="AM290" s="126"/>
      <c r="AN290" s="126"/>
      <c r="AO290" s="126"/>
      <c r="AP290" s="126"/>
      <c r="AQ290" s="126"/>
      <c r="AR290" s="128"/>
      <c r="AS290" s="126"/>
      <c r="AT290" s="126"/>
      <c r="AU290" s="129"/>
      <c r="AV290" s="129"/>
      <c r="AW290" s="129"/>
      <c r="AX290" s="129"/>
      <c r="AY290" s="129"/>
      <c r="AZ290" s="129"/>
      <c r="BA290" s="129"/>
      <c r="BB290" s="129"/>
      <c r="BC290" s="129"/>
      <c r="BD290" s="129"/>
      <c r="BE290" s="129"/>
      <c r="BF290" s="129"/>
      <c r="BG290" s="129"/>
      <c r="BH290" s="129"/>
      <c r="BI290" s="129"/>
      <c r="BJ290" s="129"/>
      <c r="BK290" s="129"/>
      <c r="BL290" s="129"/>
      <c r="BM290" s="129"/>
      <c r="BN290" s="129"/>
      <c r="BO290" s="129"/>
      <c r="BP290" s="129"/>
      <c r="BQ290" s="129"/>
      <c r="BR290" s="129"/>
      <c r="BS290" s="129"/>
    </row>
    <row r="291" spans="1:71" ht="12.75" customHeight="1">
      <c r="A291" s="126"/>
      <c r="B291" s="126"/>
      <c r="C291" s="126"/>
      <c r="D291" s="126"/>
      <c r="E291" s="126"/>
      <c r="F291" s="126"/>
      <c r="G291" s="126"/>
      <c r="H291" s="126"/>
      <c r="I291" s="126"/>
      <c r="J291" s="126"/>
      <c r="K291" s="126"/>
      <c r="L291" s="126"/>
      <c r="M291" s="126"/>
      <c r="N291" s="126"/>
      <c r="O291" s="126"/>
      <c r="P291" s="126"/>
      <c r="Q291" s="126"/>
      <c r="R291" s="126"/>
      <c r="S291" s="126"/>
      <c r="T291" s="126"/>
      <c r="U291" s="126"/>
      <c r="V291" s="126"/>
      <c r="W291" s="127"/>
      <c r="X291" s="127"/>
      <c r="Y291" s="127"/>
      <c r="Z291" s="127"/>
      <c r="AA291" s="127"/>
      <c r="AB291" s="127"/>
      <c r="AC291" s="127"/>
      <c r="AD291" s="127"/>
      <c r="AE291" s="127"/>
      <c r="AF291" s="127"/>
      <c r="AG291" s="127"/>
      <c r="AH291" s="127"/>
      <c r="AI291" s="127"/>
      <c r="AJ291" s="127"/>
      <c r="AK291" s="126"/>
      <c r="AL291" s="126"/>
      <c r="AM291" s="126"/>
      <c r="AN291" s="126"/>
      <c r="AO291" s="126"/>
      <c r="AP291" s="126"/>
      <c r="AQ291" s="126"/>
      <c r="AR291" s="128"/>
      <c r="AS291" s="126"/>
      <c r="AT291" s="126"/>
      <c r="AU291" s="129"/>
      <c r="AV291" s="129"/>
      <c r="AW291" s="129"/>
      <c r="AX291" s="129"/>
      <c r="AY291" s="129"/>
      <c r="AZ291" s="129"/>
      <c r="BA291" s="129"/>
      <c r="BB291" s="129"/>
      <c r="BC291" s="129"/>
      <c r="BD291" s="129"/>
      <c r="BE291" s="129"/>
      <c r="BF291" s="129"/>
      <c r="BG291" s="129"/>
      <c r="BH291" s="129"/>
      <c r="BI291" s="129"/>
      <c r="BJ291" s="129"/>
      <c r="BK291" s="129"/>
      <c r="BL291" s="129"/>
      <c r="BM291" s="129"/>
      <c r="BN291" s="129"/>
      <c r="BO291" s="129"/>
      <c r="BP291" s="129"/>
      <c r="BQ291" s="129"/>
      <c r="BR291" s="129"/>
      <c r="BS291" s="129"/>
    </row>
    <row r="292" spans="1:71" ht="12.75" customHeight="1">
      <c r="A292" s="126"/>
      <c r="B292" s="126"/>
      <c r="C292" s="126"/>
      <c r="D292" s="126"/>
      <c r="E292" s="126"/>
      <c r="F292" s="126"/>
      <c r="G292" s="126"/>
      <c r="H292" s="126"/>
      <c r="I292" s="126"/>
      <c r="J292" s="126"/>
      <c r="K292" s="126"/>
      <c r="L292" s="126"/>
      <c r="M292" s="126"/>
      <c r="N292" s="126"/>
      <c r="O292" s="126"/>
      <c r="P292" s="126"/>
      <c r="Q292" s="126"/>
      <c r="R292" s="126"/>
      <c r="S292" s="126"/>
      <c r="T292" s="126"/>
      <c r="U292" s="126"/>
      <c r="V292" s="126"/>
      <c r="W292" s="127"/>
      <c r="X292" s="127"/>
      <c r="Y292" s="127"/>
      <c r="Z292" s="127"/>
      <c r="AA292" s="127"/>
      <c r="AB292" s="127"/>
      <c r="AC292" s="127"/>
      <c r="AD292" s="127"/>
      <c r="AE292" s="127"/>
      <c r="AF292" s="127"/>
      <c r="AG292" s="127"/>
      <c r="AH292" s="127"/>
      <c r="AI292" s="127"/>
      <c r="AJ292" s="127"/>
      <c r="AK292" s="126"/>
      <c r="AL292" s="126"/>
      <c r="AM292" s="126"/>
      <c r="AN292" s="126"/>
      <c r="AO292" s="126"/>
      <c r="AP292" s="126"/>
      <c r="AQ292" s="126"/>
      <c r="AR292" s="128"/>
      <c r="AS292" s="126"/>
      <c r="AT292" s="126"/>
      <c r="AU292" s="129"/>
      <c r="AV292" s="129"/>
      <c r="AW292" s="129"/>
      <c r="AX292" s="129"/>
      <c r="AY292" s="129"/>
      <c r="AZ292" s="129"/>
      <c r="BA292" s="129"/>
      <c r="BB292" s="129"/>
      <c r="BC292" s="129"/>
      <c r="BD292" s="129"/>
      <c r="BE292" s="129"/>
      <c r="BF292" s="129"/>
      <c r="BG292" s="129"/>
      <c r="BH292" s="129"/>
      <c r="BI292" s="129"/>
      <c r="BJ292" s="129"/>
      <c r="BK292" s="129"/>
      <c r="BL292" s="129"/>
      <c r="BM292" s="129"/>
      <c r="BN292" s="129"/>
      <c r="BO292" s="129"/>
      <c r="BP292" s="129"/>
      <c r="BQ292" s="129"/>
      <c r="BR292" s="129"/>
      <c r="BS292" s="129"/>
    </row>
    <row r="293" spans="1:71" ht="12.75" customHeight="1">
      <c r="A293" s="126"/>
      <c r="B293" s="126"/>
      <c r="C293" s="126"/>
      <c r="D293" s="126"/>
      <c r="E293" s="126"/>
      <c r="F293" s="126"/>
      <c r="G293" s="126"/>
      <c r="H293" s="126"/>
      <c r="I293" s="126"/>
      <c r="J293" s="126"/>
      <c r="K293" s="126"/>
      <c r="L293" s="126"/>
      <c r="M293" s="126"/>
      <c r="N293" s="126"/>
      <c r="O293" s="126"/>
      <c r="P293" s="126"/>
      <c r="Q293" s="126"/>
      <c r="R293" s="126"/>
      <c r="S293" s="126"/>
      <c r="T293" s="126"/>
      <c r="U293" s="126"/>
      <c r="V293" s="126"/>
      <c r="W293" s="127"/>
      <c r="X293" s="127"/>
      <c r="Y293" s="127"/>
      <c r="Z293" s="127"/>
      <c r="AA293" s="127"/>
      <c r="AB293" s="127"/>
      <c r="AC293" s="127"/>
      <c r="AD293" s="127"/>
      <c r="AE293" s="127"/>
      <c r="AF293" s="127"/>
      <c r="AG293" s="127"/>
      <c r="AH293" s="127"/>
      <c r="AI293" s="127"/>
      <c r="AJ293" s="127"/>
      <c r="AK293" s="126"/>
      <c r="AL293" s="126"/>
      <c r="AM293" s="126"/>
      <c r="AN293" s="126"/>
      <c r="AO293" s="126"/>
      <c r="AP293" s="126"/>
      <c r="AQ293" s="126"/>
      <c r="AR293" s="128"/>
      <c r="AS293" s="126"/>
      <c r="AT293" s="126"/>
      <c r="AU293" s="129"/>
      <c r="AV293" s="129"/>
      <c r="AW293" s="129"/>
      <c r="AX293" s="129"/>
      <c r="AY293" s="129"/>
      <c r="AZ293" s="129"/>
      <c r="BA293" s="129"/>
      <c r="BB293" s="129"/>
      <c r="BC293" s="129"/>
      <c r="BD293" s="129"/>
      <c r="BE293" s="129"/>
      <c r="BF293" s="129"/>
      <c r="BG293" s="129"/>
      <c r="BH293" s="129"/>
      <c r="BI293" s="129"/>
      <c r="BJ293" s="129"/>
      <c r="BK293" s="129"/>
      <c r="BL293" s="129"/>
      <c r="BM293" s="129"/>
      <c r="BN293" s="129"/>
      <c r="BO293" s="129"/>
      <c r="BP293" s="129"/>
      <c r="BQ293" s="129"/>
      <c r="BR293" s="129"/>
      <c r="BS293" s="129"/>
    </row>
    <row r="294" spans="1:71" ht="12.75" customHeight="1">
      <c r="A294" s="126"/>
      <c r="B294" s="126"/>
      <c r="C294" s="126"/>
      <c r="D294" s="126"/>
      <c r="E294" s="126"/>
      <c r="F294" s="126"/>
      <c r="G294" s="126"/>
      <c r="H294" s="126"/>
      <c r="I294" s="126"/>
      <c r="J294" s="126"/>
      <c r="K294" s="126"/>
      <c r="L294" s="126"/>
      <c r="M294" s="126"/>
      <c r="N294" s="126"/>
      <c r="O294" s="126"/>
      <c r="P294" s="126"/>
      <c r="Q294" s="126"/>
      <c r="R294" s="126"/>
      <c r="S294" s="126"/>
      <c r="T294" s="126"/>
      <c r="U294" s="126"/>
      <c r="V294" s="126"/>
      <c r="W294" s="127"/>
      <c r="X294" s="127"/>
      <c r="Y294" s="127"/>
      <c r="Z294" s="127"/>
      <c r="AA294" s="127"/>
      <c r="AB294" s="127"/>
      <c r="AC294" s="127"/>
      <c r="AD294" s="127"/>
      <c r="AE294" s="127"/>
      <c r="AF294" s="127"/>
      <c r="AG294" s="127"/>
      <c r="AH294" s="127"/>
      <c r="AI294" s="127"/>
      <c r="AJ294" s="127"/>
      <c r="AK294" s="126"/>
      <c r="AL294" s="126"/>
      <c r="AM294" s="126"/>
      <c r="AN294" s="126"/>
      <c r="AO294" s="126"/>
      <c r="AP294" s="126"/>
      <c r="AQ294" s="126"/>
      <c r="AR294" s="128"/>
      <c r="AS294" s="126"/>
      <c r="AT294" s="126"/>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29"/>
      <c r="BR294" s="129"/>
      <c r="BS294" s="129"/>
    </row>
    <row r="295" spans="1:71" ht="12.75" customHeight="1">
      <c r="A295" s="126"/>
      <c r="B295" s="126"/>
      <c r="C295" s="126"/>
      <c r="D295" s="126"/>
      <c r="E295" s="126"/>
      <c r="F295" s="126"/>
      <c r="G295" s="126"/>
      <c r="H295" s="126"/>
      <c r="I295" s="126"/>
      <c r="J295" s="126"/>
      <c r="K295" s="126"/>
      <c r="L295" s="126"/>
      <c r="M295" s="126"/>
      <c r="N295" s="126"/>
      <c r="O295" s="126"/>
      <c r="P295" s="126"/>
      <c r="Q295" s="126"/>
      <c r="R295" s="126"/>
      <c r="S295" s="126"/>
      <c r="T295" s="126"/>
      <c r="U295" s="126"/>
      <c r="V295" s="126"/>
      <c r="W295" s="127"/>
      <c r="X295" s="127"/>
      <c r="Y295" s="127"/>
      <c r="Z295" s="127"/>
      <c r="AA295" s="127"/>
      <c r="AB295" s="127"/>
      <c r="AC295" s="127"/>
      <c r="AD295" s="127"/>
      <c r="AE295" s="127"/>
      <c r="AF295" s="127"/>
      <c r="AG295" s="127"/>
      <c r="AH295" s="127"/>
      <c r="AI295" s="127"/>
      <c r="AJ295" s="127"/>
      <c r="AK295" s="126"/>
      <c r="AL295" s="126"/>
      <c r="AM295" s="126"/>
      <c r="AN295" s="126"/>
      <c r="AO295" s="126"/>
      <c r="AP295" s="126"/>
      <c r="AQ295" s="126"/>
      <c r="AR295" s="128"/>
      <c r="AS295" s="126"/>
      <c r="AT295" s="126"/>
      <c r="AU295" s="129"/>
      <c r="AV295" s="129"/>
      <c r="AW295" s="129"/>
      <c r="AX295" s="129"/>
      <c r="AY295" s="129"/>
      <c r="AZ295" s="129"/>
      <c r="BA295" s="129"/>
      <c r="BB295" s="129"/>
      <c r="BC295" s="129"/>
      <c r="BD295" s="129"/>
      <c r="BE295" s="129"/>
      <c r="BF295" s="129"/>
      <c r="BG295" s="129"/>
      <c r="BH295" s="129"/>
      <c r="BI295" s="129"/>
      <c r="BJ295" s="129"/>
      <c r="BK295" s="129"/>
      <c r="BL295" s="129"/>
      <c r="BM295" s="129"/>
      <c r="BN295" s="129"/>
      <c r="BO295" s="129"/>
      <c r="BP295" s="129"/>
      <c r="BQ295" s="129"/>
      <c r="BR295" s="129"/>
      <c r="BS295" s="129"/>
    </row>
    <row r="296" spans="1:71" ht="12.75" customHeight="1">
      <c r="A296" s="126"/>
      <c r="B296" s="126"/>
      <c r="C296" s="126"/>
      <c r="D296" s="126"/>
      <c r="E296" s="126"/>
      <c r="F296" s="126"/>
      <c r="G296" s="126"/>
      <c r="H296" s="126"/>
      <c r="I296" s="126"/>
      <c r="J296" s="126"/>
      <c r="K296" s="126"/>
      <c r="L296" s="126"/>
      <c r="M296" s="126"/>
      <c r="N296" s="126"/>
      <c r="O296" s="126"/>
      <c r="P296" s="126"/>
      <c r="Q296" s="126"/>
      <c r="R296" s="126"/>
      <c r="S296" s="126"/>
      <c r="T296" s="126"/>
      <c r="U296" s="126"/>
      <c r="V296" s="126"/>
      <c r="W296" s="127"/>
      <c r="X296" s="127"/>
      <c r="Y296" s="127"/>
      <c r="Z296" s="127"/>
      <c r="AA296" s="127"/>
      <c r="AB296" s="127"/>
      <c r="AC296" s="127"/>
      <c r="AD296" s="127"/>
      <c r="AE296" s="127"/>
      <c r="AF296" s="127"/>
      <c r="AG296" s="127"/>
      <c r="AH296" s="127"/>
      <c r="AI296" s="127"/>
      <c r="AJ296" s="127"/>
      <c r="AK296" s="126"/>
      <c r="AL296" s="126"/>
      <c r="AM296" s="126"/>
      <c r="AN296" s="126"/>
      <c r="AO296" s="126"/>
      <c r="AP296" s="126"/>
      <c r="AQ296" s="126"/>
      <c r="AR296" s="128"/>
      <c r="AS296" s="126"/>
      <c r="AT296" s="126"/>
      <c r="AU296" s="129"/>
      <c r="AV296" s="129"/>
      <c r="AW296" s="129"/>
      <c r="AX296" s="129"/>
      <c r="AY296" s="129"/>
      <c r="AZ296" s="129"/>
      <c r="BA296" s="129"/>
      <c r="BB296" s="129"/>
      <c r="BC296" s="129"/>
      <c r="BD296" s="129"/>
      <c r="BE296" s="129"/>
      <c r="BF296" s="129"/>
      <c r="BG296" s="129"/>
      <c r="BH296" s="129"/>
      <c r="BI296" s="129"/>
      <c r="BJ296" s="129"/>
      <c r="BK296" s="129"/>
      <c r="BL296" s="129"/>
      <c r="BM296" s="129"/>
      <c r="BN296" s="129"/>
      <c r="BO296" s="129"/>
      <c r="BP296" s="129"/>
      <c r="BQ296" s="129"/>
      <c r="BR296" s="129"/>
      <c r="BS296" s="129"/>
    </row>
    <row r="297" spans="1:71" ht="12.75" customHeight="1">
      <c r="A297" s="126"/>
      <c r="B297" s="126"/>
      <c r="C297" s="126"/>
      <c r="D297" s="126"/>
      <c r="E297" s="126"/>
      <c r="F297" s="126"/>
      <c r="G297" s="126"/>
      <c r="H297" s="126"/>
      <c r="I297" s="126"/>
      <c r="J297" s="126"/>
      <c r="K297" s="126"/>
      <c r="L297" s="126"/>
      <c r="M297" s="126"/>
      <c r="N297" s="126"/>
      <c r="O297" s="126"/>
      <c r="P297" s="126"/>
      <c r="Q297" s="126"/>
      <c r="R297" s="126"/>
      <c r="S297" s="126"/>
      <c r="T297" s="126"/>
      <c r="U297" s="126"/>
      <c r="V297" s="126"/>
      <c r="W297" s="127"/>
      <c r="X297" s="127"/>
      <c r="Y297" s="127"/>
      <c r="Z297" s="127"/>
      <c r="AA297" s="127"/>
      <c r="AB297" s="127"/>
      <c r="AC297" s="127"/>
      <c r="AD297" s="127"/>
      <c r="AE297" s="127"/>
      <c r="AF297" s="127"/>
      <c r="AG297" s="127"/>
      <c r="AH297" s="127"/>
      <c r="AI297" s="127"/>
      <c r="AJ297" s="127"/>
      <c r="AK297" s="126"/>
      <c r="AL297" s="126"/>
      <c r="AM297" s="126"/>
      <c r="AN297" s="126"/>
      <c r="AO297" s="126"/>
      <c r="AP297" s="126"/>
      <c r="AQ297" s="126"/>
      <c r="AR297" s="128"/>
      <c r="AS297" s="126"/>
      <c r="AT297" s="126"/>
      <c r="AU297" s="129"/>
      <c r="AV297" s="129"/>
      <c r="AW297" s="129"/>
      <c r="AX297" s="129"/>
      <c r="AY297" s="129"/>
      <c r="AZ297" s="129"/>
      <c r="BA297" s="129"/>
      <c r="BB297" s="129"/>
      <c r="BC297" s="129"/>
      <c r="BD297" s="129"/>
      <c r="BE297" s="129"/>
      <c r="BF297" s="129"/>
      <c r="BG297" s="129"/>
      <c r="BH297" s="129"/>
      <c r="BI297" s="129"/>
      <c r="BJ297" s="129"/>
      <c r="BK297" s="129"/>
      <c r="BL297" s="129"/>
      <c r="BM297" s="129"/>
      <c r="BN297" s="129"/>
      <c r="BO297" s="129"/>
      <c r="BP297" s="129"/>
      <c r="BQ297" s="129"/>
      <c r="BR297" s="129"/>
      <c r="BS297" s="129"/>
    </row>
    <row r="298" spans="1:71" ht="12.75" customHeight="1">
      <c r="A298" s="126"/>
      <c r="B298" s="126"/>
      <c r="C298" s="126"/>
      <c r="D298" s="126"/>
      <c r="E298" s="126"/>
      <c r="F298" s="126"/>
      <c r="G298" s="126"/>
      <c r="H298" s="126"/>
      <c r="I298" s="126"/>
      <c r="J298" s="126"/>
      <c r="K298" s="126"/>
      <c r="L298" s="126"/>
      <c r="M298" s="126"/>
      <c r="N298" s="126"/>
      <c r="O298" s="126"/>
      <c r="P298" s="126"/>
      <c r="Q298" s="126"/>
      <c r="R298" s="126"/>
      <c r="S298" s="126"/>
      <c r="T298" s="126"/>
      <c r="U298" s="126"/>
      <c r="V298" s="126"/>
      <c r="W298" s="127"/>
      <c r="X298" s="127"/>
      <c r="Y298" s="127"/>
      <c r="Z298" s="127"/>
      <c r="AA298" s="127"/>
      <c r="AB298" s="127"/>
      <c r="AC298" s="127"/>
      <c r="AD298" s="127"/>
      <c r="AE298" s="127"/>
      <c r="AF298" s="127"/>
      <c r="AG298" s="127"/>
      <c r="AH298" s="127"/>
      <c r="AI298" s="127"/>
      <c r="AJ298" s="127"/>
      <c r="AK298" s="126"/>
      <c r="AL298" s="126"/>
      <c r="AM298" s="126"/>
      <c r="AN298" s="126"/>
      <c r="AO298" s="126"/>
      <c r="AP298" s="126"/>
      <c r="AQ298" s="126"/>
      <c r="AR298" s="128"/>
      <c r="AS298" s="126"/>
      <c r="AT298" s="126"/>
      <c r="AU298" s="129"/>
      <c r="AV298" s="129"/>
      <c r="AW298" s="129"/>
      <c r="AX298" s="129"/>
      <c r="AY298" s="129"/>
      <c r="AZ298" s="129"/>
      <c r="BA298" s="129"/>
      <c r="BB298" s="129"/>
      <c r="BC298" s="129"/>
      <c r="BD298" s="129"/>
      <c r="BE298" s="129"/>
      <c r="BF298" s="129"/>
      <c r="BG298" s="129"/>
      <c r="BH298" s="129"/>
      <c r="BI298" s="129"/>
      <c r="BJ298" s="129"/>
      <c r="BK298" s="129"/>
      <c r="BL298" s="129"/>
      <c r="BM298" s="129"/>
      <c r="BN298" s="129"/>
      <c r="BO298" s="129"/>
      <c r="BP298" s="129"/>
      <c r="BQ298" s="129"/>
      <c r="BR298" s="129"/>
      <c r="BS298" s="129"/>
    </row>
    <row r="299" spans="1:71" ht="12.75" customHeight="1">
      <c r="A299" s="126"/>
      <c r="B299" s="126"/>
      <c r="C299" s="126"/>
      <c r="D299" s="126"/>
      <c r="E299" s="126"/>
      <c r="F299" s="126"/>
      <c r="G299" s="126"/>
      <c r="H299" s="126"/>
      <c r="I299" s="126"/>
      <c r="J299" s="126"/>
      <c r="K299" s="126"/>
      <c r="L299" s="126"/>
      <c r="M299" s="126"/>
      <c r="N299" s="126"/>
      <c r="O299" s="126"/>
      <c r="P299" s="126"/>
      <c r="Q299" s="126"/>
      <c r="R299" s="126"/>
      <c r="S299" s="126"/>
      <c r="T299" s="126"/>
      <c r="U299" s="126"/>
      <c r="V299" s="126"/>
      <c r="W299" s="127"/>
      <c r="X299" s="127"/>
      <c r="Y299" s="127"/>
      <c r="Z299" s="127"/>
      <c r="AA299" s="127"/>
      <c r="AB299" s="127"/>
      <c r="AC299" s="127"/>
      <c r="AD299" s="127"/>
      <c r="AE299" s="127"/>
      <c r="AF299" s="127"/>
      <c r="AG299" s="127"/>
      <c r="AH299" s="127"/>
      <c r="AI299" s="127"/>
      <c r="AJ299" s="127"/>
      <c r="AK299" s="126"/>
      <c r="AL299" s="126"/>
      <c r="AM299" s="126"/>
      <c r="AN299" s="126"/>
      <c r="AO299" s="126"/>
      <c r="AP299" s="126"/>
      <c r="AQ299" s="126"/>
      <c r="AR299" s="128"/>
      <c r="AS299" s="126"/>
      <c r="AT299" s="126"/>
      <c r="AU299" s="129"/>
      <c r="AV299" s="129"/>
      <c r="AW299" s="129"/>
      <c r="AX299" s="129"/>
      <c r="AY299" s="129"/>
      <c r="AZ299" s="129"/>
      <c r="BA299" s="129"/>
      <c r="BB299" s="129"/>
      <c r="BC299" s="129"/>
      <c r="BD299" s="129"/>
      <c r="BE299" s="129"/>
      <c r="BF299" s="129"/>
      <c r="BG299" s="129"/>
      <c r="BH299" s="129"/>
      <c r="BI299" s="129"/>
      <c r="BJ299" s="129"/>
      <c r="BK299" s="129"/>
      <c r="BL299" s="129"/>
      <c r="BM299" s="129"/>
      <c r="BN299" s="129"/>
      <c r="BO299" s="129"/>
      <c r="BP299" s="129"/>
      <c r="BQ299" s="129"/>
      <c r="BR299" s="129"/>
      <c r="BS299" s="129"/>
    </row>
    <row r="300" spans="1:71" ht="12.75" customHeight="1">
      <c r="A300" s="126"/>
      <c r="B300" s="126"/>
      <c r="C300" s="126"/>
      <c r="D300" s="126"/>
      <c r="E300" s="126"/>
      <c r="F300" s="126"/>
      <c r="G300" s="126"/>
      <c r="H300" s="126"/>
      <c r="I300" s="126"/>
      <c r="J300" s="126"/>
      <c r="K300" s="126"/>
      <c r="L300" s="126"/>
      <c r="M300" s="126"/>
      <c r="N300" s="126"/>
      <c r="O300" s="126"/>
      <c r="P300" s="126"/>
      <c r="Q300" s="126"/>
      <c r="R300" s="126"/>
      <c r="S300" s="126"/>
      <c r="T300" s="126"/>
      <c r="U300" s="126"/>
      <c r="V300" s="126"/>
      <c r="W300" s="127"/>
      <c r="X300" s="127"/>
      <c r="Y300" s="127"/>
      <c r="Z300" s="127"/>
      <c r="AA300" s="127"/>
      <c r="AB300" s="127"/>
      <c r="AC300" s="127"/>
      <c r="AD300" s="127"/>
      <c r="AE300" s="127"/>
      <c r="AF300" s="127"/>
      <c r="AG300" s="127"/>
      <c r="AH300" s="127"/>
      <c r="AI300" s="127"/>
      <c r="AJ300" s="127"/>
      <c r="AK300" s="126"/>
      <c r="AL300" s="126"/>
      <c r="AM300" s="126"/>
      <c r="AN300" s="126"/>
      <c r="AO300" s="126"/>
      <c r="AP300" s="126"/>
      <c r="AQ300" s="126"/>
      <c r="AR300" s="128"/>
      <c r="AS300" s="126"/>
      <c r="AT300" s="126"/>
      <c r="AU300" s="129"/>
      <c r="AV300" s="129"/>
      <c r="AW300" s="129"/>
      <c r="AX300" s="129"/>
      <c r="AY300" s="129"/>
      <c r="AZ300" s="129"/>
      <c r="BA300" s="129"/>
      <c r="BB300" s="129"/>
      <c r="BC300" s="129"/>
      <c r="BD300" s="129"/>
      <c r="BE300" s="129"/>
      <c r="BF300" s="129"/>
      <c r="BG300" s="129"/>
      <c r="BH300" s="129"/>
      <c r="BI300" s="129"/>
      <c r="BJ300" s="129"/>
      <c r="BK300" s="129"/>
      <c r="BL300" s="129"/>
      <c r="BM300" s="129"/>
      <c r="BN300" s="129"/>
      <c r="BO300" s="129"/>
      <c r="BP300" s="129"/>
      <c r="BQ300" s="129"/>
      <c r="BR300" s="129"/>
      <c r="BS300" s="129"/>
    </row>
    <row r="301" spans="1:71" ht="12.75" customHeight="1">
      <c r="A301" s="126"/>
      <c r="B301" s="126"/>
      <c r="C301" s="126"/>
      <c r="D301" s="126"/>
      <c r="E301" s="126"/>
      <c r="F301" s="126"/>
      <c r="G301" s="126"/>
      <c r="H301" s="126"/>
      <c r="I301" s="126"/>
      <c r="J301" s="126"/>
      <c r="K301" s="126"/>
      <c r="L301" s="126"/>
      <c r="M301" s="126"/>
      <c r="N301" s="126"/>
      <c r="O301" s="126"/>
      <c r="P301" s="126"/>
      <c r="Q301" s="126"/>
      <c r="R301" s="126"/>
      <c r="S301" s="126"/>
      <c r="T301" s="126"/>
      <c r="U301" s="126"/>
      <c r="V301" s="126"/>
      <c r="W301" s="127"/>
      <c r="X301" s="127"/>
      <c r="Y301" s="127"/>
      <c r="Z301" s="127"/>
      <c r="AA301" s="127"/>
      <c r="AB301" s="127"/>
      <c r="AC301" s="127"/>
      <c r="AD301" s="127"/>
      <c r="AE301" s="127"/>
      <c r="AF301" s="127"/>
      <c r="AG301" s="127"/>
      <c r="AH301" s="127"/>
      <c r="AI301" s="127"/>
      <c r="AJ301" s="127"/>
      <c r="AK301" s="126"/>
      <c r="AL301" s="126"/>
      <c r="AM301" s="126"/>
      <c r="AN301" s="126"/>
      <c r="AO301" s="126"/>
      <c r="AP301" s="126"/>
      <c r="AQ301" s="126"/>
      <c r="AR301" s="128"/>
      <c r="AS301" s="126"/>
      <c r="AT301" s="126"/>
      <c r="AU301" s="129"/>
      <c r="AV301" s="129"/>
      <c r="AW301" s="129"/>
      <c r="AX301" s="129"/>
      <c r="AY301" s="129"/>
      <c r="AZ301" s="129"/>
      <c r="BA301" s="129"/>
      <c r="BB301" s="129"/>
      <c r="BC301" s="129"/>
      <c r="BD301" s="129"/>
      <c r="BE301" s="129"/>
      <c r="BF301" s="129"/>
      <c r="BG301" s="129"/>
      <c r="BH301" s="129"/>
      <c r="BI301" s="129"/>
      <c r="BJ301" s="129"/>
      <c r="BK301" s="129"/>
      <c r="BL301" s="129"/>
      <c r="BM301" s="129"/>
      <c r="BN301" s="129"/>
      <c r="BO301" s="129"/>
      <c r="BP301" s="129"/>
      <c r="BQ301" s="129"/>
      <c r="BR301" s="129"/>
      <c r="BS301" s="129"/>
    </row>
    <row r="302" spans="1:71" ht="12.75" customHeight="1">
      <c r="A302" s="126"/>
      <c r="B302" s="126"/>
      <c r="C302" s="126"/>
      <c r="D302" s="126"/>
      <c r="E302" s="126"/>
      <c r="F302" s="126"/>
      <c r="G302" s="126"/>
      <c r="H302" s="126"/>
      <c r="I302" s="126"/>
      <c r="J302" s="126"/>
      <c r="K302" s="126"/>
      <c r="L302" s="126"/>
      <c r="M302" s="126"/>
      <c r="N302" s="126"/>
      <c r="O302" s="126"/>
      <c r="P302" s="126"/>
      <c r="Q302" s="126"/>
      <c r="R302" s="126"/>
      <c r="S302" s="126"/>
      <c r="T302" s="126"/>
      <c r="U302" s="126"/>
      <c r="V302" s="126"/>
      <c r="W302" s="127"/>
      <c r="X302" s="127"/>
      <c r="Y302" s="127"/>
      <c r="Z302" s="127"/>
      <c r="AA302" s="127"/>
      <c r="AB302" s="127"/>
      <c r="AC302" s="127"/>
      <c r="AD302" s="127"/>
      <c r="AE302" s="127"/>
      <c r="AF302" s="127"/>
      <c r="AG302" s="127"/>
      <c r="AH302" s="127"/>
      <c r="AI302" s="127"/>
      <c r="AJ302" s="127"/>
      <c r="AK302" s="126"/>
      <c r="AL302" s="126"/>
      <c r="AM302" s="126"/>
      <c r="AN302" s="126"/>
      <c r="AO302" s="126"/>
      <c r="AP302" s="126"/>
      <c r="AQ302" s="126"/>
      <c r="AR302" s="128"/>
      <c r="AS302" s="126"/>
      <c r="AT302" s="126"/>
      <c r="AU302" s="129"/>
      <c r="AV302" s="129"/>
      <c r="AW302" s="129"/>
      <c r="AX302" s="129"/>
      <c r="AY302" s="129"/>
      <c r="AZ302" s="129"/>
      <c r="BA302" s="129"/>
      <c r="BB302" s="129"/>
      <c r="BC302" s="129"/>
      <c r="BD302" s="129"/>
      <c r="BE302" s="129"/>
      <c r="BF302" s="129"/>
      <c r="BG302" s="129"/>
      <c r="BH302" s="129"/>
      <c r="BI302" s="129"/>
      <c r="BJ302" s="129"/>
      <c r="BK302" s="129"/>
      <c r="BL302" s="129"/>
      <c r="BM302" s="129"/>
      <c r="BN302" s="129"/>
      <c r="BO302" s="129"/>
      <c r="BP302" s="129"/>
      <c r="BQ302" s="129"/>
      <c r="BR302" s="129"/>
      <c r="BS302" s="129"/>
    </row>
    <row r="303" spans="1:71" ht="12.75" customHeight="1">
      <c r="A303" s="126"/>
      <c r="B303" s="126"/>
      <c r="C303" s="126"/>
      <c r="D303" s="126"/>
      <c r="E303" s="126"/>
      <c r="F303" s="126"/>
      <c r="G303" s="126"/>
      <c r="H303" s="126"/>
      <c r="I303" s="126"/>
      <c r="J303" s="126"/>
      <c r="K303" s="126"/>
      <c r="L303" s="126"/>
      <c r="M303" s="126"/>
      <c r="N303" s="126"/>
      <c r="O303" s="126"/>
      <c r="P303" s="126"/>
      <c r="Q303" s="126"/>
      <c r="R303" s="126"/>
      <c r="S303" s="126"/>
      <c r="T303" s="126"/>
      <c r="U303" s="126"/>
      <c r="V303" s="126"/>
      <c r="W303" s="127"/>
      <c r="X303" s="127"/>
      <c r="Y303" s="127"/>
      <c r="Z303" s="127"/>
      <c r="AA303" s="127"/>
      <c r="AB303" s="127"/>
      <c r="AC303" s="127"/>
      <c r="AD303" s="127"/>
      <c r="AE303" s="127"/>
      <c r="AF303" s="127"/>
      <c r="AG303" s="127"/>
      <c r="AH303" s="127"/>
      <c r="AI303" s="127"/>
      <c r="AJ303" s="127"/>
      <c r="AK303" s="126"/>
      <c r="AL303" s="126"/>
      <c r="AM303" s="126"/>
      <c r="AN303" s="126"/>
      <c r="AO303" s="126"/>
      <c r="AP303" s="126"/>
      <c r="AQ303" s="126"/>
      <c r="AR303" s="128"/>
      <c r="AS303" s="126"/>
      <c r="AT303" s="126"/>
      <c r="AU303" s="129"/>
      <c r="AV303" s="129"/>
      <c r="AW303" s="129"/>
      <c r="AX303" s="129"/>
      <c r="AY303" s="129"/>
      <c r="AZ303" s="129"/>
      <c r="BA303" s="129"/>
      <c r="BB303" s="129"/>
      <c r="BC303" s="129"/>
      <c r="BD303" s="129"/>
      <c r="BE303" s="129"/>
      <c r="BF303" s="129"/>
      <c r="BG303" s="129"/>
      <c r="BH303" s="129"/>
      <c r="BI303" s="129"/>
      <c r="BJ303" s="129"/>
      <c r="BK303" s="129"/>
      <c r="BL303" s="129"/>
      <c r="BM303" s="129"/>
      <c r="BN303" s="129"/>
      <c r="BO303" s="129"/>
      <c r="BP303" s="129"/>
      <c r="BQ303" s="129"/>
      <c r="BR303" s="129"/>
      <c r="BS303" s="129"/>
    </row>
    <row r="304" spans="1:71" ht="12.75" customHeight="1">
      <c r="A304" s="126"/>
      <c r="B304" s="126"/>
      <c r="C304" s="126"/>
      <c r="D304" s="126"/>
      <c r="E304" s="126"/>
      <c r="F304" s="126"/>
      <c r="G304" s="126"/>
      <c r="H304" s="126"/>
      <c r="I304" s="126"/>
      <c r="J304" s="126"/>
      <c r="K304" s="126"/>
      <c r="L304" s="126"/>
      <c r="M304" s="126"/>
      <c r="N304" s="126"/>
      <c r="O304" s="126"/>
      <c r="P304" s="126"/>
      <c r="Q304" s="126"/>
      <c r="R304" s="126"/>
      <c r="S304" s="126"/>
      <c r="T304" s="126"/>
      <c r="U304" s="126"/>
      <c r="V304" s="126"/>
      <c r="W304" s="127"/>
      <c r="X304" s="127"/>
      <c r="Y304" s="127"/>
      <c r="Z304" s="127"/>
      <c r="AA304" s="127"/>
      <c r="AB304" s="127"/>
      <c r="AC304" s="127"/>
      <c r="AD304" s="127"/>
      <c r="AE304" s="127"/>
      <c r="AF304" s="127"/>
      <c r="AG304" s="127"/>
      <c r="AH304" s="127"/>
      <c r="AI304" s="127"/>
      <c r="AJ304" s="127"/>
      <c r="AK304" s="126"/>
      <c r="AL304" s="126"/>
      <c r="AM304" s="126"/>
      <c r="AN304" s="126"/>
      <c r="AO304" s="126"/>
      <c r="AP304" s="126"/>
      <c r="AQ304" s="126"/>
      <c r="AR304" s="128"/>
      <c r="AS304" s="126"/>
      <c r="AT304" s="126"/>
      <c r="AU304" s="129"/>
      <c r="AV304" s="129"/>
      <c r="AW304" s="129"/>
      <c r="AX304" s="129"/>
      <c r="AY304" s="129"/>
      <c r="AZ304" s="129"/>
      <c r="BA304" s="129"/>
      <c r="BB304" s="129"/>
      <c r="BC304" s="129"/>
      <c r="BD304" s="129"/>
      <c r="BE304" s="129"/>
      <c r="BF304" s="129"/>
      <c r="BG304" s="129"/>
      <c r="BH304" s="129"/>
      <c r="BI304" s="129"/>
      <c r="BJ304" s="129"/>
      <c r="BK304" s="129"/>
      <c r="BL304" s="129"/>
      <c r="BM304" s="129"/>
      <c r="BN304" s="129"/>
      <c r="BO304" s="129"/>
      <c r="BP304" s="129"/>
      <c r="BQ304" s="129"/>
      <c r="BR304" s="129"/>
      <c r="BS304" s="129"/>
    </row>
    <row r="305" spans="1:71" ht="12.75" customHeight="1">
      <c r="A305" s="126"/>
      <c r="B305" s="126"/>
      <c r="C305" s="126"/>
      <c r="D305" s="126"/>
      <c r="E305" s="126"/>
      <c r="F305" s="126"/>
      <c r="G305" s="126"/>
      <c r="H305" s="126"/>
      <c r="I305" s="126"/>
      <c r="J305" s="126"/>
      <c r="K305" s="126"/>
      <c r="L305" s="126"/>
      <c r="M305" s="126"/>
      <c r="N305" s="126"/>
      <c r="O305" s="126"/>
      <c r="P305" s="126"/>
      <c r="Q305" s="126"/>
      <c r="R305" s="126"/>
      <c r="S305" s="126"/>
      <c r="T305" s="126"/>
      <c r="U305" s="126"/>
      <c r="V305" s="126"/>
      <c r="W305" s="127"/>
      <c r="X305" s="127"/>
      <c r="Y305" s="127"/>
      <c r="Z305" s="127"/>
      <c r="AA305" s="127"/>
      <c r="AB305" s="127"/>
      <c r="AC305" s="127"/>
      <c r="AD305" s="127"/>
      <c r="AE305" s="127"/>
      <c r="AF305" s="127"/>
      <c r="AG305" s="127"/>
      <c r="AH305" s="127"/>
      <c r="AI305" s="127"/>
      <c r="AJ305" s="127"/>
      <c r="AK305" s="126"/>
      <c r="AL305" s="126"/>
      <c r="AM305" s="126"/>
      <c r="AN305" s="126"/>
      <c r="AO305" s="126"/>
      <c r="AP305" s="126"/>
      <c r="AQ305" s="126"/>
      <c r="AR305" s="128"/>
      <c r="AS305" s="126"/>
      <c r="AT305" s="126"/>
      <c r="AU305" s="129"/>
      <c r="AV305" s="129"/>
      <c r="AW305" s="129"/>
      <c r="AX305" s="129"/>
      <c r="AY305" s="129"/>
      <c r="AZ305" s="129"/>
      <c r="BA305" s="129"/>
      <c r="BB305" s="129"/>
      <c r="BC305" s="129"/>
      <c r="BD305" s="129"/>
      <c r="BE305" s="129"/>
      <c r="BF305" s="129"/>
      <c r="BG305" s="129"/>
      <c r="BH305" s="129"/>
      <c r="BI305" s="129"/>
      <c r="BJ305" s="129"/>
      <c r="BK305" s="129"/>
      <c r="BL305" s="129"/>
      <c r="BM305" s="129"/>
      <c r="BN305" s="129"/>
      <c r="BO305" s="129"/>
      <c r="BP305" s="129"/>
      <c r="BQ305" s="129"/>
      <c r="BR305" s="129"/>
      <c r="BS305" s="129"/>
    </row>
    <row r="306" spans="1:71" ht="12.75" customHeight="1">
      <c r="A306" s="126"/>
      <c r="B306" s="126"/>
      <c r="C306" s="126"/>
      <c r="D306" s="126"/>
      <c r="E306" s="126"/>
      <c r="F306" s="126"/>
      <c r="G306" s="126"/>
      <c r="H306" s="126"/>
      <c r="I306" s="126"/>
      <c r="J306" s="126"/>
      <c r="K306" s="126"/>
      <c r="L306" s="126"/>
      <c r="M306" s="126"/>
      <c r="N306" s="126"/>
      <c r="O306" s="126"/>
      <c r="P306" s="126"/>
      <c r="Q306" s="126"/>
      <c r="R306" s="126"/>
      <c r="S306" s="126"/>
      <c r="T306" s="126"/>
      <c r="U306" s="126"/>
      <c r="V306" s="126"/>
      <c r="W306" s="127"/>
      <c r="X306" s="127"/>
      <c r="Y306" s="127"/>
      <c r="Z306" s="127"/>
      <c r="AA306" s="127"/>
      <c r="AB306" s="127"/>
      <c r="AC306" s="127"/>
      <c r="AD306" s="127"/>
      <c r="AE306" s="127"/>
      <c r="AF306" s="127"/>
      <c r="AG306" s="127"/>
      <c r="AH306" s="127"/>
      <c r="AI306" s="127"/>
      <c r="AJ306" s="127"/>
      <c r="AK306" s="126"/>
      <c r="AL306" s="126"/>
      <c r="AM306" s="126"/>
      <c r="AN306" s="126"/>
      <c r="AO306" s="126"/>
      <c r="AP306" s="126"/>
      <c r="AQ306" s="126"/>
      <c r="AR306" s="128"/>
      <c r="AS306" s="126"/>
      <c r="AT306" s="126"/>
      <c r="AU306" s="129"/>
      <c r="AV306" s="129"/>
      <c r="AW306" s="129"/>
      <c r="AX306" s="129"/>
      <c r="AY306" s="129"/>
      <c r="AZ306" s="129"/>
      <c r="BA306" s="129"/>
      <c r="BB306" s="129"/>
      <c r="BC306" s="129"/>
      <c r="BD306" s="129"/>
      <c r="BE306" s="129"/>
      <c r="BF306" s="129"/>
      <c r="BG306" s="129"/>
      <c r="BH306" s="129"/>
      <c r="BI306" s="129"/>
      <c r="BJ306" s="129"/>
      <c r="BK306" s="129"/>
      <c r="BL306" s="129"/>
      <c r="BM306" s="129"/>
      <c r="BN306" s="129"/>
      <c r="BO306" s="129"/>
      <c r="BP306" s="129"/>
      <c r="BQ306" s="129"/>
      <c r="BR306" s="129"/>
      <c r="BS306" s="129"/>
    </row>
    <row r="307" spans="1:71" ht="12.75" customHeight="1">
      <c r="A307" s="126"/>
      <c r="B307" s="126"/>
      <c r="C307" s="126"/>
      <c r="D307" s="126"/>
      <c r="E307" s="126"/>
      <c r="F307" s="126"/>
      <c r="G307" s="126"/>
      <c r="H307" s="126"/>
      <c r="I307" s="126"/>
      <c r="J307" s="126"/>
      <c r="K307" s="126"/>
      <c r="L307" s="126"/>
      <c r="M307" s="126"/>
      <c r="N307" s="126"/>
      <c r="O307" s="126"/>
      <c r="P307" s="126"/>
      <c r="Q307" s="126"/>
      <c r="R307" s="126"/>
      <c r="S307" s="126"/>
      <c r="T307" s="126"/>
      <c r="U307" s="126"/>
      <c r="V307" s="126"/>
      <c r="W307" s="127"/>
      <c r="X307" s="127"/>
      <c r="Y307" s="127"/>
      <c r="Z307" s="127"/>
      <c r="AA307" s="127"/>
      <c r="AB307" s="127"/>
      <c r="AC307" s="127"/>
      <c r="AD307" s="127"/>
      <c r="AE307" s="127"/>
      <c r="AF307" s="127"/>
      <c r="AG307" s="127"/>
      <c r="AH307" s="127"/>
      <c r="AI307" s="127"/>
      <c r="AJ307" s="127"/>
      <c r="AK307" s="126"/>
      <c r="AL307" s="126"/>
      <c r="AM307" s="126"/>
      <c r="AN307" s="126"/>
      <c r="AO307" s="126"/>
      <c r="AP307" s="126"/>
      <c r="AQ307" s="126"/>
      <c r="AR307" s="128"/>
      <c r="AS307" s="126"/>
      <c r="AT307" s="126"/>
      <c r="AU307" s="129"/>
      <c r="AV307" s="129"/>
      <c r="AW307" s="129"/>
      <c r="AX307" s="129"/>
      <c r="AY307" s="129"/>
      <c r="AZ307" s="129"/>
      <c r="BA307" s="129"/>
      <c r="BB307" s="129"/>
      <c r="BC307" s="129"/>
      <c r="BD307" s="129"/>
      <c r="BE307" s="129"/>
      <c r="BF307" s="129"/>
      <c r="BG307" s="129"/>
      <c r="BH307" s="129"/>
      <c r="BI307" s="129"/>
      <c r="BJ307" s="129"/>
      <c r="BK307" s="129"/>
      <c r="BL307" s="129"/>
      <c r="BM307" s="129"/>
      <c r="BN307" s="129"/>
      <c r="BO307" s="129"/>
      <c r="BP307" s="129"/>
      <c r="BQ307" s="129"/>
      <c r="BR307" s="129"/>
      <c r="BS307" s="129"/>
    </row>
    <row r="308" spans="1:71" ht="12.75" customHeight="1">
      <c r="A308" s="126"/>
      <c r="B308" s="126"/>
      <c r="C308" s="126"/>
      <c r="D308" s="126"/>
      <c r="E308" s="126"/>
      <c r="F308" s="126"/>
      <c r="G308" s="126"/>
      <c r="H308" s="126"/>
      <c r="I308" s="126"/>
      <c r="J308" s="126"/>
      <c r="K308" s="126"/>
      <c r="L308" s="126"/>
      <c r="M308" s="126"/>
      <c r="N308" s="126"/>
      <c r="O308" s="126"/>
      <c r="P308" s="126"/>
      <c r="Q308" s="126"/>
      <c r="R308" s="126"/>
      <c r="S308" s="126"/>
      <c r="T308" s="126"/>
      <c r="U308" s="126"/>
      <c r="V308" s="126"/>
      <c r="W308" s="127"/>
      <c r="X308" s="127"/>
      <c r="Y308" s="127"/>
      <c r="Z308" s="127"/>
      <c r="AA308" s="127"/>
      <c r="AB308" s="127"/>
      <c r="AC308" s="127"/>
      <c r="AD308" s="127"/>
      <c r="AE308" s="127"/>
      <c r="AF308" s="127"/>
      <c r="AG308" s="127"/>
      <c r="AH308" s="127"/>
      <c r="AI308" s="127"/>
      <c r="AJ308" s="127"/>
      <c r="AK308" s="126"/>
      <c r="AL308" s="126"/>
      <c r="AM308" s="126"/>
      <c r="AN308" s="126"/>
      <c r="AO308" s="126"/>
      <c r="AP308" s="126"/>
      <c r="AQ308" s="126"/>
      <c r="AR308" s="128"/>
      <c r="AS308" s="126"/>
      <c r="AT308" s="126"/>
      <c r="AU308" s="129"/>
      <c r="AV308" s="129"/>
      <c r="AW308" s="129"/>
      <c r="AX308" s="129"/>
      <c r="AY308" s="129"/>
      <c r="AZ308" s="129"/>
      <c r="BA308" s="129"/>
      <c r="BB308" s="129"/>
      <c r="BC308" s="129"/>
      <c r="BD308" s="129"/>
      <c r="BE308" s="129"/>
      <c r="BF308" s="129"/>
      <c r="BG308" s="129"/>
      <c r="BH308" s="129"/>
      <c r="BI308" s="129"/>
      <c r="BJ308" s="129"/>
      <c r="BK308" s="129"/>
      <c r="BL308" s="129"/>
      <c r="BM308" s="129"/>
      <c r="BN308" s="129"/>
      <c r="BO308" s="129"/>
      <c r="BP308" s="129"/>
      <c r="BQ308" s="129"/>
      <c r="BR308" s="129"/>
      <c r="BS308" s="129"/>
    </row>
    <row r="309" spans="1:71" ht="12.75" customHeight="1">
      <c r="A309" s="126"/>
      <c r="B309" s="126"/>
      <c r="C309" s="126"/>
      <c r="D309" s="126"/>
      <c r="E309" s="126"/>
      <c r="F309" s="126"/>
      <c r="G309" s="126"/>
      <c r="H309" s="126"/>
      <c r="I309" s="126"/>
      <c r="J309" s="126"/>
      <c r="K309" s="126"/>
      <c r="L309" s="126"/>
      <c r="M309" s="126"/>
      <c r="N309" s="126"/>
      <c r="O309" s="126"/>
      <c r="P309" s="126"/>
      <c r="Q309" s="126"/>
      <c r="R309" s="126"/>
      <c r="S309" s="126"/>
      <c r="T309" s="126"/>
      <c r="U309" s="126"/>
      <c r="V309" s="126"/>
      <c r="W309" s="127"/>
      <c r="X309" s="127"/>
      <c r="Y309" s="127"/>
      <c r="Z309" s="127"/>
      <c r="AA309" s="127"/>
      <c r="AB309" s="127"/>
      <c r="AC309" s="127"/>
      <c r="AD309" s="127"/>
      <c r="AE309" s="127"/>
      <c r="AF309" s="127"/>
      <c r="AG309" s="127"/>
      <c r="AH309" s="127"/>
      <c r="AI309" s="127"/>
      <c r="AJ309" s="127"/>
      <c r="AK309" s="126"/>
      <c r="AL309" s="126"/>
      <c r="AM309" s="126"/>
      <c r="AN309" s="126"/>
      <c r="AO309" s="126"/>
      <c r="AP309" s="126"/>
      <c r="AQ309" s="126"/>
      <c r="AR309" s="128"/>
      <c r="AS309" s="126"/>
      <c r="AT309" s="126"/>
      <c r="AU309" s="129"/>
      <c r="AV309" s="129"/>
      <c r="AW309" s="129"/>
      <c r="AX309" s="129"/>
      <c r="AY309" s="129"/>
      <c r="AZ309" s="129"/>
      <c r="BA309" s="129"/>
      <c r="BB309" s="129"/>
      <c r="BC309" s="129"/>
      <c r="BD309" s="129"/>
      <c r="BE309" s="129"/>
      <c r="BF309" s="129"/>
      <c r="BG309" s="129"/>
      <c r="BH309" s="129"/>
      <c r="BI309" s="129"/>
      <c r="BJ309" s="129"/>
      <c r="BK309" s="129"/>
      <c r="BL309" s="129"/>
      <c r="BM309" s="129"/>
      <c r="BN309" s="129"/>
      <c r="BO309" s="129"/>
      <c r="BP309" s="129"/>
      <c r="BQ309" s="129"/>
      <c r="BR309" s="129"/>
      <c r="BS309" s="129"/>
    </row>
    <row r="310" spans="1:71" ht="12.75" customHeight="1">
      <c r="A310" s="126"/>
      <c r="B310" s="126"/>
      <c r="C310" s="126"/>
      <c r="D310" s="126"/>
      <c r="E310" s="126"/>
      <c r="F310" s="126"/>
      <c r="G310" s="126"/>
      <c r="H310" s="126"/>
      <c r="I310" s="126"/>
      <c r="J310" s="126"/>
      <c r="K310" s="126"/>
      <c r="L310" s="126"/>
      <c r="M310" s="126"/>
      <c r="N310" s="126"/>
      <c r="O310" s="126"/>
      <c r="P310" s="126"/>
      <c r="Q310" s="126"/>
      <c r="R310" s="126"/>
      <c r="S310" s="126"/>
      <c r="T310" s="126"/>
      <c r="U310" s="126"/>
      <c r="V310" s="126"/>
      <c r="W310" s="127"/>
      <c r="X310" s="127"/>
      <c r="Y310" s="127"/>
      <c r="Z310" s="127"/>
      <c r="AA310" s="127"/>
      <c r="AB310" s="127"/>
      <c r="AC310" s="127"/>
      <c r="AD310" s="127"/>
      <c r="AE310" s="127"/>
      <c r="AF310" s="127"/>
      <c r="AG310" s="127"/>
      <c r="AH310" s="127"/>
      <c r="AI310" s="127"/>
      <c r="AJ310" s="127"/>
      <c r="AK310" s="126"/>
      <c r="AL310" s="126"/>
      <c r="AM310" s="126"/>
      <c r="AN310" s="126"/>
      <c r="AO310" s="126"/>
      <c r="AP310" s="126"/>
      <c r="AQ310" s="126"/>
      <c r="AR310" s="128"/>
      <c r="AS310" s="126"/>
      <c r="AT310" s="126"/>
      <c r="AU310" s="129"/>
      <c r="AV310" s="129"/>
      <c r="AW310" s="129"/>
      <c r="AX310" s="129"/>
      <c r="AY310" s="129"/>
      <c r="AZ310" s="129"/>
      <c r="BA310" s="129"/>
      <c r="BB310" s="129"/>
      <c r="BC310" s="129"/>
      <c r="BD310" s="129"/>
      <c r="BE310" s="129"/>
      <c r="BF310" s="129"/>
      <c r="BG310" s="129"/>
      <c r="BH310" s="129"/>
      <c r="BI310" s="129"/>
      <c r="BJ310" s="129"/>
      <c r="BK310" s="129"/>
      <c r="BL310" s="129"/>
      <c r="BM310" s="129"/>
      <c r="BN310" s="129"/>
      <c r="BO310" s="129"/>
      <c r="BP310" s="129"/>
      <c r="BQ310" s="129"/>
      <c r="BR310" s="129"/>
      <c r="BS310" s="129"/>
    </row>
    <row r="311" spans="1:71" ht="12.75" customHeight="1">
      <c r="A311" s="126"/>
      <c r="B311" s="126"/>
      <c r="C311" s="126"/>
      <c r="D311" s="126"/>
      <c r="E311" s="126"/>
      <c r="F311" s="126"/>
      <c r="G311" s="126"/>
      <c r="H311" s="126"/>
      <c r="I311" s="126"/>
      <c r="J311" s="126"/>
      <c r="K311" s="126"/>
      <c r="L311" s="126"/>
      <c r="M311" s="126"/>
      <c r="N311" s="126"/>
      <c r="O311" s="126"/>
      <c r="P311" s="126"/>
      <c r="Q311" s="126"/>
      <c r="R311" s="126"/>
      <c r="S311" s="126"/>
      <c r="T311" s="126"/>
      <c r="U311" s="126"/>
      <c r="V311" s="126"/>
      <c r="W311" s="127"/>
      <c r="X311" s="127"/>
      <c r="Y311" s="127"/>
      <c r="Z311" s="127"/>
      <c r="AA311" s="127"/>
      <c r="AB311" s="127"/>
      <c r="AC311" s="127"/>
      <c r="AD311" s="127"/>
      <c r="AE311" s="127"/>
      <c r="AF311" s="127"/>
      <c r="AG311" s="127"/>
      <c r="AH311" s="127"/>
      <c r="AI311" s="127"/>
      <c r="AJ311" s="127"/>
      <c r="AK311" s="126"/>
      <c r="AL311" s="126"/>
      <c r="AM311" s="126"/>
      <c r="AN311" s="126"/>
      <c r="AO311" s="126"/>
      <c r="AP311" s="126"/>
      <c r="AQ311" s="126"/>
      <c r="AR311" s="128"/>
      <c r="AS311" s="126"/>
      <c r="AT311" s="126"/>
      <c r="AU311" s="129"/>
      <c r="AV311" s="129"/>
      <c r="AW311" s="129"/>
      <c r="AX311" s="129"/>
      <c r="AY311" s="129"/>
      <c r="AZ311" s="129"/>
      <c r="BA311" s="129"/>
      <c r="BB311" s="129"/>
      <c r="BC311" s="129"/>
      <c r="BD311" s="129"/>
      <c r="BE311" s="129"/>
      <c r="BF311" s="129"/>
      <c r="BG311" s="129"/>
      <c r="BH311" s="129"/>
      <c r="BI311" s="129"/>
      <c r="BJ311" s="129"/>
      <c r="BK311" s="129"/>
      <c r="BL311" s="129"/>
      <c r="BM311" s="129"/>
      <c r="BN311" s="129"/>
      <c r="BO311" s="129"/>
      <c r="BP311" s="129"/>
      <c r="BQ311" s="129"/>
      <c r="BR311" s="129"/>
      <c r="BS311" s="129"/>
    </row>
    <row r="312" spans="1:71" ht="12.75" customHeight="1">
      <c r="A312" s="126"/>
      <c r="B312" s="126"/>
      <c r="C312" s="126"/>
      <c r="D312" s="126"/>
      <c r="E312" s="126"/>
      <c r="F312" s="126"/>
      <c r="G312" s="126"/>
      <c r="H312" s="126"/>
      <c r="I312" s="126"/>
      <c r="J312" s="126"/>
      <c r="K312" s="126"/>
      <c r="L312" s="126"/>
      <c r="M312" s="126"/>
      <c r="N312" s="126"/>
      <c r="O312" s="126"/>
      <c r="P312" s="126"/>
      <c r="Q312" s="126"/>
      <c r="R312" s="126"/>
      <c r="S312" s="126"/>
      <c r="T312" s="126"/>
      <c r="U312" s="126"/>
      <c r="V312" s="126"/>
      <c r="W312" s="127"/>
      <c r="X312" s="127"/>
      <c r="Y312" s="127"/>
      <c r="Z312" s="127"/>
      <c r="AA312" s="127"/>
      <c r="AB312" s="127"/>
      <c r="AC312" s="127"/>
      <c r="AD312" s="127"/>
      <c r="AE312" s="127"/>
      <c r="AF312" s="127"/>
      <c r="AG312" s="127"/>
      <c r="AH312" s="127"/>
      <c r="AI312" s="127"/>
      <c r="AJ312" s="127"/>
      <c r="AK312" s="126"/>
      <c r="AL312" s="126"/>
      <c r="AM312" s="126"/>
      <c r="AN312" s="126"/>
      <c r="AO312" s="126"/>
      <c r="AP312" s="126"/>
      <c r="AQ312" s="126"/>
      <c r="AR312" s="128"/>
      <c r="AS312" s="126"/>
      <c r="AT312" s="126"/>
      <c r="AU312" s="129"/>
      <c r="AV312" s="129"/>
      <c r="AW312" s="129"/>
      <c r="AX312" s="129"/>
      <c r="AY312" s="129"/>
      <c r="AZ312" s="129"/>
      <c r="BA312" s="129"/>
      <c r="BB312" s="129"/>
      <c r="BC312" s="129"/>
      <c r="BD312" s="129"/>
      <c r="BE312" s="129"/>
      <c r="BF312" s="129"/>
      <c r="BG312" s="129"/>
      <c r="BH312" s="129"/>
      <c r="BI312" s="129"/>
      <c r="BJ312" s="129"/>
      <c r="BK312" s="129"/>
      <c r="BL312" s="129"/>
      <c r="BM312" s="129"/>
      <c r="BN312" s="129"/>
      <c r="BO312" s="129"/>
      <c r="BP312" s="129"/>
      <c r="BQ312" s="129"/>
      <c r="BR312" s="129"/>
      <c r="BS312" s="129"/>
    </row>
    <row r="313" spans="1:71" ht="12.75" customHeight="1">
      <c r="A313" s="126"/>
      <c r="B313" s="126"/>
      <c r="C313" s="126"/>
      <c r="D313" s="126"/>
      <c r="E313" s="126"/>
      <c r="F313" s="126"/>
      <c r="G313" s="126"/>
      <c r="H313" s="126"/>
      <c r="I313" s="126"/>
      <c r="J313" s="126"/>
      <c r="K313" s="126"/>
      <c r="L313" s="126"/>
      <c r="M313" s="126"/>
      <c r="N313" s="126"/>
      <c r="O313" s="126"/>
      <c r="P313" s="126"/>
      <c r="Q313" s="126"/>
      <c r="R313" s="126"/>
      <c r="S313" s="126"/>
      <c r="T313" s="126"/>
      <c r="U313" s="126"/>
      <c r="V313" s="126"/>
      <c r="W313" s="127"/>
      <c r="X313" s="127"/>
      <c r="Y313" s="127"/>
      <c r="Z313" s="127"/>
      <c r="AA313" s="127"/>
      <c r="AB313" s="127"/>
      <c r="AC313" s="127"/>
      <c r="AD313" s="127"/>
      <c r="AE313" s="127"/>
      <c r="AF313" s="127"/>
      <c r="AG313" s="127"/>
      <c r="AH313" s="127"/>
      <c r="AI313" s="127"/>
      <c r="AJ313" s="127"/>
      <c r="AK313" s="126"/>
      <c r="AL313" s="126"/>
      <c r="AM313" s="126"/>
      <c r="AN313" s="126"/>
      <c r="AO313" s="126"/>
      <c r="AP313" s="126"/>
      <c r="AQ313" s="126"/>
      <c r="AR313" s="128"/>
      <c r="AS313" s="126"/>
      <c r="AT313" s="126"/>
      <c r="AU313" s="129"/>
      <c r="AV313" s="129"/>
      <c r="AW313" s="129"/>
      <c r="AX313" s="129"/>
      <c r="AY313" s="129"/>
      <c r="AZ313" s="129"/>
      <c r="BA313" s="129"/>
      <c r="BB313" s="129"/>
      <c r="BC313" s="129"/>
      <c r="BD313" s="129"/>
      <c r="BE313" s="129"/>
      <c r="BF313" s="129"/>
      <c r="BG313" s="129"/>
      <c r="BH313" s="129"/>
      <c r="BI313" s="129"/>
      <c r="BJ313" s="129"/>
      <c r="BK313" s="129"/>
      <c r="BL313" s="129"/>
      <c r="BM313" s="129"/>
      <c r="BN313" s="129"/>
      <c r="BO313" s="129"/>
      <c r="BP313" s="129"/>
      <c r="BQ313" s="129"/>
      <c r="BR313" s="129"/>
      <c r="BS313" s="129"/>
    </row>
    <row r="314" spans="1:71" ht="12.75" customHeight="1">
      <c r="A314" s="126"/>
      <c r="B314" s="126"/>
      <c r="C314" s="126"/>
      <c r="D314" s="126"/>
      <c r="E314" s="126"/>
      <c r="F314" s="126"/>
      <c r="G314" s="126"/>
      <c r="H314" s="126"/>
      <c r="I314" s="126"/>
      <c r="J314" s="126"/>
      <c r="K314" s="126"/>
      <c r="L314" s="126"/>
      <c r="M314" s="126"/>
      <c r="N314" s="126"/>
      <c r="O314" s="126"/>
      <c r="P314" s="126"/>
      <c r="Q314" s="126"/>
      <c r="R314" s="126"/>
      <c r="S314" s="126"/>
      <c r="T314" s="126"/>
      <c r="U314" s="126"/>
      <c r="V314" s="126"/>
      <c r="W314" s="127"/>
      <c r="X314" s="127"/>
      <c r="Y314" s="127"/>
      <c r="Z314" s="127"/>
      <c r="AA314" s="127"/>
      <c r="AB314" s="127"/>
      <c r="AC314" s="127"/>
      <c r="AD314" s="127"/>
      <c r="AE314" s="127"/>
      <c r="AF314" s="127"/>
      <c r="AG314" s="127"/>
      <c r="AH314" s="127"/>
      <c r="AI314" s="127"/>
      <c r="AJ314" s="127"/>
      <c r="AK314" s="126"/>
      <c r="AL314" s="126"/>
      <c r="AM314" s="126"/>
      <c r="AN314" s="126"/>
      <c r="AO314" s="126"/>
      <c r="AP314" s="126"/>
      <c r="AQ314" s="126"/>
      <c r="AR314" s="128"/>
      <c r="AS314" s="126"/>
      <c r="AT314" s="126"/>
      <c r="AU314" s="129"/>
      <c r="AV314" s="129"/>
      <c r="AW314" s="129"/>
      <c r="AX314" s="129"/>
      <c r="AY314" s="129"/>
      <c r="AZ314" s="129"/>
      <c r="BA314" s="129"/>
      <c r="BB314" s="129"/>
      <c r="BC314" s="129"/>
      <c r="BD314" s="129"/>
      <c r="BE314" s="129"/>
      <c r="BF314" s="129"/>
      <c r="BG314" s="129"/>
      <c r="BH314" s="129"/>
      <c r="BI314" s="129"/>
      <c r="BJ314" s="129"/>
      <c r="BK314" s="129"/>
      <c r="BL314" s="129"/>
      <c r="BM314" s="129"/>
      <c r="BN314" s="129"/>
      <c r="BO314" s="129"/>
      <c r="BP314" s="129"/>
      <c r="BQ314" s="129"/>
      <c r="BR314" s="129"/>
      <c r="BS314" s="129"/>
    </row>
    <row r="315" spans="1:71" ht="12.75" customHeight="1">
      <c r="A315" s="126"/>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7"/>
      <c r="X315" s="127"/>
      <c r="Y315" s="127"/>
      <c r="Z315" s="127"/>
      <c r="AA315" s="127"/>
      <c r="AB315" s="127"/>
      <c r="AC315" s="127"/>
      <c r="AD315" s="127"/>
      <c r="AE315" s="127"/>
      <c r="AF315" s="127"/>
      <c r="AG315" s="127"/>
      <c r="AH315" s="127"/>
      <c r="AI315" s="127"/>
      <c r="AJ315" s="127"/>
      <c r="AK315" s="126"/>
      <c r="AL315" s="126"/>
      <c r="AM315" s="126"/>
      <c r="AN315" s="126"/>
      <c r="AO315" s="126"/>
      <c r="AP315" s="126"/>
      <c r="AQ315" s="126"/>
      <c r="AR315" s="128"/>
      <c r="AS315" s="126"/>
      <c r="AT315" s="126"/>
      <c r="AU315" s="129"/>
      <c r="AV315" s="129"/>
      <c r="AW315" s="129"/>
      <c r="AX315" s="129"/>
      <c r="AY315" s="129"/>
      <c r="AZ315" s="129"/>
      <c r="BA315" s="129"/>
      <c r="BB315" s="129"/>
      <c r="BC315" s="129"/>
      <c r="BD315" s="129"/>
      <c r="BE315" s="129"/>
      <c r="BF315" s="129"/>
      <c r="BG315" s="129"/>
      <c r="BH315" s="129"/>
      <c r="BI315" s="129"/>
      <c r="BJ315" s="129"/>
      <c r="BK315" s="129"/>
      <c r="BL315" s="129"/>
      <c r="BM315" s="129"/>
      <c r="BN315" s="129"/>
      <c r="BO315" s="129"/>
      <c r="BP315" s="129"/>
      <c r="BQ315" s="129"/>
      <c r="BR315" s="129"/>
      <c r="BS315" s="129"/>
    </row>
    <row r="316" spans="1:71" ht="12.75" customHeight="1">
      <c r="A316" s="126"/>
      <c r="B316" s="126"/>
      <c r="C316" s="126"/>
      <c r="D316" s="126"/>
      <c r="E316" s="126"/>
      <c r="F316" s="126"/>
      <c r="G316" s="126"/>
      <c r="H316" s="126"/>
      <c r="I316" s="126"/>
      <c r="J316" s="126"/>
      <c r="K316" s="126"/>
      <c r="L316" s="126"/>
      <c r="M316" s="126"/>
      <c r="N316" s="126"/>
      <c r="O316" s="126"/>
      <c r="P316" s="126"/>
      <c r="Q316" s="126"/>
      <c r="R316" s="126"/>
      <c r="S316" s="126"/>
      <c r="T316" s="126"/>
      <c r="U316" s="126"/>
      <c r="V316" s="126"/>
      <c r="W316" s="127"/>
      <c r="X316" s="127"/>
      <c r="Y316" s="127"/>
      <c r="Z316" s="127"/>
      <c r="AA316" s="127"/>
      <c r="AB316" s="127"/>
      <c r="AC316" s="127"/>
      <c r="AD316" s="127"/>
      <c r="AE316" s="127"/>
      <c r="AF316" s="127"/>
      <c r="AG316" s="127"/>
      <c r="AH316" s="127"/>
      <c r="AI316" s="127"/>
      <c r="AJ316" s="127"/>
      <c r="AK316" s="126"/>
      <c r="AL316" s="126"/>
      <c r="AM316" s="126"/>
      <c r="AN316" s="126"/>
      <c r="AO316" s="126"/>
      <c r="AP316" s="126"/>
      <c r="AQ316" s="126"/>
      <c r="AR316" s="128"/>
      <c r="AS316" s="126"/>
      <c r="AT316" s="126"/>
      <c r="AU316" s="129"/>
      <c r="AV316" s="129"/>
      <c r="AW316" s="129"/>
      <c r="AX316" s="129"/>
      <c r="AY316" s="129"/>
      <c r="AZ316" s="129"/>
      <c r="BA316" s="129"/>
      <c r="BB316" s="129"/>
      <c r="BC316" s="129"/>
      <c r="BD316" s="129"/>
      <c r="BE316" s="129"/>
      <c r="BF316" s="129"/>
      <c r="BG316" s="129"/>
      <c r="BH316" s="129"/>
      <c r="BI316" s="129"/>
      <c r="BJ316" s="129"/>
      <c r="BK316" s="129"/>
      <c r="BL316" s="129"/>
      <c r="BM316" s="129"/>
      <c r="BN316" s="129"/>
      <c r="BO316" s="129"/>
      <c r="BP316" s="129"/>
      <c r="BQ316" s="129"/>
      <c r="BR316" s="129"/>
      <c r="BS316" s="129"/>
    </row>
    <row r="317" spans="1:71" ht="12.75" customHeight="1">
      <c r="A317" s="126"/>
      <c r="B317" s="126"/>
      <c r="C317" s="126"/>
      <c r="D317" s="126"/>
      <c r="E317" s="126"/>
      <c r="F317" s="126"/>
      <c r="G317" s="126"/>
      <c r="H317" s="126"/>
      <c r="I317" s="126"/>
      <c r="J317" s="126"/>
      <c r="K317" s="126"/>
      <c r="L317" s="126"/>
      <c r="M317" s="126"/>
      <c r="N317" s="126"/>
      <c r="O317" s="126"/>
      <c r="P317" s="126"/>
      <c r="Q317" s="126"/>
      <c r="R317" s="126"/>
      <c r="S317" s="126"/>
      <c r="T317" s="126"/>
      <c r="U317" s="126"/>
      <c r="V317" s="126"/>
      <c r="W317" s="127"/>
      <c r="X317" s="127"/>
      <c r="Y317" s="127"/>
      <c r="Z317" s="127"/>
      <c r="AA317" s="127"/>
      <c r="AB317" s="127"/>
      <c r="AC317" s="127"/>
      <c r="AD317" s="127"/>
      <c r="AE317" s="127"/>
      <c r="AF317" s="127"/>
      <c r="AG317" s="127"/>
      <c r="AH317" s="127"/>
      <c r="AI317" s="127"/>
      <c r="AJ317" s="127"/>
      <c r="AK317" s="126"/>
      <c r="AL317" s="126"/>
      <c r="AM317" s="126"/>
      <c r="AN317" s="126"/>
      <c r="AO317" s="126"/>
      <c r="AP317" s="126"/>
      <c r="AQ317" s="126"/>
      <c r="AR317" s="128"/>
      <c r="AS317" s="126"/>
      <c r="AT317" s="126"/>
      <c r="AU317" s="129"/>
      <c r="AV317" s="129"/>
      <c r="AW317" s="129"/>
      <c r="AX317" s="129"/>
      <c r="AY317" s="129"/>
      <c r="AZ317" s="129"/>
      <c r="BA317" s="129"/>
      <c r="BB317" s="129"/>
      <c r="BC317" s="129"/>
      <c r="BD317" s="129"/>
      <c r="BE317" s="129"/>
      <c r="BF317" s="129"/>
      <c r="BG317" s="129"/>
      <c r="BH317" s="129"/>
      <c r="BI317" s="129"/>
      <c r="BJ317" s="129"/>
      <c r="BK317" s="129"/>
      <c r="BL317" s="129"/>
      <c r="BM317" s="129"/>
      <c r="BN317" s="129"/>
      <c r="BO317" s="129"/>
      <c r="BP317" s="129"/>
      <c r="BQ317" s="129"/>
      <c r="BR317" s="129"/>
      <c r="BS317" s="129"/>
    </row>
    <row r="318" spans="1:71" ht="12.75" customHeight="1">
      <c r="A318" s="126"/>
      <c r="B318" s="126"/>
      <c r="C318" s="126"/>
      <c r="D318" s="126"/>
      <c r="E318" s="126"/>
      <c r="F318" s="126"/>
      <c r="G318" s="126"/>
      <c r="H318" s="126"/>
      <c r="I318" s="126"/>
      <c r="J318" s="126"/>
      <c r="K318" s="126"/>
      <c r="L318" s="126"/>
      <c r="M318" s="126"/>
      <c r="N318" s="126"/>
      <c r="O318" s="126"/>
      <c r="P318" s="126"/>
      <c r="Q318" s="126"/>
      <c r="R318" s="126"/>
      <c r="S318" s="126"/>
      <c r="T318" s="126"/>
      <c r="U318" s="126"/>
      <c r="V318" s="126"/>
      <c r="W318" s="127"/>
      <c r="X318" s="127"/>
      <c r="Y318" s="127"/>
      <c r="Z318" s="127"/>
      <c r="AA318" s="127"/>
      <c r="AB318" s="127"/>
      <c r="AC318" s="127"/>
      <c r="AD318" s="127"/>
      <c r="AE318" s="127"/>
      <c r="AF318" s="127"/>
      <c r="AG318" s="127"/>
      <c r="AH318" s="127"/>
      <c r="AI318" s="127"/>
      <c r="AJ318" s="127"/>
      <c r="AK318" s="126"/>
      <c r="AL318" s="126"/>
      <c r="AM318" s="126"/>
      <c r="AN318" s="126"/>
      <c r="AO318" s="126"/>
      <c r="AP318" s="126"/>
      <c r="AQ318" s="126"/>
      <c r="AR318" s="128"/>
      <c r="AS318" s="126"/>
      <c r="AT318" s="126"/>
      <c r="AU318" s="129"/>
      <c r="AV318" s="129"/>
      <c r="AW318" s="129"/>
      <c r="AX318" s="129"/>
      <c r="AY318" s="129"/>
      <c r="AZ318" s="129"/>
      <c r="BA318" s="129"/>
      <c r="BB318" s="129"/>
      <c r="BC318" s="129"/>
      <c r="BD318" s="129"/>
      <c r="BE318" s="129"/>
      <c r="BF318" s="129"/>
      <c r="BG318" s="129"/>
      <c r="BH318" s="129"/>
      <c r="BI318" s="129"/>
      <c r="BJ318" s="129"/>
      <c r="BK318" s="129"/>
      <c r="BL318" s="129"/>
      <c r="BM318" s="129"/>
      <c r="BN318" s="129"/>
      <c r="BO318" s="129"/>
      <c r="BP318" s="129"/>
      <c r="BQ318" s="129"/>
      <c r="BR318" s="129"/>
      <c r="BS318" s="129"/>
    </row>
    <row r="319" spans="1:71" ht="12.75" customHeight="1">
      <c r="A319" s="126"/>
      <c r="B319" s="126"/>
      <c r="C319" s="126"/>
      <c r="D319" s="126"/>
      <c r="E319" s="126"/>
      <c r="F319" s="126"/>
      <c r="G319" s="126"/>
      <c r="H319" s="126"/>
      <c r="I319" s="126"/>
      <c r="J319" s="126"/>
      <c r="K319" s="126"/>
      <c r="L319" s="126"/>
      <c r="M319" s="126"/>
      <c r="N319" s="126"/>
      <c r="O319" s="126"/>
      <c r="P319" s="126"/>
      <c r="Q319" s="126"/>
      <c r="R319" s="126"/>
      <c r="S319" s="126"/>
      <c r="T319" s="126"/>
      <c r="U319" s="126"/>
      <c r="V319" s="126"/>
      <c r="W319" s="127"/>
      <c r="X319" s="127"/>
      <c r="Y319" s="127"/>
      <c r="Z319" s="127"/>
      <c r="AA319" s="127"/>
      <c r="AB319" s="127"/>
      <c r="AC319" s="127"/>
      <c r="AD319" s="127"/>
      <c r="AE319" s="127"/>
      <c r="AF319" s="127"/>
      <c r="AG319" s="127"/>
      <c r="AH319" s="127"/>
      <c r="AI319" s="127"/>
      <c r="AJ319" s="127"/>
      <c r="AK319" s="126"/>
      <c r="AL319" s="126"/>
      <c r="AM319" s="126"/>
      <c r="AN319" s="126"/>
      <c r="AO319" s="126"/>
      <c r="AP319" s="126"/>
      <c r="AQ319" s="126"/>
      <c r="AR319" s="128"/>
      <c r="AS319" s="126"/>
      <c r="AT319" s="126"/>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29"/>
      <c r="BR319" s="129"/>
      <c r="BS319" s="129"/>
    </row>
    <row r="320" spans="1:71" ht="12.75" customHeight="1">
      <c r="A320" s="126"/>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7"/>
      <c r="X320" s="127"/>
      <c r="Y320" s="127"/>
      <c r="Z320" s="127"/>
      <c r="AA320" s="127"/>
      <c r="AB320" s="127"/>
      <c r="AC320" s="127"/>
      <c r="AD320" s="127"/>
      <c r="AE320" s="127"/>
      <c r="AF320" s="127"/>
      <c r="AG320" s="127"/>
      <c r="AH320" s="127"/>
      <c r="AI320" s="127"/>
      <c r="AJ320" s="127"/>
      <c r="AK320" s="126"/>
      <c r="AL320" s="126"/>
      <c r="AM320" s="126"/>
      <c r="AN320" s="126"/>
      <c r="AO320" s="126"/>
      <c r="AP320" s="126"/>
      <c r="AQ320" s="126"/>
      <c r="AR320" s="128"/>
      <c r="AS320" s="126"/>
      <c r="AT320" s="126"/>
      <c r="AU320" s="129"/>
      <c r="AV320" s="129"/>
      <c r="AW320" s="129"/>
      <c r="AX320" s="129"/>
      <c r="AY320" s="129"/>
      <c r="AZ320" s="129"/>
      <c r="BA320" s="129"/>
      <c r="BB320" s="129"/>
      <c r="BC320" s="129"/>
      <c r="BD320" s="129"/>
      <c r="BE320" s="129"/>
      <c r="BF320" s="129"/>
      <c r="BG320" s="129"/>
      <c r="BH320" s="129"/>
      <c r="BI320" s="129"/>
      <c r="BJ320" s="129"/>
      <c r="BK320" s="129"/>
      <c r="BL320" s="129"/>
      <c r="BM320" s="129"/>
      <c r="BN320" s="129"/>
      <c r="BO320" s="129"/>
      <c r="BP320" s="129"/>
      <c r="BQ320" s="129"/>
      <c r="BR320" s="129"/>
      <c r="BS320" s="129"/>
    </row>
    <row r="321" spans="1:71" ht="12.75" customHeight="1">
      <c r="A321" s="126"/>
      <c r="B321" s="126"/>
      <c r="C321" s="126"/>
      <c r="D321" s="126"/>
      <c r="E321" s="126"/>
      <c r="F321" s="126"/>
      <c r="G321" s="126"/>
      <c r="H321" s="126"/>
      <c r="I321" s="126"/>
      <c r="J321" s="126"/>
      <c r="K321" s="126"/>
      <c r="L321" s="126"/>
      <c r="M321" s="126"/>
      <c r="N321" s="126"/>
      <c r="O321" s="126"/>
      <c r="P321" s="126"/>
      <c r="Q321" s="126"/>
      <c r="R321" s="126"/>
      <c r="S321" s="126"/>
      <c r="T321" s="126"/>
      <c r="U321" s="126"/>
      <c r="V321" s="126"/>
      <c r="W321" s="127"/>
      <c r="X321" s="127"/>
      <c r="Y321" s="127"/>
      <c r="Z321" s="127"/>
      <c r="AA321" s="127"/>
      <c r="AB321" s="127"/>
      <c r="AC321" s="127"/>
      <c r="AD321" s="127"/>
      <c r="AE321" s="127"/>
      <c r="AF321" s="127"/>
      <c r="AG321" s="127"/>
      <c r="AH321" s="127"/>
      <c r="AI321" s="127"/>
      <c r="AJ321" s="127"/>
      <c r="AK321" s="126"/>
      <c r="AL321" s="126"/>
      <c r="AM321" s="126"/>
      <c r="AN321" s="126"/>
      <c r="AO321" s="126"/>
      <c r="AP321" s="126"/>
      <c r="AQ321" s="126"/>
      <c r="AR321" s="128"/>
      <c r="AS321" s="126"/>
      <c r="AT321" s="126"/>
      <c r="AU321" s="129"/>
      <c r="AV321" s="129"/>
      <c r="AW321" s="129"/>
      <c r="AX321" s="129"/>
      <c r="AY321" s="129"/>
      <c r="AZ321" s="129"/>
      <c r="BA321" s="129"/>
      <c r="BB321" s="129"/>
      <c r="BC321" s="129"/>
      <c r="BD321" s="129"/>
      <c r="BE321" s="129"/>
      <c r="BF321" s="129"/>
      <c r="BG321" s="129"/>
      <c r="BH321" s="129"/>
      <c r="BI321" s="129"/>
      <c r="BJ321" s="129"/>
      <c r="BK321" s="129"/>
      <c r="BL321" s="129"/>
      <c r="BM321" s="129"/>
      <c r="BN321" s="129"/>
      <c r="BO321" s="129"/>
      <c r="BP321" s="129"/>
      <c r="BQ321" s="129"/>
      <c r="BR321" s="129"/>
      <c r="BS321" s="129"/>
    </row>
    <row r="322" spans="1:71" ht="12.75" customHeight="1">
      <c r="A322" s="126"/>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7"/>
      <c r="X322" s="127"/>
      <c r="Y322" s="127"/>
      <c r="Z322" s="127"/>
      <c r="AA322" s="127"/>
      <c r="AB322" s="127"/>
      <c r="AC322" s="127"/>
      <c r="AD322" s="127"/>
      <c r="AE322" s="127"/>
      <c r="AF322" s="127"/>
      <c r="AG322" s="127"/>
      <c r="AH322" s="127"/>
      <c r="AI322" s="127"/>
      <c r="AJ322" s="127"/>
      <c r="AK322" s="126"/>
      <c r="AL322" s="126"/>
      <c r="AM322" s="126"/>
      <c r="AN322" s="126"/>
      <c r="AO322" s="126"/>
      <c r="AP322" s="126"/>
      <c r="AQ322" s="126"/>
      <c r="AR322" s="128"/>
      <c r="AS322" s="126"/>
      <c r="AT322" s="126"/>
      <c r="AU322" s="129"/>
      <c r="AV322" s="129"/>
      <c r="AW322" s="129"/>
      <c r="AX322" s="129"/>
      <c r="AY322" s="129"/>
      <c r="AZ322" s="129"/>
      <c r="BA322" s="129"/>
      <c r="BB322" s="129"/>
      <c r="BC322" s="129"/>
      <c r="BD322" s="129"/>
      <c r="BE322" s="129"/>
      <c r="BF322" s="129"/>
      <c r="BG322" s="129"/>
      <c r="BH322" s="129"/>
      <c r="BI322" s="129"/>
      <c r="BJ322" s="129"/>
      <c r="BK322" s="129"/>
      <c r="BL322" s="129"/>
      <c r="BM322" s="129"/>
      <c r="BN322" s="129"/>
      <c r="BO322" s="129"/>
      <c r="BP322" s="129"/>
      <c r="BQ322" s="129"/>
      <c r="BR322" s="129"/>
      <c r="BS322" s="129"/>
    </row>
    <row r="323" spans="1:71" ht="12.75" customHeight="1">
      <c r="A323" s="126"/>
      <c r="B323" s="126"/>
      <c r="C323" s="126"/>
      <c r="D323" s="126"/>
      <c r="E323" s="126"/>
      <c r="F323" s="126"/>
      <c r="G323" s="126"/>
      <c r="H323" s="126"/>
      <c r="I323" s="126"/>
      <c r="J323" s="126"/>
      <c r="K323" s="126"/>
      <c r="L323" s="126"/>
      <c r="M323" s="126"/>
      <c r="N323" s="126"/>
      <c r="O323" s="126"/>
      <c r="P323" s="126"/>
      <c r="Q323" s="126"/>
      <c r="R323" s="126"/>
      <c r="S323" s="126"/>
      <c r="T323" s="126"/>
      <c r="U323" s="126"/>
      <c r="V323" s="126"/>
      <c r="W323" s="127"/>
      <c r="X323" s="127"/>
      <c r="Y323" s="127"/>
      <c r="Z323" s="127"/>
      <c r="AA323" s="127"/>
      <c r="AB323" s="127"/>
      <c r="AC323" s="127"/>
      <c r="AD323" s="127"/>
      <c r="AE323" s="127"/>
      <c r="AF323" s="127"/>
      <c r="AG323" s="127"/>
      <c r="AH323" s="127"/>
      <c r="AI323" s="127"/>
      <c r="AJ323" s="127"/>
      <c r="AK323" s="126"/>
      <c r="AL323" s="126"/>
      <c r="AM323" s="126"/>
      <c r="AN323" s="126"/>
      <c r="AO323" s="126"/>
      <c r="AP323" s="126"/>
      <c r="AQ323" s="126"/>
      <c r="AR323" s="128"/>
      <c r="AS323" s="126"/>
      <c r="AT323" s="126"/>
      <c r="AU323" s="129"/>
      <c r="AV323" s="129"/>
      <c r="AW323" s="129"/>
      <c r="AX323" s="129"/>
      <c r="AY323" s="129"/>
      <c r="AZ323" s="129"/>
      <c r="BA323" s="129"/>
      <c r="BB323" s="129"/>
      <c r="BC323" s="129"/>
      <c r="BD323" s="129"/>
      <c r="BE323" s="129"/>
      <c r="BF323" s="129"/>
      <c r="BG323" s="129"/>
      <c r="BH323" s="129"/>
      <c r="BI323" s="129"/>
      <c r="BJ323" s="129"/>
      <c r="BK323" s="129"/>
      <c r="BL323" s="129"/>
      <c r="BM323" s="129"/>
      <c r="BN323" s="129"/>
      <c r="BO323" s="129"/>
      <c r="BP323" s="129"/>
      <c r="BQ323" s="129"/>
      <c r="BR323" s="129"/>
      <c r="BS323" s="129"/>
    </row>
    <row r="324" spans="1:71" ht="12.75" customHeight="1">
      <c r="A324" s="126"/>
      <c r="B324" s="126"/>
      <c r="C324" s="126"/>
      <c r="D324" s="126"/>
      <c r="E324" s="126"/>
      <c r="F324" s="126"/>
      <c r="G324" s="126"/>
      <c r="H324" s="126"/>
      <c r="I324" s="126"/>
      <c r="J324" s="126"/>
      <c r="K324" s="126"/>
      <c r="L324" s="126"/>
      <c r="M324" s="126"/>
      <c r="N324" s="126"/>
      <c r="O324" s="126"/>
      <c r="P324" s="126"/>
      <c r="Q324" s="126"/>
      <c r="R324" s="126"/>
      <c r="S324" s="126"/>
      <c r="T324" s="126"/>
      <c r="U324" s="126"/>
      <c r="V324" s="126"/>
      <c r="W324" s="127"/>
      <c r="X324" s="127"/>
      <c r="Y324" s="127"/>
      <c r="Z324" s="127"/>
      <c r="AA324" s="127"/>
      <c r="AB324" s="127"/>
      <c r="AC324" s="127"/>
      <c r="AD324" s="127"/>
      <c r="AE324" s="127"/>
      <c r="AF324" s="127"/>
      <c r="AG324" s="127"/>
      <c r="AH324" s="127"/>
      <c r="AI324" s="127"/>
      <c r="AJ324" s="127"/>
      <c r="AK324" s="126"/>
      <c r="AL324" s="126"/>
      <c r="AM324" s="126"/>
      <c r="AN324" s="126"/>
      <c r="AO324" s="126"/>
      <c r="AP324" s="126"/>
      <c r="AQ324" s="126"/>
      <c r="AR324" s="128"/>
      <c r="AS324" s="126"/>
      <c r="AT324" s="126"/>
      <c r="AU324" s="129"/>
      <c r="AV324" s="129"/>
      <c r="AW324" s="129"/>
      <c r="AX324" s="129"/>
      <c r="AY324" s="129"/>
      <c r="AZ324" s="129"/>
      <c r="BA324" s="129"/>
      <c r="BB324" s="129"/>
      <c r="BC324" s="129"/>
      <c r="BD324" s="129"/>
      <c r="BE324" s="129"/>
      <c r="BF324" s="129"/>
      <c r="BG324" s="129"/>
      <c r="BH324" s="129"/>
      <c r="BI324" s="129"/>
      <c r="BJ324" s="129"/>
      <c r="BK324" s="129"/>
      <c r="BL324" s="129"/>
      <c r="BM324" s="129"/>
      <c r="BN324" s="129"/>
      <c r="BO324" s="129"/>
      <c r="BP324" s="129"/>
      <c r="BQ324" s="129"/>
      <c r="BR324" s="129"/>
      <c r="BS324" s="129"/>
    </row>
    <row r="325" spans="1:71" ht="12.75" customHeight="1">
      <c r="A325" s="126"/>
      <c r="B325" s="126"/>
      <c r="C325" s="126"/>
      <c r="D325" s="126"/>
      <c r="E325" s="126"/>
      <c r="F325" s="126"/>
      <c r="G325" s="126"/>
      <c r="H325" s="126"/>
      <c r="I325" s="126"/>
      <c r="J325" s="126"/>
      <c r="K325" s="126"/>
      <c r="L325" s="126"/>
      <c r="M325" s="126"/>
      <c r="N325" s="126"/>
      <c r="O325" s="126"/>
      <c r="P325" s="126"/>
      <c r="Q325" s="126"/>
      <c r="R325" s="126"/>
      <c r="S325" s="126"/>
      <c r="T325" s="126"/>
      <c r="U325" s="126"/>
      <c r="V325" s="126"/>
      <c r="W325" s="127"/>
      <c r="X325" s="127"/>
      <c r="Y325" s="127"/>
      <c r="Z325" s="127"/>
      <c r="AA325" s="127"/>
      <c r="AB325" s="127"/>
      <c r="AC325" s="127"/>
      <c r="AD325" s="127"/>
      <c r="AE325" s="127"/>
      <c r="AF325" s="127"/>
      <c r="AG325" s="127"/>
      <c r="AH325" s="127"/>
      <c r="AI325" s="127"/>
      <c r="AJ325" s="127"/>
      <c r="AK325" s="126"/>
      <c r="AL325" s="126"/>
      <c r="AM325" s="126"/>
      <c r="AN325" s="126"/>
      <c r="AO325" s="126"/>
      <c r="AP325" s="126"/>
      <c r="AQ325" s="126"/>
      <c r="AR325" s="128"/>
      <c r="AS325" s="126"/>
      <c r="AT325" s="126"/>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29"/>
      <c r="BR325" s="129"/>
      <c r="BS325" s="129"/>
    </row>
    <row r="326" spans="1:71" ht="12.75" customHeight="1">
      <c r="A326" s="126"/>
      <c r="B326" s="126"/>
      <c r="C326" s="126"/>
      <c r="D326" s="126"/>
      <c r="E326" s="126"/>
      <c r="F326" s="126"/>
      <c r="G326" s="126"/>
      <c r="H326" s="126"/>
      <c r="I326" s="126"/>
      <c r="J326" s="126"/>
      <c r="K326" s="126"/>
      <c r="L326" s="126"/>
      <c r="M326" s="126"/>
      <c r="N326" s="126"/>
      <c r="O326" s="126"/>
      <c r="P326" s="126"/>
      <c r="Q326" s="126"/>
      <c r="R326" s="126"/>
      <c r="S326" s="126"/>
      <c r="T326" s="126"/>
      <c r="U326" s="126"/>
      <c r="V326" s="126"/>
      <c r="W326" s="127"/>
      <c r="X326" s="127"/>
      <c r="Y326" s="127"/>
      <c r="Z326" s="127"/>
      <c r="AA326" s="127"/>
      <c r="AB326" s="127"/>
      <c r="AC326" s="127"/>
      <c r="AD326" s="127"/>
      <c r="AE326" s="127"/>
      <c r="AF326" s="127"/>
      <c r="AG326" s="127"/>
      <c r="AH326" s="127"/>
      <c r="AI326" s="127"/>
      <c r="AJ326" s="127"/>
      <c r="AK326" s="126"/>
      <c r="AL326" s="126"/>
      <c r="AM326" s="126"/>
      <c r="AN326" s="126"/>
      <c r="AO326" s="126"/>
      <c r="AP326" s="126"/>
      <c r="AQ326" s="126"/>
      <c r="AR326" s="128"/>
      <c r="AS326" s="126"/>
      <c r="AT326" s="126"/>
      <c r="AU326" s="129"/>
      <c r="AV326" s="129"/>
      <c r="AW326" s="129"/>
      <c r="AX326" s="129"/>
      <c r="AY326" s="129"/>
      <c r="AZ326" s="129"/>
      <c r="BA326" s="129"/>
      <c r="BB326" s="129"/>
      <c r="BC326" s="129"/>
      <c r="BD326" s="129"/>
      <c r="BE326" s="129"/>
      <c r="BF326" s="129"/>
      <c r="BG326" s="129"/>
      <c r="BH326" s="129"/>
      <c r="BI326" s="129"/>
      <c r="BJ326" s="129"/>
      <c r="BK326" s="129"/>
      <c r="BL326" s="129"/>
      <c r="BM326" s="129"/>
      <c r="BN326" s="129"/>
      <c r="BO326" s="129"/>
      <c r="BP326" s="129"/>
      <c r="BQ326" s="129"/>
      <c r="BR326" s="129"/>
      <c r="BS326" s="129"/>
    </row>
    <row r="327" spans="1:71" ht="12.75" customHeight="1">
      <c r="A327" s="126"/>
      <c r="B327" s="126"/>
      <c r="C327" s="126"/>
      <c r="D327" s="126"/>
      <c r="E327" s="126"/>
      <c r="F327" s="126"/>
      <c r="G327" s="126"/>
      <c r="H327" s="126"/>
      <c r="I327" s="126"/>
      <c r="J327" s="126"/>
      <c r="K327" s="126"/>
      <c r="L327" s="126"/>
      <c r="M327" s="126"/>
      <c r="N327" s="126"/>
      <c r="O327" s="126"/>
      <c r="P327" s="126"/>
      <c r="Q327" s="126"/>
      <c r="R327" s="126"/>
      <c r="S327" s="126"/>
      <c r="T327" s="126"/>
      <c r="U327" s="126"/>
      <c r="V327" s="126"/>
      <c r="W327" s="127"/>
      <c r="X327" s="127"/>
      <c r="Y327" s="127"/>
      <c r="Z327" s="127"/>
      <c r="AA327" s="127"/>
      <c r="AB327" s="127"/>
      <c r="AC327" s="127"/>
      <c r="AD327" s="127"/>
      <c r="AE327" s="127"/>
      <c r="AF327" s="127"/>
      <c r="AG327" s="127"/>
      <c r="AH327" s="127"/>
      <c r="AI327" s="127"/>
      <c r="AJ327" s="127"/>
      <c r="AK327" s="126"/>
      <c r="AL327" s="126"/>
      <c r="AM327" s="126"/>
      <c r="AN327" s="126"/>
      <c r="AO327" s="126"/>
      <c r="AP327" s="126"/>
      <c r="AQ327" s="126"/>
      <c r="AR327" s="128"/>
      <c r="AS327" s="126"/>
      <c r="AT327" s="126"/>
      <c r="AU327" s="129"/>
      <c r="AV327" s="129"/>
      <c r="AW327" s="129"/>
      <c r="AX327" s="129"/>
      <c r="AY327" s="129"/>
      <c r="AZ327" s="129"/>
      <c r="BA327" s="129"/>
      <c r="BB327" s="129"/>
      <c r="BC327" s="129"/>
      <c r="BD327" s="129"/>
      <c r="BE327" s="129"/>
      <c r="BF327" s="129"/>
      <c r="BG327" s="129"/>
      <c r="BH327" s="129"/>
      <c r="BI327" s="129"/>
      <c r="BJ327" s="129"/>
      <c r="BK327" s="129"/>
      <c r="BL327" s="129"/>
      <c r="BM327" s="129"/>
      <c r="BN327" s="129"/>
      <c r="BO327" s="129"/>
      <c r="BP327" s="129"/>
      <c r="BQ327" s="129"/>
      <c r="BR327" s="129"/>
      <c r="BS327" s="129"/>
    </row>
    <row r="328" spans="1:71" ht="12.75" customHeight="1">
      <c r="A328" s="126"/>
      <c r="B328" s="126"/>
      <c r="C328" s="126"/>
      <c r="D328" s="126"/>
      <c r="E328" s="126"/>
      <c r="F328" s="126"/>
      <c r="G328" s="126"/>
      <c r="H328" s="126"/>
      <c r="I328" s="126"/>
      <c r="J328" s="126"/>
      <c r="K328" s="126"/>
      <c r="L328" s="126"/>
      <c r="M328" s="126"/>
      <c r="N328" s="126"/>
      <c r="O328" s="126"/>
      <c r="P328" s="126"/>
      <c r="Q328" s="126"/>
      <c r="R328" s="126"/>
      <c r="S328" s="126"/>
      <c r="T328" s="126"/>
      <c r="U328" s="126"/>
      <c r="V328" s="126"/>
      <c r="W328" s="127"/>
      <c r="X328" s="127"/>
      <c r="Y328" s="127"/>
      <c r="Z328" s="127"/>
      <c r="AA328" s="127"/>
      <c r="AB328" s="127"/>
      <c r="AC328" s="127"/>
      <c r="AD328" s="127"/>
      <c r="AE328" s="127"/>
      <c r="AF328" s="127"/>
      <c r="AG328" s="127"/>
      <c r="AH328" s="127"/>
      <c r="AI328" s="127"/>
      <c r="AJ328" s="127"/>
      <c r="AK328" s="126"/>
      <c r="AL328" s="126"/>
      <c r="AM328" s="126"/>
      <c r="AN328" s="126"/>
      <c r="AO328" s="126"/>
      <c r="AP328" s="126"/>
      <c r="AQ328" s="126"/>
      <c r="AR328" s="128"/>
      <c r="AS328" s="126"/>
      <c r="AT328" s="126"/>
      <c r="AU328" s="129"/>
      <c r="AV328" s="129"/>
      <c r="AW328" s="129"/>
      <c r="AX328" s="129"/>
      <c r="AY328" s="129"/>
      <c r="AZ328" s="129"/>
      <c r="BA328" s="129"/>
      <c r="BB328" s="129"/>
      <c r="BC328" s="129"/>
      <c r="BD328" s="129"/>
      <c r="BE328" s="129"/>
      <c r="BF328" s="129"/>
      <c r="BG328" s="129"/>
      <c r="BH328" s="129"/>
      <c r="BI328" s="129"/>
      <c r="BJ328" s="129"/>
      <c r="BK328" s="129"/>
      <c r="BL328" s="129"/>
      <c r="BM328" s="129"/>
      <c r="BN328" s="129"/>
      <c r="BO328" s="129"/>
      <c r="BP328" s="129"/>
      <c r="BQ328" s="129"/>
      <c r="BR328" s="129"/>
      <c r="BS328" s="129"/>
    </row>
    <row r="329" spans="1:71" ht="12.75" customHeight="1">
      <c r="A329" s="126"/>
      <c r="B329" s="126"/>
      <c r="C329" s="126"/>
      <c r="D329" s="126"/>
      <c r="E329" s="126"/>
      <c r="F329" s="126"/>
      <c r="G329" s="126"/>
      <c r="H329" s="126"/>
      <c r="I329" s="126"/>
      <c r="J329" s="126"/>
      <c r="K329" s="126"/>
      <c r="L329" s="126"/>
      <c r="M329" s="126"/>
      <c r="N329" s="126"/>
      <c r="O329" s="126"/>
      <c r="P329" s="126"/>
      <c r="Q329" s="126"/>
      <c r="R329" s="126"/>
      <c r="S329" s="126"/>
      <c r="T329" s="126"/>
      <c r="U329" s="126"/>
      <c r="V329" s="126"/>
      <c r="W329" s="127"/>
      <c r="X329" s="127"/>
      <c r="Y329" s="127"/>
      <c r="Z329" s="127"/>
      <c r="AA329" s="127"/>
      <c r="AB329" s="127"/>
      <c r="AC329" s="127"/>
      <c r="AD329" s="127"/>
      <c r="AE329" s="127"/>
      <c r="AF329" s="127"/>
      <c r="AG329" s="127"/>
      <c r="AH329" s="127"/>
      <c r="AI329" s="127"/>
      <c r="AJ329" s="127"/>
      <c r="AK329" s="126"/>
      <c r="AL329" s="126"/>
      <c r="AM329" s="126"/>
      <c r="AN329" s="126"/>
      <c r="AO329" s="126"/>
      <c r="AP329" s="126"/>
      <c r="AQ329" s="126"/>
      <c r="AR329" s="128"/>
      <c r="AS329" s="126"/>
      <c r="AT329" s="126"/>
      <c r="AU329" s="129"/>
      <c r="AV329" s="129"/>
      <c r="AW329" s="129"/>
      <c r="AX329" s="129"/>
      <c r="AY329" s="129"/>
      <c r="AZ329" s="129"/>
      <c r="BA329" s="129"/>
      <c r="BB329" s="129"/>
      <c r="BC329" s="129"/>
      <c r="BD329" s="129"/>
      <c r="BE329" s="129"/>
      <c r="BF329" s="129"/>
      <c r="BG329" s="129"/>
      <c r="BH329" s="129"/>
      <c r="BI329" s="129"/>
      <c r="BJ329" s="129"/>
      <c r="BK329" s="129"/>
      <c r="BL329" s="129"/>
      <c r="BM329" s="129"/>
      <c r="BN329" s="129"/>
      <c r="BO329" s="129"/>
      <c r="BP329" s="129"/>
      <c r="BQ329" s="129"/>
      <c r="BR329" s="129"/>
      <c r="BS329" s="129"/>
    </row>
    <row r="330" spans="1:71" ht="12.75" customHeight="1">
      <c r="A330" s="126"/>
      <c r="B330" s="126"/>
      <c r="C330" s="126"/>
      <c r="D330" s="126"/>
      <c r="E330" s="126"/>
      <c r="F330" s="126"/>
      <c r="G330" s="126"/>
      <c r="H330" s="126"/>
      <c r="I330" s="126"/>
      <c r="J330" s="126"/>
      <c r="K330" s="126"/>
      <c r="L330" s="126"/>
      <c r="M330" s="126"/>
      <c r="N330" s="126"/>
      <c r="O330" s="126"/>
      <c r="P330" s="126"/>
      <c r="Q330" s="126"/>
      <c r="R330" s="126"/>
      <c r="S330" s="126"/>
      <c r="T330" s="126"/>
      <c r="U330" s="126"/>
      <c r="V330" s="126"/>
      <c r="W330" s="127"/>
      <c r="X330" s="127"/>
      <c r="Y330" s="127"/>
      <c r="Z330" s="127"/>
      <c r="AA330" s="127"/>
      <c r="AB330" s="127"/>
      <c r="AC330" s="127"/>
      <c r="AD330" s="127"/>
      <c r="AE330" s="127"/>
      <c r="AF330" s="127"/>
      <c r="AG330" s="127"/>
      <c r="AH330" s="127"/>
      <c r="AI330" s="127"/>
      <c r="AJ330" s="127"/>
      <c r="AK330" s="126"/>
      <c r="AL330" s="126"/>
      <c r="AM330" s="126"/>
      <c r="AN330" s="126"/>
      <c r="AO330" s="126"/>
      <c r="AP330" s="126"/>
      <c r="AQ330" s="126"/>
      <c r="AR330" s="128"/>
      <c r="AS330" s="126"/>
      <c r="AT330" s="126"/>
      <c r="AU330" s="129"/>
      <c r="AV330" s="129"/>
      <c r="AW330" s="129"/>
      <c r="AX330" s="129"/>
      <c r="AY330" s="129"/>
      <c r="AZ330" s="129"/>
      <c r="BA330" s="129"/>
      <c r="BB330" s="129"/>
      <c r="BC330" s="129"/>
      <c r="BD330" s="129"/>
      <c r="BE330" s="129"/>
      <c r="BF330" s="129"/>
      <c r="BG330" s="129"/>
      <c r="BH330" s="129"/>
      <c r="BI330" s="129"/>
      <c r="BJ330" s="129"/>
      <c r="BK330" s="129"/>
      <c r="BL330" s="129"/>
      <c r="BM330" s="129"/>
      <c r="BN330" s="129"/>
      <c r="BO330" s="129"/>
      <c r="BP330" s="129"/>
      <c r="BQ330" s="129"/>
      <c r="BR330" s="129"/>
      <c r="BS330" s="129"/>
    </row>
    <row r="331" spans="1:71" ht="12.75" customHeight="1">
      <c r="A331" s="126"/>
      <c r="B331" s="126"/>
      <c r="C331" s="126"/>
      <c r="D331" s="126"/>
      <c r="E331" s="126"/>
      <c r="F331" s="126"/>
      <c r="G331" s="126"/>
      <c r="H331" s="126"/>
      <c r="I331" s="126"/>
      <c r="J331" s="126"/>
      <c r="K331" s="126"/>
      <c r="L331" s="126"/>
      <c r="M331" s="126"/>
      <c r="N331" s="126"/>
      <c r="O331" s="126"/>
      <c r="P331" s="126"/>
      <c r="Q331" s="126"/>
      <c r="R331" s="126"/>
      <c r="S331" s="126"/>
      <c r="T331" s="126"/>
      <c r="U331" s="126"/>
      <c r="V331" s="126"/>
      <c r="W331" s="127"/>
      <c r="X331" s="127"/>
      <c r="Y331" s="127"/>
      <c r="Z331" s="127"/>
      <c r="AA331" s="127"/>
      <c r="AB331" s="127"/>
      <c r="AC331" s="127"/>
      <c r="AD331" s="127"/>
      <c r="AE331" s="127"/>
      <c r="AF331" s="127"/>
      <c r="AG331" s="127"/>
      <c r="AH331" s="127"/>
      <c r="AI331" s="127"/>
      <c r="AJ331" s="127"/>
      <c r="AK331" s="126"/>
      <c r="AL331" s="126"/>
      <c r="AM331" s="126"/>
      <c r="AN331" s="126"/>
      <c r="AO331" s="126"/>
      <c r="AP331" s="126"/>
      <c r="AQ331" s="126"/>
      <c r="AR331" s="128"/>
      <c r="AS331" s="126"/>
      <c r="AT331" s="126"/>
      <c r="AU331" s="129"/>
      <c r="AV331" s="129"/>
      <c r="AW331" s="129"/>
      <c r="AX331" s="129"/>
      <c r="AY331" s="129"/>
      <c r="AZ331" s="129"/>
      <c r="BA331" s="129"/>
      <c r="BB331" s="129"/>
      <c r="BC331" s="129"/>
      <c r="BD331" s="129"/>
      <c r="BE331" s="129"/>
      <c r="BF331" s="129"/>
      <c r="BG331" s="129"/>
      <c r="BH331" s="129"/>
      <c r="BI331" s="129"/>
      <c r="BJ331" s="129"/>
      <c r="BK331" s="129"/>
      <c r="BL331" s="129"/>
      <c r="BM331" s="129"/>
      <c r="BN331" s="129"/>
      <c r="BO331" s="129"/>
      <c r="BP331" s="129"/>
      <c r="BQ331" s="129"/>
      <c r="BR331" s="129"/>
      <c r="BS331" s="129"/>
    </row>
    <row r="332" spans="1:71" ht="12.75" customHeight="1">
      <c r="A332" s="126"/>
      <c r="B332" s="126"/>
      <c r="C332" s="126"/>
      <c r="D332" s="126"/>
      <c r="E332" s="126"/>
      <c r="F332" s="126"/>
      <c r="G332" s="126"/>
      <c r="H332" s="126"/>
      <c r="I332" s="126"/>
      <c r="J332" s="126"/>
      <c r="K332" s="126"/>
      <c r="L332" s="126"/>
      <c r="M332" s="126"/>
      <c r="N332" s="126"/>
      <c r="O332" s="126"/>
      <c r="P332" s="126"/>
      <c r="Q332" s="126"/>
      <c r="R332" s="126"/>
      <c r="S332" s="126"/>
      <c r="T332" s="126"/>
      <c r="U332" s="126"/>
      <c r="V332" s="126"/>
      <c r="W332" s="127"/>
      <c r="X332" s="127"/>
      <c r="Y332" s="127"/>
      <c r="Z332" s="127"/>
      <c r="AA332" s="127"/>
      <c r="AB332" s="127"/>
      <c r="AC332" s="127"/>
      <c r="AD332" s="127"/>
      <c r="AE332" s="127"/>
      <c r="AF332" s="127"/>
      <c r="AG332" s="127"/>
      <c r="AH332" s="127"/>
      <c r="AI332" s="127"/>
      <c r="AJ332" s="127"/>
      <c r="AK332" s="126"/>
      <c r="AL332" s="126"/>
      <c r="AM332" s="126"/>
      <c r="AN332" s="126"/>
      <c r="AO332" s="126"/>
      <c r="AP332" s="126"/>
      <c r="AQ332" s="126"/>
      <c r="AR332" s="128"/>
      <c r="AS332" s="126"/>
      <c r="AT332" s="126"/>
      <c r="AU332" s="129"/>
      <c r="AV332" s="129"/>
      <c r="AW332" s="129"/>
      <c r="AX332" s="129"/>
      <c r="AY332" s="129"/>
      <c r="AZ332" s="129"/>
      <c r="BA332" s="129"/>
      <c r="BB332" s="129"/>
      <c r="BC332" s="129"/>
      <c r="BD332" s="129"/>
      <c r="BE332" s="129"/>
      <c r="BF332" s="129"/>
      <c r="BG332" s="129"/>
      <c r="BH332" s="129"/>
      <c r="BI332" s="129"/>
      <c r="BJ332" s="129"/>
      <c r="BK332" s="129"/>
      <c r="BL332" s="129"/>
      <c r="BM332" s="129"/>
      <c r="BN332" s="129"/>
      <c r="BO332" s="129"/>
      <c r="BP332" s="129"/>
      <c r="BQ332" s="129"/>
      <c r="BR332" s="129"/>
      <c r="BS332" s="129"/>
    </row>
    <row r="333" spans="1:71" ht="12.75" customHeight="1">
      <c r="A333" s="126"/>
      <c r="B333" s="126"/>
      <c r="C333" s="126"/>
      <c r="D333" s="126"/>
      <c r="E333" s="126"/>
      <c r="F333" s="126"/>
      <c r="G333" s="126"/>
      <c r="H333" s="126"/>
      <c r="I333" s="126"/>
      <c r="J333" s="126"/>
      <c r="K333" s="126"/>
      <c r="L333" s="126"/>
      <c r="M333" s="126"/>
      <c r="N333" s="126"/>
      <c r="O333" s="126"/>
      <c r="P333" s="126"/>
      <c r="Q333" s="126"/>
      <c r="R333" s="126"/>
      <c r="S333" s="126"/>
      <c r="T333" s="126"/>
      <c r="U333" s="126"/>
      <c r="V333" s="126"/>
      <c r="W333" s="127"/>
      <c r="X333" s="127"/>
      <c r="Y333" s="127"/>
      <c r="Z333" s="127"/>
      <c r="AA333" s="127"/>
      <c r="AB333" s="127"/>
      <c r="AC333" s="127"/>
      <c r="AD333" s="127"/>
      <c r="AE333" s="127"/>
      <c r="AF333" s="127"/>
      <c r="AG333" s="127"/>
      <c r="AH333" s="127"/>
      <c r="AI333" s="127"/>
      <c r="AJ333" s="127"/>
      <c r="AK333" s="126"/>
      <c r="AL333" s="126"/>
      <c r="AM333" s="126"/>
      <c r="AN333" s="126"/>
      <c r="AO333" s="126"/>
      <c r="AP333" s="126"/>
      <c r="AQ333" s="126"/>
      <c r="AR333" s="128"/>
      <c r="AS333" s="126"/>
      <c r="AT333" s="126"/>
      <c r="AU333" s="129"/>
      <c r="AV333" s="129"/>
      <c r="AW333" s="129"/>
      <c r="AX333" s="129"/>
      <c r="AY333" s="129"/>
      <c r="AZ333" s="129"/>
      <c r="BA333" s="129"/>
      <c r="BB333" s="129"/>
      <c r="BC333" s="129"/>
      <c r="BD333" s="129"/>
      <c r="BE333" s="129"/>
      <c r="BF333" s="129"/>
      <c r="BG333" s="129"/>
      <c r="BH333" s="129"/>
      <c r="BI333" s="129"/>
      <c r="BJ333" s="129"/>
      <c r="BK333" s="129"/>
      <c r="BL333" s="129"/>
      <c r="BM333" s="129"/>
      <c r="BN333" s="129"/>
      <c r="BO333" s="129"/>
      <c r="BP333" s="129"/>
      <c r="BQ333" s="129"/>
      <c r="BR333" s="129"/>
      <c r="BS333" s="129"/>
    </row>
    <row r="334" spans="1:71" ht="12.75" customHeight="1">
      <c r="A334" s="126"/>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7"/>
      <c r="X334" s="127"/>
      <c r="Y334" s="127"/>
      <c r="Z334" s="127"/>
      <c r="AA334" s="127"/>
      <c r="AB334" s="127"/>
      <c r="AC334" s="127"/>
      <c r="AD334" s="127"/>
      <c r="AE334" s="127"/>
      <c r="AF334" s="127"/>
      <c r="AG334" s="127"/>
      <c r="AH334" s="127"/>
      <c r="AI334" s="127"/>
      <c r="AJ334" s="127"/>
      <c r="AK334" s="126"/>
      <c r="AL334" s="126"/>
      <c r="AM334" s="126"/>
      <c r="AN334" s="126"/>
      <c r="AO334" s="126"/>
      <c r="AP334" s="126"/>
      <c r="AQ334" s="126"/>
      <c r="AR334" s="128"/>
      <c r="AS334" s="126"/>
      <c r="AT334" s="126"/>
      <c r="AU334" s="129"/>
      <c r="AV334" s="129"/>
      <c r="AW334" s="129"/>
      <c r="AX334" s="129"/>
      <c r="AY334" s="129"/>
      <c r="AZ334" s="129"/>
      <c r="BA334" s="129"/>
      <c r="BB334" s="129"/>
      <c r="BC334" s="129"/>
      <c r="BD334" s="129"/>
      <c r="BE334" s="129"/>
      <c r="BF334" s="129"/>
      <c r="BG334" s="129"/>
      <c r="BH334" s="129"/>
      <c r="BI334" s="129"/>
      <c r="BJ334" s="129"/>
      <c r="BK334" s="129"/>
      <c r="BL334" s="129"/>
      <c r="BM334" s="129"/>
      <c r="BN334" s="129"/>
      <c r="BO334" s="129"/>
      <c r="BP334" s="129"/>
      <c r="BQ334" s="129"/>
      <c r="BR334" s="129"/>
      <c r="BS334" s="129"/>
    </row>
    <row r="335" spans="1:71" ht="12.75" customHeight="1">
      <c r="A335" s="126"/>
      <c r="B335" s="126"/>
      <c r="C335" s="126"/>
      <c r="D335" s="126"/>
      <c r="E335" s="126"/>
      <c r="F335" s="126"/>
      <c r="G335" s="126"/>
      <c r="H335" s="126"/>
      <c r="I335" s="126"/>
      <c r="J335" s="126"/>
      <c r="K335" s="126"/>
      <c r="L335" s="126"/>
      <c r="M335" s="126"/>
      <c r="N335" s="126"/>
      <c r="O335" s="126"/>
      <c r="P335" s="126"/>
      <c r="Q335" s="126"/>
      <c r="R335" s="126"/>
      <c r="S335" s="126"/>
      <c r="T335" s="126"/>
      <c r="U335" s="126"/>
      <c r="V335" s="126"/>
      <c r="W335" s="127"/>
      <c r="X335" s="127"/>
      <c r="Y335" s="127"/>
      <c r="Z335" s="127"/>
      <c r="AA335" s="127"/>
      <c r="AB335" s="127"/>
      <c r="AC335" s="127"/>
      <c r="AD335" s="127"/>
      <c r="AE335" s="127"/>
      <c r="AF335" s="127"/>
      <c r="AG335" s="127"/>
      <c r="AH335" s="127"/>
      <c r="AI335" s="127"/>
      <c r="AJ335" s="127"/>
      <c r="AK335" s="126"/>
      <c r="AL335" s="126"/>
      <c r="AM335" s="126"/>
      <c r="AN335" s="126"/>
      <c r="AO335" s="126"/>
      <c r="AP335" s="126"/>
      <c r="AQ335" s="126"/>
      <c r="AR335" s="128"/>
      <c r="AS335" s="126"/>
      <c r="AT335" s="126"/>
      <c r="AU335" s="129"/>
      <c r="AV335" s="129"/>
      <c r="AW335" s="129"/>
      <c r="AX335" s="129"/>
      <c r="AY335" s="129"/>
      <c r="AZ335" s="129"/>
      <c r="BA335" s="129"/>
      <c r="BB335" s="129"/>
      <c r="BC335" s="129"/>
      <c r="BD335" s="129"/>
      <c r="BE335" s="129"/>
      <c r="BF335" s="129"/>
      <c r="BG335" s="129"/>
      <c r="BH335" s="129"/>
      <c r="BI335" s="129"/>
      <c r="BJ335" s="129"/>
      <c r="BK335" s="129"/>
      <c r="BL335" s="129"/>
      <c r="BM335" s="129"/>
      <c r="BN335" s="129"/>
      <c r="BO335" s="129"/>
      <c r="BP335" s="129"/>
      <c r="BQ335" s="129"/>
      <c r="BR335" s="129"/>
      <c r="BS335" s="129"/>
    </row>
    <row r="336" spans="1:71" ht="12.75" customHeight="1">
      <c r="A336" s="126"/>
      <c r="B336" s="126"/>
      <c r="C336" s="126"/>
      <c r="D336" s="126"/>
      <c r="E336" s="126"/>
      <c r="F336" s="126"/>
      <c r="G336" s="126"/>
      <c r="H336" s="126"/>
      <c r="I336" s="126"/>
      <c r="J336" s="126"/>
      <c r="K336" s="126"/>
      <c r="L336" s="126"/>
      <c r="M336" s="126"/>
      <c r="N336" s="126"/>
      <c r="O336" s="126"/>
      <c r="P336" s="126"/>
      <c r="Q336" s="126"/>
      <c r="R336" s="126"/>
      <c r="S336" s="126"/>
      <c r="T336" s="126"/>
      <c r="U336" s="126"/>
      <c r="V336" s="126"/>
      <c r="W336" s="127"/>
      <c r="X336" s="127"/>
      <c r="Y336" s="127"/>
      <c r="Z336" s="127"/>
      <c r="AA336" s="127"/>
      <c r="AB336" s="127"/>
      <c r="AC336" s="127"/>
      <c r="AD336" s="127"/>
      <c r="AE336" s="127"/>
      <c r="AF336" s="127"/>
      <c r="AG336" s="127"/>
      <c r="AH336" s="127"/>
      <c r="AI336" s="127"/>
      <c r="AJ336" s="127"/>
      <c r="AK336" s="126"/>
      <c r="AL336" s="126"/>
      <c r="AM336" s="126"/>
      <c r="AN336" s="126"/>
      <c r="AO336" s="126"/>
      <c r="AP336" s="126"/>
      <c r="AQ336" s="126"/>
      <c r="AR336" s="128"/>
      <c r="AS336" s="126"/>
      <c r="AT336" s="126"/>
      <c r="AU336" s="129"/>
      <c r="AV336" s="129"/>
      <c r="AW336" s="129"/>
      <c r="AX336" s="129"/>
      <c r="AY336" s="129"/>
      <c r="AZ336" s="129"/>
      <c r="BA336" s="129"/>
      <c r="BB336" s="129"/>
      <c r="BC336" s="129"/>
      <c r="BD336" s="129"/>
      <c r="BE336" s="129"/>
      <c r="BF336" s="129"/>
      <c r="BG336" s="129"/>
      <c r="BH336" s="129"/>
      <c r="BI336" s="129"/>
      <c r="BJ336" s="129"/>
      <c r="BK336" s="129"/>
      <c r="BL336" s="129"/>
      <c r="BM336" s="129"/>
      <c r="BN336" s="129"/>
      <c r="BO336" s="129"/>
      <c r="BP336" s="129"/>
      <c r="BQ336" s="129"/>
      <c r="BR336" s="129"/>
      <c r="BS336" s="129"/>
    </row>
    <row r="337" spans="1:71" ht="12.75" customHeight="1">
      <c r="A337" s="126"/>
      <c r="B337" s="126"/>
      <c r="C337" s="126"/>
      <c r="D337" s="126"/>
      <c r="E337" s="126"/>
      <c r="F337" s="126"/>
      <c r="G337" s="126"/>
      <c r="H337" s="126"/>
      <c r="I337" s="126"/>
      <c r="J337" s="126"/>
      <c r="K337" s="126"/>
      <c r="L337" s="126"/>
      <c r="M337" s="126"/>
      <c r="N337" s="126"/>
      <c r="O337" s="126"/>
      <c r="P337" s="126"/>
      <c r="Q337" s="126"/>
      <c r="R337" s="126"/>
      <c r="S337" s="126"/>
      <c r="T337" s="126"/>
      <c r="U337" s="126"/>
      <c r="V337" s="126"/>
      <c r="W337" s="127"/>
      <c r="X337" s="127"/>
      <c r="Y337" s="127"/>
      <c r="Z337" s="127"/>
      <c r="AA337" s="127"/>
      <c r="AB337" s="127"/>
      <c r="AC337" s="127"/>
      <c r="AD337" s="127"/>
      <c r="AE337" s="127"/>
      <c r="AF337" s="127"/>
      <c r="AG337" s="127"/>
      <c r="AH337" s="127"/>
      <c r="AI337" s="127"/>
      <c r="AJ337" s="127"/>
      <c r="AK337" s="126"/>
      <c r="AL337" s="126"/>
      <c r="AM337" s="126"/>
      <c r="AN337" s="126"/>
      <c r="AO337" s="126"/>
      <c r="AP337" s="126"/>
      <c r="AQ337" s="126"/>
      <c r="AR337" s="128"/>
      <c r="AS337" s="126"/>
      <c r="AT337" s="126"/>
      <c r="AU337" s="129"/>
      <c r="AV337" s="129"/>
      <c r="AW337" s="129"/>
      <c r="AX337" s="129"/>
      <c r="AY337" s="129"/>
      <c r="AZ337" s="129"/>
      <c r="BA337" s="129"/>
      <c r="BB337" s="129"/>
      <c r="BC337" s="129"/>
      <c r="BD337" s="129"/>
      <c r="BE337" s="129"/>
      <c r="BF337" s="129"/>
      <c r="BG337" s="129"/>
      <c r="BH337" s="129"/>
      <c r="BI337" s="129"/>
      <c r="BJ337" s="129"/>
      <c r="BK337" s="129"/>
      <c r="BL337" s="129"/>
      <c r="BM337" s="129"/>
      <c r="BN337" s="129"/>
      <c r="BO337" s="129"/>
      <c r="BP337" s="129"/>
      <c r="BQ337" s="129"/>
      <c r="BR337" s="129"/>
      <c r="BS337" s="129"/>
    </row>
    <row r="338" spans="1:71" ht="12.75" customHeight="1">
      <c r="A338" s="126"/>
      <c r="B338" s="126"/>
      <c r="C338" s="126"/>
      <c r="D338" s="126"/>
      <c r="E338" s="126"/>
      <c r="F338" s="126"/>
      <c r="G338" s="126"/>
      <c r="H338" s="126"/>
      <c r="I338" s="126"/>
      <c r="J338" s="126"/>
      <c r="K338" s="126"/>
      <c r="L338" s="126"/>
      <c r="M338" s="126"/>
      <c r="N338" s="126"/>
      <c r="O338" s="126"/>
      <c r="P338" s="126"/>
      <c r="Q338" s="126"/>
      <c r="R338" s="126"/>
      <c r="S338" s="126"/>
      <c r="T338" s="126"/>
      <c r="U338" s="126"/>
      <c r="V338" s="126"/>
      <c r="W338" s="127"/>
      <c r="X338" s="127"/>
      <c r="Y338" s="127"/>
      <c r="Z338" s="127"/>
      <c r="AA338" s="127"/>
      <c r="AB338" s="127"/>
      <c r="AC338" s="127"/>
      <c r="AD338" s="127"/>
      <c r="AE338" s="127"/>
      <c r="AF338" s="127"/>
      <c r="AG338" s="127"/>
      <c r="AH338" s="127"/>
      <c r="AI338" s="127"/>
      <c r="AJ338" s="127"/>
      <c r="AK338" s="126"/>
      <c r="AL338" s="126"/>
      <c r="AM338" s="126"/>
      <c r="AN338" s="126"/>
      <c r="AO338" s="126"/>
      <c r="AP338" s="126"/>
      <c r="AQ338" s="126"/>
      <c r="AR338" s="128"/>
      <c r="AS338" s="126"/>
      <c r="AT338" s="126"/>
      <c r="AU338" s="129"/>
      <c r="AV338" s="129"/>
      <c r="AW338" s="129"/>
      <c r="AX338" s="129"/>
      <c r="AY338" s="129"/>
      <c r="AZ338" s="129"/>
      <c r="BA338" s="129"/>
      <c r="BB338" s="129"/>
      <c r="BC338" s="129"/>
      <c r="BD338" s="129"/>
      <c r="BE338" s="129"/>
      <c r="BF338" s="129"/>
      <c r="BG338" s="129"/>
      <c r="BH338" s="129"/>
      <c r="BI338" s="129"/>
      <c r="BJ338" s="129"/>
      <c r="BK338" s="129"/>
      <c r="BL338" s="129"/>
      <c r="BM338" s="129"/>
      <c r="BN338" s="129"/>
      <c r="BO338" s="129"/>
      <c r="BP338" s="129"/>
      <c r="BQ338" s="129"/>
      <c r="BR338" s="129"/>
      <c r="BS338" s="129"/>
    </row>
    <row r="339" spans="1:71" ht="12.75" customHeight="1">
      <c r="A339" s="126"/>
      <c r="B339" s="126"/>
      <c r="C339" s="126"/>
      <c r="D339" s="126"/>
      <c r="E339" s="126"/>
      <c r="F339" s="126"/>
      <c r="G339" s="126"/>
      <c r="H339" s="126"/>
      <c r="I339" s="126"/>
      <c r="J339" s="126"/>
      <c r="K339" s="126"/>
      <c r="L339" s="126"/>
      <c r="M339" s="126"/>
      <c r="N339" s="126"/>
      <c r="O339" s="126"/>
      <c r="P339" s="126"/>
      <c r="Q339" s="126"/>
      <c r="R339" s="126"/>
      <c r="S339" s="126"/>
      <c r="T339" s="126"/>
      <c r="U339" s="126"/>
      <c r="V339" s="126"/>
      <c r="W339" s="127"/>
      <c r="X339" s="127"/>
      <c r="Y339" s="127"/>
      <c r="Z339" s="127"/>
      <c r="AA339" s="127"/>
      <c r="AB339" s="127"/>
      <c r="AC339" s="127"/>
      <c r="AD339" s="127"/>
      <c r="AE339" s="127"/>
      <c r="AF339" s="127"/>
      <c r="AG339" s="127"/>
      <c r="AH339" s="127"/>
      <c r="AI339" s="127"/>
      <c r="AJ339" s="127"/>
      <c r="AK339" s="126"/>
      <c r="AL339" s="126"/>
      <c r="AM339" s="126"/>
      <c r="AN339" s="126"/>
      <c r="AO339" s="126"/>
      <c r="AP339" s="126"/>
      <c r="AQ339" s="126"/>
      <c r="AR339" s="128"/>
      <c r="AS339" s="126"/>
      <c r="AT339" s="126"/>
      <c r="AU339" s="129"/>
      <c r="AV339" s="129"/>
      <c r="AW339" s="129"/>
      <c r="AX339" s="129"/>
      <c r="AY339" s="129"/>
      <c r="AZ339" s="129"/>
      <c r="BA339" s="129"/>
      <c r="BB339" s="129"/>
      <c r="BC339" s="129"/>
      <c r="BD339" s="129"/>
      <c r="BE339" s="129"/>
      <c r="BF339" s="129"/>
      <c r="BG339" s="129"/>
      <c r="BH339" s="129"/>
      <c r="BI339" s="129"/>
      <c r="BJ339" s="129"/>
      <c r="BK339" s="129"/>
      <c r="BL339" s="129"/>
      <c r="BM339" s="129"/>
      <c r="BN339" s="129"/>
      <c r="BO339" s="129"/>
      <c r="BP339" s="129"/>
      <c r="BQ339" s="129"/>
      <c r="BR339" s="129"/>
      <c r="BS339" s="129"/>
    </row>
    <row r="340" spans="1:71" ht="12.75" customHeight="1">
      <c r="A340" s="126"/>
      <c r="B340" s="126"/>
      <c r="C340" s="126"/>
      <c r="D340" s="126"/>
      <c r="E340" s="126"/>
      <c r="F340" s="126"/>
      <c r="G340" s="126"/>
      <c r="H340" s="126"/>
      <c r="I340" s="126"/>
      <c r="J340" s="126"/>
      <c r="K340" s="126"/>
      <c r="L340" s="126"/>
      <c r="M340" s="126"/>
      <c r="N340" s="126"/>
      <c r="O340" s="126"/>
      <c r="P340" s="126"/>
      <c r="Q340" s="126"/>
      <c r="R340" s="126"/>
      <c r="S340" s="126"/>
      <c r="T340" s="126"/>
      <c r="U340" s="126"/>
      <c r="V340" s="126"/>
      <c r="W340" s="127"/>
      <c r="X340" s="127"/>
      <c r="Y340" s="127"/>
      <c r="Z340" s="127"/>
      <c r="AA340" s="127"/>
      <c r="AB340" s="127"/>
      <c r="AC340" s="127"/>
      <c r="AD340" s="127"/>
      <c r="AE340" s="127"/>
      <c r="AF340" s="127"/>
      <c r="AG340" s="127"/>
      <c r="AH340" s="127"/>
      <c r="AI340" s="127"/>
      <c r="AJ340" s="127"/>
      <c r="AK340" s="126"/>
      <c r="AL340" s="126"/>
      <c r="AM340" s="126"/>
      <c r="AN340" s="126"/>
      <c r="AO340" s="126"/>
      <c r="AP340" s="126"/>
      <c r="AQ340" s="126"/>
      <c r="AR340" s="128"/>
      <c r="AS340" s="126"/>
      <c r="AT340" s="126"/>
      <c r="AU340" s="129"/>
      <c r="AV340" s="129"/>
      <c r="AW340" s="129"/>
      <c r="AX340" s="129"/>
      <c r="AY340" s="129"/>
      <c r="AZ340" s="129"/>
      <c r="BA340" s="129"/>
      <c r="BB340" s="129"/>
      <c r="BC340" s="129"/>
      <c r="BD340" s="129"/>
      <c r="BE340" s="129"/>
      <c r="BF340" s="129"/>
      <c r="BG340" s="129"/>
      <c r="BH340" s="129"/>
      <c r="BI340" s="129"/>
      <c r="BJ340" s="129"/>
      <c r="BK340" s="129"/>
      <c r="BL340" s="129"/>
      <c r="BM340" s="129"/>
      <c r="BN340" s="129"/>
      <c r="BO340" s="129"/>
      <c r="BP340" s="129"/>
      <c r="BQ340" s="129"/>
      <c r="BR340" s="129"/>
      <c r="BS340" s="129"/>
    </row>
    <row r="341" spans="1:71" ht="12.75" customHeight="1">
      <c r="A341" s="126"/>
      <c r="B341" s="126"/>
      <c r="C341" s="126"/>
      <c r="D341" s="126"/>
      <c r="E341" s="126"/>
      <c r="F341" s="126"/>
      <c r="G341" s="126"/>
      <c r="H341" s="126"/>
      <c r="I341" s="126"/>
      <c r="J341" s="126"/>
      <c r="K341" s="126"/>
      <c r="L341" s="126"/>
      <c r="M341" s="126"/>
      <c r="N341" s="126"/>
      <c r="O341" s="126"/>
      <c r="P341" s="126"/>
      <c r="Q341" s="126"/>
      <c r="R341" s="126"/>
      <c r="S341" s="126"/>
      <c r="T341" s="126"/>
      <c r="U341" s="126"/>
      <c r="V341" s="126"/>
      <c r="W341" s="127"/>
      <c r="X341" s="127"/>
      <c r="Y341" s="127"/>
      <c r="Z341" s="127"/>
      <c r="AA341" s="127"/>
      <c r="AB341" s="127"/>
      <c r="AC341" s="127"/>
      <c r="AD341" s="127"/>
      <c r="AE341" s="127"/>
      <c r="AF341" s="127"/>
      <c r="AG341" s="127"/>
      <c r="AH341" s="127"/>
      <c r="AI341" s="127"/>
      <c r="AJ341" s="127"/>
      <c r="AK341" s="126"/>
      <c r="AL341" s="126"/>
      <c r="AM341" s="126"/>
      <c r="AN341" s="126"/>
      <c r="AO341" s="126"/>
      <c r="AP341" s="126"/>
      <c r="AQ341" s="126"/>
      <c r="AR341" s="128"/>
      <c r="AS341" s="126"/>
      <c r="AT341" s="126"/>
      <c r="AU341" s="129"/>
      <c r="AV341" s="129"/>
      <c r="AW341" s="129"/>
      <c r="AX341" s="129"/>
      <c r="AY341" s="129"/>
      <c r="AZ341" s="129"/>
      <c r="BA341" s="129"/>
      <c r="BB341" s="129"/>
      <c r="BC341" s="129"/>
      <c r="BD341" s="129"/>
      <c r="BE341" s="129"/>
      <c r="BF341" s="129"/>
      <c r="BG341" s="129"/>
      <c r="BH341" s="129"/>
      <c r="BI341" s="129"/>
      <c r="BJ341" s="129"/>
      <c r="BK341" s="129"/>
      <c r="BL341" s="129"/>
      <c r="BM341" s="129"/>
      <c r="BN341" s="129"/>
      <c r="BO341" s="129"/>
      <c r="BP341" s="129"/>
      <c r="BQ341" s="129"/>
      <c r="BR341" s="129"/>
      <c r="BS341" s="129"/>
    </row>
    <row r="342" spans="1:71" ht="12.75" customHeight="1">
      <c r="A342" s="126"/>
      <c r="B342" s="126"/>
      <c r="C342" s="126"/>
      <c r="D342" s="126"/>
      <c r="E342" s="126"/>
      <c r="F342" s="126"/>
      <c r="G342" s="126"/>
      <c r="H342" s="126"/>
      <c r="I342" s="126"/>
      <c r="J342" s="126"/>
      <c r="K342" s="126"/>
      <c r="L342" s="126"/>
      <c r="M342" s="126"/>
      <c r="N342" s="126"/>
      <c r="O342" s="126"/>
      <c r="P342" s="126"/>
      <c r="Q342" s="126"/>
      <c r="R342" s="126"/>
      <c r="S342" s="126"/>
      <c r="T342" s="126"/>
      <c r="U342" s="126"/>
      <c r="V342" s="126"/>
      <c r="W342" s="127"/>
      <c r="X342" s="127"/>
      <c r="Y342" s="127"/>
      <c r="Z342" s="127"/>
      <c r="AA342" s="127"/>
      <c r="AB342" s="127"/>
      <c r="AC342" s="127"/>
      <c r="AD342" s="127"/>
      <c r="AE342" s="127"/>
      <c r="AF342" s="127"/>
      <c r="AG342" s="127"/>
      <c r="AH342" s="127"/>
      <c r="AI342" s="127"/>
      <c r="AJ342" s="127"/>
      <c r="AK342" s="126"/>
      <c r="AL342" s="126"/>
      <c r="AM342" s="126"/>
      <c r="AN342" s="126"/>
      <c r="AO342" s="126"/>
      <c r="AP342" s="126"/>
      <c r="AQ342" s="126"/>
      <c r="AR342" s="128"/>
      <c r="AS342" s="126"/>
      <c r="AT342" s="126"/>
      <c r="AU342" s="129"/>
      <c r="AV342" s="129"/>
      <c r="AW342" s="129"/>
      <c r="AX342" s="129"/>
      <c r="AY342" s="129"/>
      <c r="AZ342" s="129"/>
      <c r="BA342" s="129"/>
      <c r="BB342" s="129"/>
      <c r="BC342" s="129"/>
      <c r="BD342" s="129"/>
      <c r="BE342" s="129"/>
      <c r="BF342" s="129"/>
      <c r="BG342" s="129"/>
      <c r="BH342" s="129"/>
      <c r="BI342" s="129"/>
      <c r="BJ342" s="129"/>
      <c r="BK342" s="129"/>
      <c r="BL342" s="129"/>
      <c r="BM342" s="129"/>
      <c r="BN342" s="129"/>
      <c r="BO342" s="129"/>
      <c r="BP342" s="129"/>
      <c r="BQ342" s="129"/>
      <c r="BR342" s="129"/>
      <c r="BS342" s="129"/>
    </row>
    <row r="343" spans="1:71" ht="12.75" customHeight="1">
      <c r="A343" s="126"/>
      <c r="B343" s="126"/>
      <c r="C343" s="126"/>
      <c r="D343" s="126"/>
      <c r="E343" s="126"/>
      <c r="F343" s="126"/>
      <c r="G343" s="126"/>
      <c r="H343" s="126"/>
      <c r="I343" s="126"/>
      <c r="J343" s="126"/>
      <c r="K343" s="126"/>
      <c r="L343" s="126"/>
      <c r="M343" s="126"/>
      <c r="N343" s="126"/>
      <c r="O343" s="126"/>
      <c r="P343" s="126"/>
      <c r="Q343" s="126"/>
      <c r="R343" s="126"/>
      <c r="S343" s="126"/>
      <c r="T343" s="126"/>
      <c r="U343" s="126"/>
      <c r="V343" s="126"/>
      <c r="W343" s="127"/>
      <c r="X343" s="127"/>
      <c r="Y343" s="127"/>
      <c r="Z343" s="127"/>
      <c r="AA343" s="127"/>
      <c r="AB343" s="127"/>
      <c r="AC343" s="127"/>
      <c r="AD343" s="127"/>
      <c r="AE343" s="127"/>
      <c r="AF343" s="127"/>
      <c r="AG343" s="127"/>
      <c r="AH343" s="127"/>
      <c r="AI343" s="127"/>
      <c r="AJ343" s="127"/>
      <c r="AK343" s="126"/>
      <c r="AL343" s="126"/>
      <c r="AM343" s="126"/>
      <c r="AN343" s="126"/>
      <c r="AO343" s="126"/>
      <c r="AP343" s="126"/>
      <c r="AQ343" s="126"/>
      <c r="AR343" s="128"/>
      <c r="AS343" s="126"/>
      <c r="AT343" s="126"/>
      <c r="AU343" s="129"/>
      <c r="AV343" s="129"/>
      <c r="AW343" s="129"/>
      <c r="AX343" s="129"/>
      <c r="AY343" s="129"/>
      <c r="AZ343" s="129"/>
      <c r="BA343" s="129"/>
      <c r="BB343" s="129"/>
      <c r="BC343" s="129"/>
      <c r="BD343" s="129"/>
      <c r="BE343" s="129"/>
      <c r="BF343" s="129"/>
      <c r="BG343" s="129"/>
      <c r="BH343" s="129"/>
      <c r="BI343" s="129"/>
      <c r="BJ343" s="129"/>
      <c r="BK343" s="129"/>
      <c r="BL343" s="129"/>
      <c r="BM343" s="129"/>
      <c r="BN343" s="129"/>
      <c r="BO343" s="129"/>
      <c r="BP343" s="129"/>
      <c r="BQ343" s="129"/>
      <c r="BR343" s="129"/>
      <c r="BS343" s="129"/>
    </row>
    <row r="344" spans="1:71" ht="12.75" customHeight="1">
      <c r="A344" s="126"/>
      <c r="B344" s="126"/>
      <c r="C344" s="126"/>
      <c r="D344" s="126"/>
      <c r="E344" s="126"/>
      <c r="F344" s="126"/>
      <c r="G344" s="126"/>
      <c r="H344" s="126"/>
      <c r="I344" s="126"/>
      <c r="J344" s="126"/>
      <c r="K344" s="126"/>
      <c r="L344" s="126"/>
      <c r="M344" s="126"/>
      <c r="N344" s="126"/>
      <c r="O344" s="126"/>
      <c r="P344" s="126"/>
      <c r="Q344" s="126"/>
      <c r="R344" s="126"/>
      <c r="S344" s="126"/>
      <c r="T344" s="126"/>
      <c r="U344" s="126"/>
      <c r="V344" s="126"/>
      <c r="W344" s="127"/>
      <c r="X344" s="127"/>
      <c r="Y344" s="127"/>
      <c r="Z344" s="127"/>
      <c r="AA344" s="127"/>
      <c r="AB344" s="127"/>
      <c r="AC344" s="127"/>
      <c r="AD344" s="127"/>
      <c r="AE344" s="127"/>
      <c r="AF344" s="127"/>
      <c r="AG344" s="127"/>
      <c r="AH344" s="127"/>
      <c r="AI344" s="127"/>
      <c r="AJ344" s="127"/>
      <c r="AK344" s="126"/>
      <c r="AL344" s="126"/>
      <c r="AM344" s="126"/>
      <c r="AN344" s="126"/>
      <c r="AO344" s="126"/>
      <c r="AP344" s="126"/>
      <c r="AQ344" s="126"/>
      <c r="AR344" s="128"/>
      <c r="AS344" s="126"/>
      <c r="AT344" s="126"/>
      <c r="AU344" s="129"/>
      <c r="AV344" s="129"/>
      <c r="AW344" s="129"/>
      <c r="AX344" s="129"/>
      <c r="AY344" s="129"/>
      <c r="AZ344" s="129"/>
      <c r="BA344" s="129"/>
      <c r="BB344" s="129"/>
      <c r="BC344" s="129"/>
      <c r="BD344" s="129"/>
      <c r="BE344" s="129"/>
      <c r="BF344" s="129"/>
      <c r="BG344" s="129"/>
      <c r="BH344" s="129"/>
      <c r="BI344" s="129"/>
      <c r="BJ344" s="129"/>
      <c r="BK344" s="129"/>
      <c r="BL344" s="129"/>
      <c r="BM344" s="129"/>
      <c r="BN344" s="129"/>
      <c r="BO344" s="129"/>
      <c r="BP344" s="129"/>
      <c r="BQ344" s="129"/>
      <c r="BR344" s="129"/>
      <c r="BS344" s="129"/>
    </row>
    <row r="345" spans="1:71" ht="12.75" customHeight="1">
      <c r="A345" s="126"/>
      <c r="B345" s="126"/>
      <c r="C345" s="126"/>
      <c r="D345" s="126"/>
      <c r="E345" s="126"/>
      <c r="F345" s="126"/>
      <c r="G345" s="126"/>
      <c r="H345" s="126"/>
      <c r="I345" s="126"/>
      <c r="J345" s="126"/>
      <c r="K345" s="126"/>
      <c r="L345" s="126"/>
      <c r="M345" s="126"/>
      <c r="N345" s="126"/>
      <c r="O345" s="126"/>
      <c r="P345" s="126"/>
      <c r="Q345" s="126"/>
      <c r="R345" s="126"/>
      <c r="S345" s="126"/>
      <c r="T345" s="126"/>
      <c r="U345" s="126"/>
      <c r="V345" s="126"/>
      <c r="W345" s="127"/>
      <c r="X345" s="127"/>
      <c r="Y345" s="127"/>
      <c r="Z345" s="127"/>
      <c r="AA345" s="127"/>
      <c r="AB345" s="127"/>
      <c r="AC345" s="127"/>
      <c r="AD345" s="127"/>
      <c r="AE345" s="127"/>
      <c r="AF345" s="127"/>
      <c r="AG345" s="127"/>
      <c r="AH345" s="127"/>
      <c r="AI345" s="127"/>
      <c r="AJ345" s="127"/>
      <c r="AK345" s="126"/>
      <c r="AL345" s="126"/>
      <c r="AM345" s="126"/>
      <c r="AN345" s="126"/>
      <c r="AO345" s="126"/>
      <c r="AP345" s="126"/>
      <c r="AQ345" s="126"/>
      <c r="AR345" s="128"/>
      <c r="AS345" s="126"/>
      <c r="AT345" s="126"/>
      <c r="AU345" s="129"/>
      <c r="AV345" s="129"/>
      <c r="AW345" s="129"/>
      <c r="AX345" s="129"/>
      <c r="AY345" s="129"/>
      <c r="AZ345" s="129"/>
      <c r="BA345" s="129"/>
      <c r="BB345" s="129"/>
      <c r="BC345" s="129"/>
      <c r="BD345" s="129"/>
      <c r="BE345" s="129"/>
      <c r="BF345" s="129"/>
      <c r="BG345" s="129"/>
      <c r="BH345" s="129"/>
      <c r="BI345" s="129"/>
      <c r="BJ345" s="129"/>
      <c r="BK345" s="129"/>
      <c r="BL345" s="129"/>
      <c r="BM345" s="129"/>
      <c r="BN345" s="129"/>
      <c r="BO345" s="129"/>
      <c r="BP345" s="129"/>
      <c r="BQ345" s="129"/>
      <c r="BR345" s="129"/>
      <c r="BS345" s="129"/>
    </row>
    <row r="346" spans="1:71" ht="12.75" customHeight="1">
      <c r="A346" s="126"/>
      <c r="B346" s="126"/>
      <c r="C346" s="126"/>
      <c r="D346" s="126"/>
      <c r="E346" s="126"/>
      <c r="F346" s="126"/>
      <c r="G346" s="126"/>
      <c r="H346" s="126"/>
      <c r="I346" s="126"/>
      <c r="J346" s="126"/>
      <c r="K346" s="126"/>
      <c r="L346" s="126"/>
      <c r="M346" s="126"/>
      <c r="N346" s="126"/>
      <c r="O346" s="126"/>
      <c r="P346" s="126"/>
      <c r="Q346" s="126"/>
      <c r="R346" s="126"/>
      <c r="S346" s="126"/>
      <c r="T346" s="126"/>
      <c r="U346" s="126"/>
      <c r="V346" s="126"/>
      <c r="W346" s="127"/>
      <c r="X346" s="127"/>
      <c r="Y346" s="127"/>
      <c r="Z346" s="127"/>
      <c r="AA346" s="127"/>
      <c r="AB346" s="127"/>
      <c r="AC346" s="127"/>
      <c r="AD346" s="127"/>
      <c r="AE346" s="127"/>
      <c r="AF346" s="127"/>
      <c r="AG346" s="127"/>
      <c r="AH346" s="127"/>
      <c r="AI346" s="127"/>
      <c r="AJ346" s="127"/>
      <c r="AK346" s="126"/>
      <c r="AL346" s="126"/>
      <c r="AM346" s="126"/>
      <c r="AN346" s="126"/>
      <c r="AO346" s="126"/>
      <c r="AP346" s="126"/>
      <c r="AQ346" s="126"/>
      <c r="AR346" s="128"/>
      <c r="AS346" s="126"/>
      <c r="AT346" s="126"/>
      <c r="AU346" s="129"/>
      <c r="AV346" s="129"/>
      <c r="AW346" s="129"/>
      <c r="AX346" s="129"/>
      <c r="AY346" s="129"/>
      <c r="AZ346" s="129"/>
      <c r="BA346" s="129"/>
      <c r="BB346" s="129"/>
      <c r="BC346" s="129"/>
      <c r="BD346" s="129"/>
      <c r="BE346" s="129"/>
      <c r="BF346" s="129"/>
      <c r="BG346" s="129"/>
      <c r="BH346" s="129"/>
      <c r="BI346" s="129"/>
      <c r="BJ346" s="129"/>
      <c r="BK346" s="129"/>
      <c r="BL346" s="129"/>
      <c r="BM346" s="129"/>
      <c r="BN346" s="129"/>
      <c r="BO346" s="129"/>
      <c r="BP346" s="129"/>
      <c r="BQ346" s="129"/>
      <c r="BR346" s="129"/>
      <c r="BS346" s="129"/>
    </row>
    <row r="347" spans="1:71" ht="12.75" customHeight="1">
      <c r="A347" s="126"/>
      <c r="B347" s="126"/>
      <c r="C347" s="126"/>
      <c r="D347" s="126"/>
      <c r="E347" s="126"/>
      <c r="F347" s="126"/>
      <c r="G347" s="126"/>
      <c r="H347" s="126"/>
      <c r="I347" s="126"/>
      <c r="J347" s="126"/>
      <c r="K347" s="126"/>
      <c r="L347" s="126"/>
      <c r="M347" s="126"/>
      <c r="N347" s="126"/>
      <c r="O347" s="126"/>
      <c r="P347" s="126"/>
      <c r="Q347" s="126"/>
      <c r="R347" s="126"/>
      <c r="S347" s="126"/>
      <c r="T347" s="126"/>
      <c r="U347" s="126"/>
      <c r="V347" s="126"/>
      <c r="W347" s="127"/>
      <c r="X347" s="127"/>
      <c r="Y347" s="127"/>
      <c r="Z347" s="127"/>
      <c r="AA347" s="127"/>
      <c r="AB347" s="127"/>
      <c r="AC347" s="127"/>
      <c r="AD347" s="127"/>
      <c r="AE347" s="127"/>
      <c r="AF347" s="127"/>
      <c r="AG347" s="127"/>
      <c r="AH347" s="127"/>
      <c r="AI347" s="127"/>
      <c r="AJ347" s="127"/>
      <c r="AK347" s="126"/>
      <c r="AL347" s="126"/>
      <c r="AM347" s="126"/>
      <c r="AN347" s="126"/>
      <c r="AO347" s="126"/>
      <c r="AP347" s="126"/>
      <c r="AQ347" s="126"/>
      <c r="AR347" s="128"/>
      <c r="AS347" s="126"/>
      <c r="AT347" s="126"/>
      <c r="AU347" s="129"/>
      <c r="AV347" s="129"/>
      <c r="AW347" s="129"/>
      <c r="AX347" s="129"/>
      <c r="AY347" s="129"/>
      <c r="AZ347" s="129"/>
      <c r="BA347" s="129"/>
      <c r="BB347" s="129"/>
      <c r="BC347" s="129"/>
      <c r="BD347" s="129"/>
      <c r="BE347" s="129"/>
      <c r="BF347" s="129"/>
      <c r="BG347" s="129"/>
      <c r="BH347" s="129"/>
      <c r="BI347" s="129"/>
      <c r="BJ347" s="129"/>
      <c r="BK347" s="129"/>
      <c r="BL347" s="129"/>
      <c r="BM347" s="129"/>
      <c r="BN347" s="129"/>
      <c r="BO347" s="129"/>
      <c r="BP347" s="129"/>
      <c r="BQ347" s="129"/>
      <c r="BR347" s="129"/>
      <c r="BS347" s="129"/>
    </row>
    <row r="348" spans="1:71" ht="12.75" customHeight="1">
      <c r="A348" s="126"/>
      <c r="B348" s="126"/>
      <c r="C348" s="126"/>
      <c r="D348" s="126"/>
      <c r="E348" s="126"/>
      <c r="F348" s="126"/>
      <c r="G348" s="126"/>
      <c r="H348" s="126"/>
      <c r="I348" s="126"/>
      <c r="J348" s="126"/>
      <c r="K348" s="126"/>
      <c r="L348" s="126"/>
      <c r="M348" s="126"/>
      <c r="N348" s="126"/>
      <c r="O348" s="126"/>
      <c r="P348" s="126"/>
      <c r="Q348" s="126"/>
      <c r="R348" s="126"/>
      <c r="S348" s="126"/>
      <c r="T348" s="126"/>
      <c r="U348" s="126"/>
      <c r="V348" s="126"/>
      <c r="W348" s="127"/>
      <c r="X348" s="127"/>
      <c r="Y348" s="127"/>
      <c r="Z348" s="127"/>
      <c r="AA348" s="127"/>
      <c r="AB348" s="127"/>
      <c r="AC348" s="127"/>
      <c r="AD348" s="127"/>
      <c r="AE348" s="127"/>
      <c r="AF348" s="127"/>
      <c r="AG348" s="127"/>
      <c r="AH348" s="127"/>
      <c r="AI348" s="127"/>
      <c r="AJ348" s="127"/>
      <c r="AK348" s="126"/>
      <c r="AL348" s="126"/>
      <c r="AM348" s="126"/>
      <c r="AN348" s="126"/>
      <c r="AO348" s="126"/>
      <c r="AP348" s="126"/>
      <c r="AQ348" s="126"/>
      <c r="AR348" s="128"/>
      <c r="AS348" s="126"/>
      <c r="AT348" s="126"/>
      <c r="AU348" s="129"/>
      <c r="AV348" s="129"/>
      <c r="AW348" s="129"/>
      <c r="AX348" s="129"/>
      <c r="AY348" s="129"/>
      <c r="AZ348" s="129"/>
      <c r="BA348" s="129"/>
      <c r="BB348" s="129"/>
      <c r="BC348" s="129"/>
      <c r="BD348" s="129"/>
      <c r="BE348" s="129"/>
      <c r="BF348" s="129"/>
      <c r="BG348" s="129"/>
      <c r="BH348" s="129"/>
      <c r="BI348" s="129"/>
      <c r="BJ348" s="129"/>
      <c r="BK348" s="129"/>
      <c r="BL348" s="129"/>
      <c r="BM348" s="129"/>
      <c r="BN348" s="129"/>
      <c r="BO348" s="129"/>
      <c r="BP348" s="129"/>
      <c r="BQ348" s="129"/>
      <c r="BR348" s="129"/>
      <c r="BS348" s="129"/>
    </row>
    <row r="349" spans="1:71" ht="12.75" customHeight="1">
      <c r="A349" s="126"/>
      <c r="B349" s="126"/>
      <c r="C349" s="126"/>
      <c r="D349" s="126"/>
      <c r="E349" s="126"/>
      <c r="F349" s="126"/>
      <c r="G349" s="126"/>
      <c r="H349" s="126"/>
      <c r="I349" s="126"/>
      <c r="J349" s="126"/>
      <c r="K349" s="126"/>
      <c r="L349" s="126"/>
      <c r="M349" s="126"/>
      <c r="N349" s="126"/>
      <c r="O349" s="126"/>
      <c r="P349" s="126"/>
      <c r="Q349" s="126"/>
      <c r="R349" s="126"/>
      <c r="S349" s="126"/>
      <c r="T349" s="126"/>
      <c r="U349" s="126"/>
      <c r="V349" s="126"/>
      <c r="W349" s="127"/>
      <c r="X349" s="127"/>
      <c r="Y349" s="127"/>
      <c r="Z349" s="127"/>
      <c r="AA349" s="127"/>
      <c r="AB349" s="127"/>
      <c r="AC349" s="127"/>
      <c r="AD349" s="127"/>
      <c r="AE349" s="127"/>
      <c r="AF349" s="127"/>
      <c r="AG349" s="127"/>
      <c r="AH349" s="127"/>
      <c r="AI349" s="127"/>
      <c r="AJ349" s="127"/>
      <c r="AK349" s="126"/>
      <c r="AL349" s="126"/>
      <c r="AM349" s="126"/>
      <c r="AN349" s="126"/>
      <c r="AO349" s="126"/>
      <c r="AP349" s="126"/>
      <c r="AQ349" s="126"/>
      <c r="AR349" s="128"/>
      <c r="AS349" s="126"/>
      <c r="AT349" s="126"/>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29"/>
      <c r="BR349" s="129"/>
      <c r="BS349" s="129"/>
    </row>
    <row r="350" spans="1:71" ht="12.75" customHeight="1">
      <c r="A350" s="126"/>
      <c r="B350" s="126"/>
      <c r="C350" s="126"/>
      <c r="D350" s="126"/>
      <c r="E350" s="126"/>
      <c r="F350" s="126"/>
      <c r="G350" s="126"/>
      <c r="H350" s="126"/>
      <c r="I350" s="126"/>
      <c r="J350" s="126"/>
      <c r="K350" s="126"/>
      <c r="L350" s="126"/>
      <c r="M350" s="126"/>
      <c r="N350" s="126"/>
      <c r="O350" s="126"/>
      <c r="P350" s="126"/>
      <c r="Q350" s="126"/>
      <c r="R350" s="126"/>
      <c r="S350" s="126"/>
      <c r="T350" s="126"/>
      <c r="U350" s="126"/>
      <c r="V350" s="126"/>
      <c r="W350" s="127"/>
      <c r="X350" s="127"/>
      <c r="Y350" s="127"/>
      <c r="Z350" s="127"/>
      <c r="AA350" s="127"/>
      <c r="AB350" s="127"/>
      <c r="AC350" s="127"/>
      <c r="AD350" s="127"/>
      <c r="AE350" s="127"/>
      <c r="AF350" s="127"/>
      <c r="AG350" s="127"/>
      <c r="AH350" s="127"/>
      <c r="AI350" s="127"/>
      <c r="AJ350" s="127"/>
      <c r="AK350" s="126"/>
      <c r="AL350" s="126"/>
      <c r="AM350" s="126"/>
      <c r="AN350" s="126"/>
      <c r="AO350" s="126"/>
      <c r="AP350" s="126"/>
      <c r="AQ350" s="126"/>
      <c r="AR350" s="128"/>
      <c r="AS350" s="126"/>
      <c r="AT350" s="126"/>
      <c r="AU350" s="129"/>
      <c r="AV350" s="129"/>
      <c r="AW350" s="129"/>
      <c r="AX350" s="129"/>
      <c r="AY350" s="129"/>
      <c r="AZ350" s="129"/>
      <c r="BA350" s="129"/>
      <c r="BB350" s="129"/>
      <c r="BC350" s="129"/>
      <c r="BD350" s="129"/>
      <c r="BE350" s="129"/>
      <c r="BF350" s="129"/>
      <c r="BG350" s="129"/>
      <c r="BH350" s="129"/>
      <c r="BI350" s="129"/>
      <c r="BJ350" s="129"/>
      <c r="BK350" s="129"/>
      <c r="BL350" s="129"/>
      <c r="BM350" s="129"/>
      <c r="BN350" s="129"/>
      <c r="BO350" s="129"/>
      <c r="BP350" s="129"/>
      <c r="BQ350" s="129"/>
      <c r="BR350" s="129"/>
      <c r="BS350" s="129"/>
    </row>
    <row r="351" spans="1:71" ht="12.75" customHeight="1">
      <c r="A351" s="126"/>
      <c r="B351" s="126"/>
      <c r="C351" s="126"/>
      <c r="D351" s="126"/>
      <c r="E351" s="126"/>
      <c r="F351" s="126"/>
      <c r="G351" s="126"/>
      <c r="H351" s="126"/>
      <c r="I351" s="126"/>
      <c r="J351" s="126"/>
      <c r="K351" s="126"/>
      <c r="L351" s="126"/>
      <c r="M351" s="126"/>
      <c r="N351" s="126"/>
      <c r="O351" s="126"/>
      <c r="P351" s="126"/>
      <c r="Q351" s="126"/>
      <c r="R351" s="126"/>
      <c r="S351" s="126"/>
      <c r="T351" s="126"/>
      <c r="U351" s="126"/>
      <c r="V351" s="126"/>
      <c r="W351" s="127"/>
      <c r="X351" s="127"/>
      <c r="Y351" s="127"/>
      <c r="Z351" s="127"/>
      <c r="AA351" s="127"/>
      <c r="AB351" s="127"/>
      <c r="AC351" s="127"/>
      <c r="AD351" s="127"/>
      <c r="AE351" s="127"/>
      <c r="AF351" s="127"/>
      <c r="AG351" s="127"/>
      <c r="AH351" s="127"/>
      <c r="AI351" s="127"/>
      <c r="AJ351" s="127"/>
      <c r="AK351" s="126"/>
      <c r="AL351" s="126"/>
      <c r="AM351" s="126"/>
      <c r="AN351" s="126"/>
      <c r="AO351" s="126"/>
      <c r="AP351" s="126"/>
      <c r="AQ351" s="126"/>
      <c r="AR351" s="128"/>
      <c r="AS351" s="126"/>
      <c r="AT351" s="126"/>
      <c r="AU351" s="129"/>
      <c r="AV351" s="129"/>
      <c r="AW351" s="129"/>
      <c r="AX351" s="129"/>
      <c r="AY351" s="129"/>
      <c r="AZ351" s="129"/>
      <c r="BA351" s="129"/>
      <c r="BB351" s="129"/>
      <c r="BC351" s="129"/>
      <c r="BD351" s="129"/>
      <c r="BE351" s="129"/>
      <c r="BF351" s="129"/>
      <c r="BG351" s="129"/>
      <c r="BH351" s="129"/>
      <c r="BI351" s="129"/>
      <c r="BJ351" s="129"/>
      <c r="BK351" s="129"/>
      <c r="BL351" s="129"/>
      <c r="BM351" s="129"/>
      <c r="BN351" s="129"/>
      <c r="BO351" s="129"/>
      <c r="BP351" s="129"/>
      <c r="BQ351" s="129"/>
      <c r="BR351" s="129"/>
      <c r="BS351" s="129"/>
    </row>
    <row r="352" spans="1:71" ht="12.75" customHeight="1">
      <c r="A352" s="126"/>
      <c r="B352" s="126"/>
      <c r="C352" s="126"/>
      <c r="D352" s="126"/>
      <c r="E352" s="126"/>
      <c r="F352" s="126"/>
      <c r="G352" s="126"/>
      <c r="H352" s="126"/>
      <c r="I352" s="126"/>
      <c r="J352" s="126"/>
      <c r="K352" s="126"/>
      <c r="L352" s="126"/>
      <c r="M352" s="126"/>
      <c r="N352" s="126"/>
      <c r="O352" s="126"/>
      <c r="P352" s="126"/>
      <c r="Q352" s="126"/>
      <c r="R352" s="126"/>
      <c r="S352" s="126"/>
      <c r="T352" s="126"/>
      <c r="U352" s="126"/>
      <c r="V352" s="126"/>
      <c r="W352" s="127"/>
      <c r="X352" s="127"/>
      <c r="Y352" s="127"/>
      <c r="Z352" s="127"/>
      <c r="AA352" s="127"/>
      <c r="AB352" s="127"/>
      <c r="AC352" s="127"/>
      <c r="AD352" s="127"/>
      <c r="AE352" s="127"/>
      <c r="AF352" s="127"/>
      <c r="AG352" s="127"/>
      <c r="AH352" s="127"/>
      <c r="AI352" s="127"/>
      <c r="AJ352" s="127"/>
      <c r="AK352" s="126"/>
      <c r="AL352" s="126"/>
      <c r="AM352" s="126"/>
      <c r="AN352" s="126"/>
      <c r="AO352" s="126"/>
      <c r="AP352" s="126"/>
      <c r="AQ352" s="126"/>
      <c r="AR352" s="128"/>
      <c r="AS352" s="126"/>
      <c r="AT352" s="126"/>
      <c r="AU352" s="129"/>
      <c r="AV352" s="129"/>
      <c r="AW352" s="129"/>
      <c r="AX352" s="129"/>
      <c r="AY352" s="129"/>
      <c r="AZ352" s="129"/>
      <c r="BA352" s="129"/>
      <c r="BB352" s="129"/>
      <c r="BC352" s="129"/>
      <c r="BD352" s="129"/>
      <c r="BE352" s="129"/>
      <c r="BF352" s="129"/>
      <c r="BG352" s="129"/>
      <c r="BH352" s="129"/>
      <c r="BI352" s="129"/>
      <c r="BJ352" s="129"/>
      <c r="BK352" s="129"/>
      <c r="BL352" s="129"/>
      <c r="BM352" s="129"/>
      <c r="BN352" s="129"/>
      <c r="BO352" s="129"/>
      <c r="BP352" s="129"/>
      <c r="BQ352" s="129"/>
      <c r="BR352" s="129"/>
      <c r="BS352" s="129"/>
    </row>
    <row r="353" spans="1:71" ht="12.75" customHeight="1">
      <c r="A353" s="126"/>
      <c r="B353" s="126"/>
      <c r="C353" s="126"/>
      <c r="D353" s="126"/>
      <c r="E353" s="126"/>
      <c r="F353" s="126"/>
      <c r="G353" s="126"/>
      <c r="H353" s="126"/>
      <c r="I353" s="126"/>
      <c r="J353" s="126"/>
      <c r="K353" s="126"/>
      <c r="L353" s="126"/>
      <c r="M353" s="126"/>
      <c r="N353" s="126"/>
      <c r="O353" s="126"/>
      <c r="P353" s="126"/>
      <c r="Q353" s="126"/>
      <c r="R353" s="126"/>
      <c r="S353" s="126"/>
      <c r="T353" s="126"/>
      <c r="U353" s="126"/>
      <c r="V353" s="126"/>
      <c r="W353" s="127"/>
      <c r="X353" s="127"/>
      <c r="Y353" s="127"/>
      <c r="Z353" s="127"/>
      <c r="AA353" s="127"/>
      <c r="AB353" s="127"/>
      <c r="AC353" s="127"/>
      <c r="AD353" s="127"/>
      <c r="AE353" s="127"/>
      <c r="AF353" s="127"/>
      <c r="AG353" s="127"/>
      <c r="AH353" s="127"/>
      <c r="AI353" s="127"/>
      <c r="AJ353" s="127"/>
      <c r="AK353" s="126"/>
      <c r="AL353" s="126"/>
      <c r="AM353" s="126"/>
      <c r="AN353" s="126"/>
      <c r="AO353" s="126"/>
      <c r="AP353" s="126"/>
      <c r="AQ353" s="126"/>
      <c r="AR353" s="128"/>
      <c r="AS353" s="126"/>
      <c r="AT353" s="126"/>
      <c r="AU353" s="129"/>
      <c r="AV353" s="129"/>
      <c r="AW353" s="129"/>
      <c r="AX353" s="129"/>
      <c r="AY353" s="129"/>
      <c r="AZ353" s="129"/>
      <c r="BA353" s="129"/>
      <c r="BB353" s="129"/>
      <c r="BC353" s="129"/>
      <c r="BD353" s="129"/>
      <c r="BE353" s="129"/>
      <c r="BF353" s="129"/>
      <c r="BG353" s="129"/>
      <c r="BH353" s="129"/>
      <c r="BI353" s="129"/>
      <c r="BJ353" s="129"/>
      <c r="BK353" s="129"/>
      <c r="BL353" s="129"/>
      <c r="BM353" s="129"/>
      <c r="BN353" s="129"/>
      <c r="BO353" s="129"/>
      <c r="BP353" s="129"/>
      <c r="BQ353" s="129"/>
      <c r="BR353" s="129"/>
      <c r="BS353" s="129"/>
    </row>
    <row r="354" spans="1:71" ht="12.75" customHeight="1">
      <c r="A354" s="126"/>
      <c r="B354" s="126"/>
      <c r="C354" s="126"/>
      <c r="D354" s="126"/>
      <c r="E354" s="126"/>
      <c r="F354" s="126"/>
      <c r="G354" s="126"/>
      <c r="H354" s="126"/>
      <c r="I354" s="126"/>
      <c r="J354" s="126"/>
      <c r="K354" s="126"/>
      <c r="L354" s="126"/>
      <c r="M354" s="126"/>
      <c r="N354" s="126"/>
      <c r="O354" s="126"/>
      <c r="P354" s="126"/>
      <c r="Q354" s="126"/>
      <c r="R354" s="126"/>
      <c r="S354" s="126"/>
      <c r="T354" s="126"/>
      <c r="U354" s="126"/>
      <c r="V354" s="126"/>
      <c r="W354" s="127"/>
      <c r="X354" s="127"/>
      <c r="Y354" s="127"/>
      <c r="Z354" s="127"/>
      <c r="AA354" s="127"/>
      <c r="AB354" s="127"/>
      <c r="AC354" s="127"/>
      <c r="AD354" s="127"/>
      <c r="AE354" s="127"/>
      <c r="AF354" s="127"/>
      <c r="AG354" s="127"/>
      <c r="AH354" s="127"/>
      <c r="AI354" s="127"/>
      <c r="AJ354" s="127"/>
      <c r="AK354" s="126"/>
      <c r="AL354" s="126"/>
      <c r="AM354" s="126"/>
      <c r="AN354" s="126"/>
      <c r="AO354" s="126"/>
      <c r="AP354" s="126"/>
      <c r="AQ354" s="126"/>
      <c r="AR354" s="128"/>
      <c r="AS354" s="126"/>
      <c r="AT354" s="126"/>
      <c r="AU354" s="129"/>
      <c r="AV354" s="129"/>
      <c r="AW354" s="129"/>
      <c r="AX354" s="129"/>
      <c r="AY354" s="129"/>
      <c r="AZ354" s="129"/>
      <c r="BA354" s="129"/>
      <c r="BB354" s="129"/>
      <c r="BC354" s="129"/>
      <c r="BD354" s="129"/>
      <c r="BE354" s="129"/>
      <c r="BF354" s="129"/>
      <c r="BG354" s="129"/>
      <c r="BH354" s="129"/>
      <c r="BI354" s="129"/>
      <c r="BJ354" s="129"/>
      <c r="BK354" s="129"/>
      <c r="BL354" s="129"/>
      <c r="BM354" s="129"/>
      <c r="BN354" s="129"/>
      <c r="BO354" s="129"/>
      <c r="BP354" s="129"/>
      <c r="BQ354" s="129"/>
      <c r="BR354" s="129"/>
      <c r="BS354" s="129"/>
    </row>
    <row r="355" spans="1:71" ht="12.75" customHeight="1">
      <c r="A355" s="126"/>
      <c r="B355" s="126"/>
      <c r="C355" s="126"/>
      <c r="D355" s="126"/>
      <c r="E355" s="126"/>
      <c r="F355" s="126"/>
      <c r="G355" s="126"/>
      <c r="H355" s="126"/>
      <c r="I355" s="126"/>
      <c r="J355" s="126"/>
      <c r="K355" s="126"/>
      <c r="L355" s="126"/>
      <c r="M355" s="126"/>
      <c r="N355" s="126"/>
      <c r="O355" s="126"/>
      <c r="P355" s="126"/>
      <c r="Q355" s="126"/>
      <c r="R355" s="126"/>
      <c r="S355" s="126"/>
      <c r="T355" s="126"/>
      <c r="U355" s="126"/>
      <c r="V355" s="126"/>
      <c r="W355" s="127"/>
      <c r="X355" s="127"/>
      <c r="Y355" s="127"/>
      <c r="Z355" s="127"/>
      <c r="AA355" s="127"/>
      <c r="AB355" s="127"/>
      <c r="AC355" s="127"/>
      <c r="AD355" s="127"/>
      <c r="AE355" s="127"/>
      <c r="AF355" s="127"/>
      <c r="AG355" s="127"/>
      <c r="AH355" s="127"/>
      <c r="AI355" s="127"/>
      <c r="AJ355" s="127"/>
      <c r="AK355" s="126"/>
      <c r="AL355" s="126"/>
      <c r="AM355" s="126"/>
      <c r="AN355" s="126"/>
      <c r="AO355" s="126"/>
      <c r="AP355" s="126"/>
      <c r="AQ355" s="126"/>
      <c r="AR355" s="128"/>
      <c r="AS355" s="126"/>
      <c r="AT355" s="126"/>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29"/>
      <c r="BR355" s="129"/>
      <c r="BS355" s="129"/>
    </row>
    <row r="356" spans="1:71" ht="12.75" customHeight="1">
      <c r="A356" s="126"/>
      <c r="B356" s="126"/>
      <c r="C356" s="126"/>
      <c r="D356" s="126"/>
      <c r="E356" s="126"/>
      <c r="F356" s="126"/>
      <c r="G356" s="126"/>
      <c r="H356" s="126"/>
      <c r="I356" s="126"/>
      <c r="J356" s="126"/>
      <c r="K356" s="126"/>
      <c r="L356" s="126"/>
      <c r="M356" s="126"/>
      <c r="N356" s="126"/>
      <c r="O356" s="126"/>
      <c r="P356" s="126"/>
      <c r="Q356" s="126"/>
      <c r="R356" s="126"/>
      <c r="S356" s="126"/>
      <c r="T356" s="126"/>
      <c r="U356" s="126"/>
      <c r="V356" s="126"/>
      <c r="W356" s="127"/>
      <c r="X356" s="127"/>
      <c r="Y356" s="127"/>
      <c r="Z356" s="127"/>
      <c r="AA356" s="127"/>
      <c r="AB356" s="127"/>
      <c r="AC356" s="127"/>
      <c r="AD356" s="127"/>
      <c r="AE356" s="127"/>
      <c r="AF356" s="127"/>
      <c r="AG356" s="127"/>
      <c r="AH356" s="127"/>
      <c r="AI356" s="127"/>
      <c r="AJ356" s="127"/>
      <c r="AK356" s="126"/>
      <c r="AL356" s="126"/>
      <c r="AM356" s="126"/>
      <c r="AN356" s="126"/>
      <c r="AO356" s="126"/>
      <c r="AP356" s="126"/>
      <c r="AQ356" s="126"/>
      <c r="AR356" s="128"/>
      <c r="AS356" s="126"/>
      <c r="AT356" s="126"/>
      <c r="AU356" s="129"/>
      <c r="AV356" s="129"/>
      <c r="AW356" s="129"/>
      <c r="AX356" s="129"/>
      <c r="AY356" s="129"/>
      <c r="AZ356" s="129"/>
      <c r="BA356" s="129"/>
      <c r="BB356" s="129"/>
      <c r="BC356" s="129"/>
      <c r="BD356" s="129"/>
      <c r="BE356" s="129"/>
      <c r="BF356" s="129"/>
      <c r="BG356" s="129"/>
      <c r="BH356" s="129"/>
      <c r="BI356" s="129"/>
      <c r="BJ356" s="129"/>
      <c r="BK356" s="129"/>
      <c r="BL356" s="129"/>
      <c r="BM356" s="129"/>
      <c r="BN356" s="129"/>
      <c r="BO356" s="129"/>
      <c r="BP356" s="129"/>
      <c r="BQ356" s="129"/>
      <c r="BR356" s="129"/>
      <c r="BS356" s="129"/>
    </row>
    <row r="357" spans="1:71" ht="12.75" customHeight="1">
      <c r="A357" s="126"/>
      <c r="B357" s="126"/>
      <c r="C357" s="126"/>
      <c r="D357" s="126"/>
      <c r="E357" s="126"/>
      <c r="F357" s="126"/>
      <c r="G357" s="126"/>
      <c r="H357" s="126"/>
      <c r="I357" s="126"/>
      <c r="J357" s="126"/>
      <c r="K357" s="126"/>
      <c r="L357" s="126"/>
      <c r="M357" s="126"/>
      <c r="N357" s="126"/>
      <c r="O357" s="126"/>
      <c r="P357" s="126"/>
      <c r="Q357" s="126"/>
      <c r="R357" s="126"/>
      <c r="S357" s="126"/>
      <c r="T357" s="126"/>
      <c r="U357" s="126"/>
      <c r="V357" s="126"/>
      <c r="W357" s="127"/>
      <c r="X357" s="127"/>
      <c r="Y357" s="127"/>
      <c r="Z357" s="127"/>
      <c r="AA357" s="127"/>
      <c r="AB357" s="127"/>
      <c r="AC357" s="127"/>
      <c r="AD357" s="127"/>
      <c r="AE357" s="127"/>
      <c r="AF357" s="127"/>
      <c r="AG357" s="127"/>
      <c r="AH357" s="127"/>
      <c r="AI357" s="127"/>
      <c r="AJ357" s="127"/>
      <c r="AK357" s="126"/>
      <c r="AL357" s="126"/>
      <c r="AM357" s="126"/>
      <c r="AN357" s="126"/>
      <c r="AO357" s="126"/>
      <c r="AP357" s="126"/>
      <c r="AQ357" s="126"/>
      <c r="AR357" s="128"/>
      <c r="AS357" s="126"/>
      <c r="AT357" s="126"/>
      <c r="AU357" s="129"/>
      <c r="AV357" s="129"/>
      <c r="AW357" s="129"/>
      <c r="AX357" s="129"/>
      <c r="AY357" s="129"/>
      <c r="AZ357" s="129"/>
      <c r="BA357" s="129"/>
      <c r="BB357" s="129"/>
      <c r="BC357" s="129"/>
      <c r="BD357" s="129"/>
      <c r="BE357" s="129"/>
      <c r="BF357" s="129"/>
      <c r="BG357" s="129"/>
      <c r="BH357" s="129"/>
      <c r="BI357" s="129"/>
      <c r="BJ357" s="129"/>
      <c r="BK357" s="129"/>
      <c r="BL357" s="129"/>
      <c r="BM357" s="129"/>
      <c r="BN357" s="129"/>
      <c r="BO357" s="129"/>
      <c r="BP357" s="129"/>
      <c r="BQ357" s="129"/>
      <c r="BR357" s="129"/>
      <c r="BS357" s="129"/>
    </row>
    <row r="358" spans="1:71" ht="12.75" customHeight="1">
      <c r="A358" s="126"/>
      <c r="B358" s="126"/>
      <c r="C358" s="126"/>
      <c r="D358" s="126"/>
      <c r="E358" s="126"/>
      <c r="F358" s="126"/>
      <c r="G358" s="126"/>
      <c r="H358" s="126"/>
      <c r="I358" s="126"/>
      <c r="J358" s="126"/>
      <c r="K358" s="126"/>
      <c r="L358" s="126"/>
      <c r="M358" s="126"/>
      <c r="N358" s="126"/>
      <c r="O358" s="126"/>
      <c r="P358" s="126"/>
      <c r="Q358" s="126"/>
      <c r="R358" s="126"/>
      <c r="S358" s="126"/>
      <c r="T358" s="126"/>
      <c r="U358" s="126"/>
      <c r="V358" s="126"/>
      <c r="W358" s="127"/>
      <c r="X358" s="127"/>
      <c r="Y358" s="127"/>
      <c r="Z358" s="127"/>
      <c r="AA358" s="127"/>
      <c r="AB358" s="127"/>
      <c r="AC358" s="127"/>
      <c r="AD358" s="127"/>
      <c r="AE358" s="127"/>
      <c r="AF358" s="127"/>
      <c r="AG358" s="127"/>
      <c r="AH358" s="127"/>
      <c r="AI358" s="127"/>
      <c r="AJ358" s="127"/>
      <c r="AK358" s="126"/>
      <c r="AL358" s="126"/>
      <c r="AM358" s="126"/>
      <c r="AN358" s="126"/>
      <c r="AO358" s="126"/>
      <c r="AP358" s="126"/>
      <c r="AQ358" s="126"/>
      <c r="AR358" s="128"/>
      <c r="AS358" s="126"/>
      <c r="AT358" s="126"/>
      <c r="AU358" s="129"/>
      <c r="AV358" s="129"/>
      <c r="AW358" s="129"/>
      <c r="AX358" s="129"/>
      <c r="AY358" s="129"/>
      <c r="AZ358" s="129"/>
      <c r="BA358" s="129"/>
      <c r="BB358" s="129"/>
      <c r="BC358" s="129"/>
      <c r="BD358" s="129"/>
      <c r="BE358" s="129"/>
      <c r="BF358" s="129"/>
      <c r="BG358" s="129"/>
      <c r="BH358" s="129"/>
      <c r="BI358" s="129"/>
      <c r="BJ358" s="129"/>
      <c r="BK358" s="129"/>
      <c r="BL358" s="129"/>
      <c r="BM358" s="129"/>
      <c r="BN358" s="129"/>
      <c r="BO358" s="129"/>
      <c r="BP358" s="129"/>
      <c r="BQ358" s="129"/>
      <c r="BR358" s="129"/>
      <c r="BS358" s="129"/>
    </row>
    <row r="359" spans="1:71" ht="12.75" customHeight="1">
      <c r="A359" s="126"/>
      <c r="B359" s="126"/>
      <c r="C359" s="126"/>
      <c r="D359" s="126"/>
      <c r="E359" s="126"/>
      <c r="F359" s="126"/>
      <c r="G359" s="126"/>
      <c r="H359" s="126"/>
      <c r="I359" s="126"/>
      <c r="J359" s="126"/>
      <c r="K359" s="126"/>
      <c r="L359" s="126"/>
      <c r="M359" s="126"/>
      <c r="N359" s="126"/>
      <c r="O359" s="126"/>
      <c r="P359" s="126"/>
      <c r="Q359" s="126"/>
      <c r="R359" s="126"/>
      <c r="S359" s="126"/>
      <c r="T359" s="126"/>
      <c r="U359" s="126"/>
      <c r="V359" s="126"/>
      <c r="W359" s="127"/>
      <c r="X359" s="127"/>
      <c r="Y359" s="127"/>
      <c r="Z359" s="127"/>
      <c r="AA359" s="127"/>
      <c r="AB359" s="127"/>
      <c r="AC359" s="127"/>
      <c r="AD359" s="127"/>
      <c r="AE359" s="127"/>
      <c r="AF359" s="127"/>
      <c r="AG359" s="127"/>
      <c r="AH359" s="127"/>
      <c r="AI359" s="127"/>
      <c r="AJ359" s="127"/>
      <c r="AK359" s="126"/>
      <c r="AL359" s="126"/>
      <c r="AM359" s="126"/>
      <c r="AN359" s="126"/>
      <c r="AO359" s="126"/>
      <c r="AP359" s="126"/>
      <c r="AQ359" s="126"/>
      <c r="AR359" s="128"/>
      <c r="AS359" s="126"/>
      <c r="AT359" s="126"/>
      <c r="AU359" s="129"/>
      <c r="AV359" s="129"/>
      <c r="AW359" s="129"/>
      <c r="AX359" s="129"/>
      <c r="AY359" s="129"/>
      <c r="AZ359" s="129"/>
      <c r="BA359" s="129"/>
      <c r="BB359" s="129"/>
      <c r="BC359" s="129"/>
      <c r="BD359" s="129"/>
      <c r="BE359" s="129"/>
      <c r="BF359" s="129"/>
      <c r="BG359" s="129"/>
      <c r="BH359" s="129"/>
      <c r="BI359" s="129"/>
      <c r="BJ359" s="129"/>
      <c r="BK359" s="129"/>
      <c r="BL359" s="129"/>
      <c r="BM359" s="129"/>
      <c r="BN359" s="129"/>
      <c r="BO359" s="129"/>
      <c r="BP359" s="129"/>
      <c r="BQ359" s="129"/>
      <c r="BR359" s="129"/>
      <c r="BS359" s="129"/>
    </row>
    <row r="360" spans="1:71" ht="12.75" customHeight="1">
      <c r="A360" s="126"/>
      <c r="B360" s="126"/>
      <c r="C360" s="126"/>
      <c r="D360" s="126"/>
      <c r="E360" s="126"/>
      <c r="F360" s="126"/>
      <c r="G360" s="126"/>
      <c r="H360" s="126"/>
      <c r="I360" s="126"/>
      <c r="J360" s="126"/>
      <c r="K360" s="126"/>
      <c r="L360" s="126"/>
      <c r="M360" s="126"/>
      <c r="N360" s="126"/>
      <c r="O360" s="126"/>
      <c r="P360" s="126"/>
      <c r="Q360" s="126"/>
      <c r="R360" s="126"/>
      <c r="S360" s="126"/>
      <c r="T360" s="126"/>
      <c r="U360" s="126"/>
      <c r="V360" s="126"/>
      <c r="W360" s="127"/>
      <c r="X360" s="127"/>
      <c r="Y360" s="127"/>
      <c r="Z360" s="127"/>
      <c r="AA360" s="127"/>
      <c r="AB360" s="127"/>
      <c r="AC360" s="127"/>
      <c r="AD360" s="127"/>
      <c r="AE360" s="127"/>
      <c r="AF360" s="127"/>
      <c r="AG360" s="127"/>
      <c r="AH360" s="127"/>
      <c r="AI360" s="127"/>
      <c r="AJ360" s="127"/>
      <c r="AK360" s="126"/>
      <c r="AL360" s="126"/>
      <c r="AM360" s="126"/>
      <c r="AN360" s="126"/>
      <c r="AO360" s="126"/>
      <c r="AP360" s="126"/>
      <c r="AQ360" s="126"/>
      <c r="AR360" s="128"/>
      <c r="AS360" s="126"/>
      <c r="AT360" s="126"/>
      <c r="AU360" s="129"/>
      <c r="AV360" s="129"/>
      <c r="AW360" s="129"/>
      <c r="AX360" s="129"/>
      <c r="AY360" s="129"/>
      <c r="AZ360" s="129"/>
      <c r="BA360" s="129"/>
      <c r="BB360" s="129"/>
      <c r="BC360" s="129"/>
      <c r="BD360" s="129"/>
      <c r="BE360" s="129"/>
      <c r="BF360" s="129"/>
      <c r="BG360" s="129"/>
      <c r="BH360" s="129"/>
      <c r="BI360" s="129"/>
      <c r="BJ360" s="129"/>
      <c r="BK360" s="129"/>
      <c r="BL360" s="129"/>
      <c r="BM360" s="129"/>
      <c r="BN360" s="129"/>
      <c r="BO360" s="129"/>
      <c r="BP360" s="129"/>
      <c r="BQ360" s="129"/>
      <c r="BR360" s="129"/>
      <c r="BS360" s="129"/>
    </row>
    <row r="361" spans="1:71" ht="12.75" customHeight="1">
      <c r="A361" s="126"/>
      <c r="B361" s="126"/>
      <c r="C361" s="126"/>
      <c r="D361" s="126"/>
      <c r="E361" s="126"/>
      <c r="F361" s="126"/>
      <c r="G361" s="126"/>
      <c r="H361" s="126"/>
      <c r="I361" s="126"/>
      <c r="J361" s="126"/>
      <c r="K361" s="126"/>
      <c r="L361" s="126"/>
      <c r="M361" s="126"/>
      <c r="N361" s="126"/>
      <c r="O361" s="126"/>
      <c r="P361" s="126"/>
      <c r="Q361" s="126"/>
      <c r="R361" s="126"/>
      <c r="S361" s="126"/>
      <c r="T361" s="126"/>
      <c r="U361" s="126"/>
      <c r="V361" s="126"/>
      <c r="W361" s="127"/>
      <c r="X361" s="127"/>
      <c r="Y361" s="127"/>
      <c r="Z361" s="127"/>
      <c r="AA361" s="127"/>
      <c r="AB361" s="127"/>
      <c r="AC361" s="127"/>
      <c r="AD361" s="127"/>
      <c r="AE361" s="127"/>
      <c r="AF361" s="127"/>
      <c r="AG361" s="127"/>
      <c r="AH361" s="127"/>
      <c r="AI361" s="127"/>
      <c r="AJ361" s="127"/>
      <c r="AK361" s="126"/>
      <c r="AL361" s="126"/>
      <c r="AM361" s="126"/>
      <c r="AN361" s="126"/>
      <c r="AO361" s="126"/>
      <c r="AP361" s="126"/>
      <c r="AQ361" s="126"/>
      <c r="AR361" s="128"/>
      <c r="AS361" s="126"/>
      <c r="AT361" s="126"/>
      <c r="AU361" s="129"/>
      <c r="AV361" s="129"/>
      <c r="AW361" s="129"/>
      <c r="AX361" s="129"/>
      <c r="AY361" s="129"/>
      <c r="AZ361" s="129"/>
      <c r="BA361" s="129"/>
      <c r="BB361" s="129"/>
      <c r="BC361" s="129"/>
      <c r="BD361" s="129"/>
      <c r="BE361" s="129"/>
      <c r="BF361" s="129"/>
      <c r="BG361" s="129"/>
      <c r="BH361" s="129"/>
      <c r="BI361" s="129"/>
      <c r="BJ361" s="129"/>
      <c r="BK361" s="129"/>
      <c r="BL361" s="129"/>
      <c r="BM361" s="129"/>
      <c r="BN361" s="129"/>
      <c r="BO361" s="129"/>
      <c r="BP361" s="129"/>
      <c r="BQ361" s="129"/>
      <c r="BR361" s="129"/>
      <c r="BS361" s="129"/>
    </row>
    <row r="362" spans="1:71" ht="12.75" customHeight="1">
      <c r="A362" s="126"/>
      <c r="B362" s="126"/>
      <c r="C362" s="126"/>
      <c r="D362" s="126"/>
      <c r="E362" s="126"/>
      <c r="F362" s="126"/>
      <c r="G362" s="126"/>
      <c r="H362" s="126"/>
      <c r="I362" s="126"/>
      <c r="J362" s="126"/>
      <c r="K362" s="126"/>
      <c r="L362" s="126"/>
      <c r="M362" s="126"/>
      <c r="N362" s="126"/>
      <c r="O362" s="126"/>
      <c r="P362" s="126"/>
      <c r="Q362" s="126"/>
      <c r="R362" s="126"/>
      <c r="S362" s="126"/>
      <c r="T362" s="126"/>
      <c r="U362" s="126"/>
      <c r="V362" s="126"/>
      <c r="W362" s="127"/>
      <c r="X362" s="127"/>
      <c r="Y362" s="127"/>
      <c r="Z362" s="127"/>
      <c r="AA362" s="127"/>
      <c r="AB362" s="127"/>
      <c r="AC362" s="127"/>
      <c r="AD362" s="127"/>
      <c r="AE362" s="127"/>
      <c r="AF362" s="127"/>
      <c r="AG362" s="127"/>
      <c r="AH362" s="127"/>
      <c r="AI362" s="127"/>
      <c r="AJ362" s="127"/>
      <c r="AK362" s="126"/>
      <c r="AL362" s="126"/>
      <c r="AM362" s="126"/>
      <c r="AN362" s="126"/>
      <c r="AO362" s="126"/>
      <c r="AP362" s="126"/>
      <c r="AQ362" s="126"/>
      <c r="AR362" s="128"/>
      <c r="AS362" s="126"/>
      <c r="AT362" s="126"/>
      <c r="AU362" s="129"/>
      <c r="AV362" s="129"/>
      <c r="AW362" s="129"/>
      <c r="AX362" s="129"/>
      <c r="AY362" s="129"/>
      <c r="AZ362" s="129"/>
      <c r="BA362" s="129"/>
      <c r="BB362" s="129"/>
      <c r="BC362" s="129"/>
      <c r="BD362" s="129"/>
      <c r="BE362" s="129"/>
      <c r="BF362" s="129"/>
      <c r="BG362" s="129"/>
      <c r="BH362" s="129"/>
      <c r="BI362" s="129"/>
      <c r="BJ362" s="129"/>
      <c r="BK362" s="129"/>
      <c r="BL362" s="129"/>
      <c r="BM362" s="129"/>
      <c r="BN362" s="129"/>
      <c r="BO362" s="129"/>
      <c r="BP362" s="129"/>
      <c r="BQ362" s="129"/>
      <c r="BR362" s="129"/>
      <c r="BS362" s="129"/>
    </row>
    <row r="363" spans="1:71" ht="12.75" customHeight="1">
      <c r="A363" s="126"/>
      <c r="B363" s="126"/>
      <c r="C363" s="126"/>
      <c r="D363" s="126"/>
      <c r="E363" s="126"/>
      <c r="F363" s="126"/>
      <c r="G363" s="126"/>
      <c r="H363" s="126"/>
      <c r="I363" s="126"/>
      <c r="J363" s="126"/>
      <c r="K363" s="126"/>
      <c r="L363" s="126"/>
      <c r="M363" s="126"/>
      <c r="N363" s="126"/>
      <c r="O363" s="126"/>
      <c r="P363" s="126"/>
      <c r="Q363" s="126"/>
      <c r="R363" s="126"/>
      <c r="S363" s="126"/>
      <c r="T363" s="126"/>
      <c r="U363" s="126"/>
      <c r="V363" s="126"/>
      <c r="W363" s="127"/>
      <c r="X363" s="127"/>
      <c r="Y363" s="127"/>
      <c r="Z363" s="127"/>
      <c r="AA363" s="127"/>
      <c r="AB363" s="127"/>
      <c r="AC363" s="127"/>
      <c r="AD363" s="127"/>
      <c r="AE363" s="127"/>
      <c r="AF363" s="127"/>
      <c r="AG363" s="127"/>
      <c r="AH363" s="127"/>
      <c r="AI363" s="127"/>
      <c r="AJ363" s="127"/>
      <c r="AK363" s="126"/>
      <c r="AL363" s="126"/>
      <c r="AM363" s="126"/>
      <c r="AN363" s="126"/>
      <c r="AO363" s="126"/>
      <c r="AP363" s="126"/>
      <c r="AQ363" s="126"/>
      <c r="AR363" s="128"/>
      <c r="AS363" s="126"/>
      <c r="AT363" s="126"/>
      <c r="AU363" s="129"/>
      <c r="AV363" s="129"/>
      <c r="AW363" s="129"/>
      <c r="AX363" s="129"/>
      <c r="AY363" s="129"/>
      <c r="AZ363" s="129"/>
      <c r="BA363" s="129"/>
      <c r="BB363" s="129"/>
      <c r="BC363" s="129"/>
      <c r="BD363" s="129"/>
      <c r="BE363" s="129"/>
      <c r="BF363" s="129"/>
      <c r="BG363" s="129"/>
      <c r="BH363" s="129"/>
      <c r="BI363" s="129"/>
      <c r="BJ363" s="129"/>
      <c r="BK363" s="129"/>
      <c r="BL363" s="129"/>
      <c r="BM363" s="129"/>
      <c r="BN363" s="129"/>
      <c r="BO363" s="129"/>
      <c r="BP363" s="129"/>
      <c r="BQ363" s="129"/>
      <c r="BR363" s="129"/>
      <c r="BS363" s="129"/>
    </row>
    <row r="364" spans="1:71" ht="12.75" customHeight="1">
      <c r="A364" s="126"/>
      <c r="B364" s="126"/>
      <c r="C364" s="126"/>
      <c r="D364" s="126"/>
      <c r="E364" s="126"/>
      <c r="F364" s="126"/>
      <c r="G364" s="126"/>
      <c r="H364" s="126"/>
      <c r="I364" s="126"/>
      <c r="J364" s="126"/>
      <c r="K364" s="126"/>
      <c r="L364" s="126"/>
      <c r="M364" s="126"/>
      <c r="N364" s="126"/>
      <c r="O364" s="126"/>
      <c r="P364" s="126"/>
      <c r="Q364" s="126"/>
      <c r="R364" s="126"/>
      <c r="S364" s="126"/>
      <c r="T364" s="126"/>
      <c r="U364" s="126"/>
      <c r="V364" s="126"/>
      <c r="W364" s="127"/>
      <c r="X364" s="127"/>
      <c r="Y364" s="127"/>
      <c r="Z364" s="127"/>
      <c r="AA364" s="127"/>
      <c r="AB364" s="127"/>
      <c r="AC364" s="127"/>
      <c r="AD364" s="127"/>
      <c r="AE364" s="127"/>
      <c r="AF364" s="127"/>
      <c r="AG364" s="127"/>
      <c r="AH364" s="127"/>
      <c r="AI364" s="127"/>
      <c r="AJ364" s="127"/>
      <c r="AK364" s="126"/>
      <c r="AL364" s="126"/>
      <c r="AM364" s="126"/>
      <c r="AN364" s="126"/>
      <c r="AO364" s="126"/>
      <c r="AP364" s="126"/>
      <c r="AQ364" s="126"/>
      <c r="AR364" s="128"/>
      <c r="AS364" s="126"/>
      <c r="AT364" s="126"/>
      <c r="AU364" s="129"/>
      <c r="AV364" s="129"/>
      <c r="AW364" s="129"/>
      <c r="AX364" s="129"/>
      <c r="AY364" s="129"/>
      <c r="AZ364" s="129"/>
      <c r="BA364" s="129"/>
      <c r="BB364" s="129"/>
      <c r="BC364" s="129"/>
      <c r="BD364" s="129"/>
      <c r="BE364" s="129"/>
      <c r="BF364" s="129"/>
      <c r="BG364" s="129"/>
      <c r="BH364" s="129"/>
      <c r="BI364" s="129"/>
      <c r="BJ364" s="129"/>
      <c r="BK364" s="129"/>
      <c r="BL364" s="129"/>
      <c r="BM364" s="129"/>
      <c r="BN364" s="129"/>
      <c r="BO364" s="129"/>
      <c r="BP364" s="129"/>
      <c r="BQ364" s="129"/>
      <c r="BR364" s="129"/>
      <c r="BS364" s="129"/>
    </row>
    <row r="365" spans="1:71" ht="12.75" customHeight="1">
      <c r="A365" s="126"/>
      <c r="B365" s="126"/>
      <c r="C365" s="126"/>
      <c r="D365" s="126"/>
      <c r="E365" s="126"/>
      <c r="F365" s="126"/>
      <c r="G365" s="126"/>
      <c r="H365" s="126"/>
      <c r="I365" s="126"/>
      <c r="J365" s="126"/>
      <c r="K365" s="126"/>
      <c r="L365" s="126"/>
      <c r="M365" s="126"/>
      <c r="N365" s="126"/>
      <c r="O365" s="126"/>
      <c r="P365" s="126"/>
      <c r="Q365" s="126"/>
      <c r="R365" s="126"/>
      <c r="S365" s="126"/>
      <c r="T365" s="126"/>
      <c r="U365" s="126"/>
      <c r="V365" s="126"/>
      <c r="W365" s="127"/>
      <c r="X365" s="127"/>
      <c r="Y365" s="127"/>
      <c r="Z365" s="127"/>
      <c r="AA365" s="127"/>
      <c r="AB365" s="127"/>
      <c r="AC365" s="127"/>
      <c r="AD365" s="127"/>
      <c r="AE365" s="127"/>
      <c r="AF365" s="127"/>
      <c r="AG365" s="127"/>
      <c r="AH365" s="127"/>
      <c r="AI365" s="127"/>
      <c r="AJ365" s="127"/>
      <c r="AK365" s="126"/>
      <c r="AL365" s="126"/>
      <c r="AM365" s="126"/>
      <c r="AN365" s="126"/>
      <c r="AO365" s="126"/>
      <c r="AP365" s="126"/>
      <c r="AQ365" s="126"/>
      <c r="AR365" s="128"/>
      <c r="AS365" s="126"/>
      <c r="AT365" s="126"/>
      <c r="AU365" s="129"/>
      <c r="AV365" s="129"/>
      <c r="AW365" s="129"/>
      <c r="AX365" s="129"/>
      <c r="AY365" s="129"/>
      <c r="AZ365" s="129"/>
      <c r="BA365" s="129"/>
      <c r="BB365" s="129"/>
      <c r="BC365" s="129"/>
      <c r="BD365" s="129"/>
      <c r="BE365" s="129"/>
      <c r="BF365" s="129"/>
      <c r="BG365" s="129"/>
      <c r="BH365" s="129"/>
      <c r="BI365" s="129"/>
      <c r="BJ365" s="129"/>
      <c r="BK365" s="129"/>
      <c r="BL365" s="129"/>
      <c r="BM365" s="129"/>
      <c r="BN365" s="129"/>
      <c r="BO365" s="129"/>
      <c r="BP365" s="129"/>
      <c r="BQ365" s="129"/>
      <c r="BR365" s="129"/>
      <c r="BS365" s="129"/>
    </row>
    <row r="366" spans="1:71" ht="12.75" customHeight="1">
      <c r="A366" s="126"/>
      <c r="B366" s="126"/>
      <c r="C366" s="126"/>
      <c r="D366" s="126"/>
      <c r="E366" s="126"/>
      <c r="F366" s="126"/>
      <c r="G366" s="126"/>
      <c r="H366" s="126"/>
      <c r="I366" s="126"/>
      <c r="J366" s="126"/>
      <c r="K366" s="126"/>
      <c r="L366" s="126"/>
      <c r="M366" s="126"/>
      <c r="N366" s="126"/>
      <c r="O366" s="126"/>
      <c r="P366" s="126"/>
      <c r="Q366" s="126"/>
      <c r="R366" s="126"/>
      <c r="S366" s="126"/>
      <c r="T366" s="126"/>
      <c r="U366" s="126"/>
      <c r="V366" s="126"/>
      <c r="W366" s="127"/>
      <c r="X366" s="127"/>
      <c r="Y366" s="127"/>
      <c r="Z366" s="127"/>
      <c r="AA366" s="127"/>
      <c r="AB366" s="127"/>
      <c r="AC366" s="127"/>
      <c r="AD366" s="127"/>
      <c r="AE366" s="127"/>
      <c r="AF366" s="127"/>
      <c r="AG366" s="127"/>
      <c r="AH366" s="127"/>
      <c r="AI366" s="127"/>
      <c r="AJ366" s="127"/>
      <c r="AK366" s="126"/>
      <c r="AL366" s="126"/>
      <c r="AM366" s="126"/>
      <c r="AN366" s="126"/>
      <c r="AO366" s="126"/>
      <c r="AP366" s="126"/>
      <c r="AQ366" s="126"/>
      <c r="AR366" s="128"/>
      <c r="AS366" s="126"/>
      <c r="AT366" s="126"/>
      <c r="AU366" s="129"/>
      <c r="AV366" s="129"/>
      <c r="AW366" s="129"/>
      <c r="AX366" s="129"/>
      <c r="AY366" s="129"/>
      <c r="AZ366" s="129"/>
      <c r="BA366" s="129"/>
      <c r="BB366" s="129"/>
      <c r="BC366" s="129"/>
      <c r="BD366" s="129"/>
      <c r="BE366" s="129"/>
      <c r="BF366" s="129"/>
      <c r="BG366" s="129"/>
      <c r="BH366" s="129"/>
      <c r="BI366" s="129"/>
      <c r="BJ366" s="129"/>
      <c r="BK366" s="129"/>
      <c r="BL366" s="129"/>
      <c r="BM366" s="129"/>
      <c r="BN366" s="129"/>
      <c r="BO366" s="129"/>
      <c r="BP366" s="129"/>
      <c r="BQ366" s="129"/>
      <c r="BR366" s="129"/>
      <c r="BS366" s="129"/>
    </row>
    <row r="367" spans="1:71" ht="12.75" customHeight="1">
      <c r="A367" s="126"/>
      <c r="B367" s="126"/>
      <c r="C367" s="126"/>
      <c r="D367" s="126"/>
      <c r="E367" s="126"/>
      <c r="F367" s="126"/>
      <c r="G367" s="126"/>
      <c r="H367" s="126"/>
      <c r="I367" s="126"/>
      <c r="J367" s="126"/>
      <c r="K367" s="126"/>
      <c r="L367" s="126"/>
      <c r="M367" s="126"/>
      <c r="N367" s="126"/>
      <c r="O367" s="126"/>
      <c r="P367" s="126"/>
      <c r="Q367" s="126"/>
      <c r="R367" s="126"/>
      <c r="S367" s="126"/>
      <c r="T367" s="126"/>
      <c r="U367" s="126"/>
      <c r="V367" s="126"/>
      <c r="W367" s="127"/>
      <c r="X367" s="127"/>
      <c r="Y367" s="127"/>
      <c r="Z367" s="127"/>
      <c r="AA367" s="127"/>
      <c r="AB367" s="127"/>
      <c r="AC367" s="127"/>
      <c r="AD367" s="127"/>
      <c r="AE367" s="127"/>
      <c r="AF367" s="127"/>
      <c r="AG367" s="127"/>
      <c r="AH367" s="127"/>
      <c r="AI367" s="127"/>
      <c r="AJ367" s="127"/>
      <c r="AK367" s="126"/>
      <c r="AL367" s="126"/>
      <c r="AM367" s="126"/>
      <c r="AN367" s="126"/>
      <c r="AO367" s="126"/>
      <c r="AP367" s="126"/>
      <c r="AQ367" s="126"/>
      <c r="AR367" s="128"/>
      <c r="AS367" s="126"/>
      <c r="AT367" s="126"/>
      <c r="AU367" s="129"/>
      <c r="AV367" s="129"/>
      <c r="AW367" s="129"/>
      <c r="AX367" s="129"/>
      <c r="AY367" s="129"/>
      <c r="AZ367" s="129"/>
      <c r="BA367" s="129"/>
      <c r="BB367" s="129"/>
      <c r="BC367" s="129"/>
      <c r="BD367" s="129"/>
      <c r="BE367" s="129"/>
      <c r="BF367" s="129"/>
      <c r="BG367" s="129"/>
      <c r="BH367" s="129"/>
      <c r="BI367" s="129"/>
      <c r="BJ367" s="129"/>
      <c r="BK367" s="129"/>
      <c r="BL367" s="129"/>
      <c r="BM367" s="129"/>
      <c r="BN367" s="129"/>
      <c r="BO367" s="129"/>
      <c r="BP367" s="129"/>
      <c r="BQ367" s="129"/>
      <c r="BR367" s="129"/>
      <c r="BS367" s="129"/>
    </row>
    <row r="368" spans="1:71" ht="12.75" customHeight="1">
      <c r="A368" s="126"/>
      <c r="B368" s="126"/>
      <c r="C368" s="126"/>
      <c r="D368" s="126"/>
      <c r="E368" s="126"/>
      <c r="F368" s="126"/>
      <c r="G368" s="126"/>
      <c r="H368" s="126"/>
      <c r="I368" s="126"/>
      <c r="J368" s="126"/>
      <c r="K368" s="126"/>
      <c r="L368" s="126"/>
      <c r="M368" s="126"/>
      <c r="N368" s="126"/>
      <c r="O368" s="126"/>
      <c r="P368" s="126"/>
      <c r="Q368" s="126"/>
      <c r="R368" s="126"/>
      <c r="S368" s="126"/>
      <c r="T368" s="126"/>
      <c r="U368" s="126"/>
      <c r="V368" s="126"/>
      <c r="W368" s="127"/>
      <c r="X368" s="127"/>
      <c r="Y368" s="127"/>
      <c r="Z368" s="127"/>
      <c r="AA368" s="127"/>
      <c r="AB368" s="127"/>
      <c r="AC368" s="127"/>
      <c r="AD368" s="127"/>
      <c r="AE368" s="127"/>
      <c r="AF368" s="127"/>
      <c r="AG368" s="127"/>
      <c r="AH368" s="127"/>
      <c r="AI368" s="127"/>
      <c r="AJ368" s="127"/>
      <c r="AK368" s="126"/>
      <c r="AL368" s="126"/>
      <c r="AM368" s="126"/>
      <c r="AN368" s="126"/>
      <c r="AO368" s="126"/>
      <c r="AP368" s="126"/>
      <c r="AQ368" s="126"/>
      <c r="AR368" s="128"/>
      <c r="AS368" s="126"/>
      <c r="AT368" s="126"/>
      <c r="AU368" s="129"/>
      <c r="AV368" s="129"/>
      <c r="AW368" s="129"/>
      <c r="AX368" s="129"/>
      <c r="AY368" s="129"/>
      <c r="AZ368" s="129"/>
      <c r="BA368" s="129"/>
      <c r="BB368" s="129"/>
      <c r="BC368" s="129"/>
      <c r="BD368" s="129"/>
      <c r="BE368" s="129"/>
      <c r="BF368" s="129"/>
      <c r="BG368" s="129"/>
      <c r="BH368" s="129"/>
      <c r="BI368" s="129"/>
      <c r="BJ368" s="129"/>
      <c r="BK368" s="129"/>
      <c r="BL368" s="129"/>
      <c r="BM368" s="129"/>
      <c r="BN368" s="129"/>
      <c r="BO368" s="129"/>
      <c r="BP368" s="129"/>
      <c r="BQ368" s="129"/>
      <c r="BR368" s="129"/>
      <c r="BS368" s="129"/>
    </row>
    <row r="369" spans="1:71" ht="12.75" customHeight="1">
      <c r="A369" s="126"/>
      <c r="B369" s="126"/>
      <c r="C369" s="126"/>
      <c r="D369" s="126"/>
      <c r="E369" s="126"/>
      <c r="F369" s="126"/>
      <c r="G369" s="126"/>
      <c r="H369" s="126"/>
      <c r="I369" s="126"/>
      <c r="J369" s="126"/>
      <c r="K369" s="126"/>
      <c r="L369" s="126"/>
      <c r="M369" s="126"/>
      <c r="N369" s="126"/>
      <c r="O369" s="126"/>
      <c r="P369" s="126"/>
      <c r="Q369" s="126"/>
      <c r="R369" s="126"/>
      <c r="S369" s="126"/>
      <c r="T369" s="126"/>
      <c r="U369" s="126"/>
      <c r="V369" s="126"/>
      <c r="W369" s="127"/>
      <c r="X369" s="127"/>
      <c r="Y369" s="127"/>
      <c r="Z369" s="127"/>
      <c r="AA369" s="127"/>
      <c r="AB369" s="127"/>
      <c r="AC369" s="127"/>
      <c r="AD369" s="127"/>
      <c r="AE369" s="127"/>
      <c r="AF369" s="127"/>
      <c r="AG369" s="127"/>
      <c r="AH369" s="127"/>
      <c r="AI369" s="127"/>
      <c r="AJ369" s="127"/>
      <c r="AK369" s="126"/>
      <c r="AL369" s="126"/>
      <c r="AM369" s="126"/>
      <c r="AN369" s="126"/>
      <c r="AO369" s="126"/>
      <c r="AP369" s="126"/>
      <c r="AQ369" s="126"/>
      <c r="AR369" s="128"/>
      <c r="AS369" s="126"/>
      <c r="AT369" s="126"/>
      <c r="AU369" s="129"/>
      <c r="AV369" s="129"/>
      <c r="AW369" s="129"/>
      <c r="AX369" s="129"/>
      <c r="AY369" s="129"/>
      <c r="AZ369" s="129"/>
      <c r="BA369" s="129"/>
      <c r="BB369" s="129"/>
      <c r="BC369" s="129"/>
      <c r="BD369" s="129"/>
      <c r="BE369" s="129"/>
      <c r="BF369" s="129"/>
      <c r="BG369" s="129"/>
      <c r="BH369" s="129"/>
      <c r="BI369" s="129"/>
      <c r="BJ369" s="129"/>
      <c r="BK369" s="129"/>
      <c r="BL369" s="129"/>
      <c r="BM369" s="129"/>
      <c r="BN369" s="129"/>
      <c r="BO369" s="129"/>
      <c r="BP369" s="129"/>
      <c r="BQ369" s="129"/>
      <c r="BR369" s="129"/>
      <c r="BS369" s="129"/>
    </row>
    <row r="370" spans="1:71" ht="12.75" customHeight="1">
      <c r="A370" s="126"/>
      <c r="B370" s="126"/>
      <c r="C370" s="126"/>
      <c r="D370" s="126"/>
      <c r="E370" s="126"/>
      <c r="F370" s="126"/>
      <c r="G370" s="126"/>
      <c r="H370" s="126"/>
      <c r="I370" s="126"/>
      <c r="J370" s="126"/>
      <c r="K370" s="126"/>
      <c r="L370" s="126"/>
      <c r="M370" s="126"/>
      <c r="N370" s="126"/>
      <c r="O370" s="126"/>
      <c r="P370" s="126"/>
      <c r="Q370" s="126"/>
      <c r="R370" s="126"/>
      <c r="S370" s="126"/>
      <c r="T370" s="126"/>
      <c r="U370" s="126"/>
      <c r="V370" s="126"/>
      <c r="W370" s="127"/>
      <c r="X370" s="127"/>
      <c r="Y370" s="127"/>
      <c r="Z370" s="127"/>
      <c r="AA370" s="127"/>
      <c r="AB370" s="127"/>
      <c r="AC370" s="127"/>
      <c r="AD370" s="127"/>
      <c r="AE370" s="127"/>
      <c r="AF370" s="127"/>
      <c r="AG370" s="127"/>
      <c r="AH370" s="127"/>
      <c r="AI370" s="127"/>
      <c r="AJ370" s="127"/>
      <c r="AK370" s="126"/>
      <c r="AL370" s="126"/>
      <c r="AM370" s="126"/>
      <c r="AN370" s="126"/>
      <c r="AO370" s="126"/>
      <c r="AP370" s="126"/>
      <c r="AQ370" s="126"/>
      <c r="AR370" s="128"/>
      <c r="AS370" s="126"/>
      <c r="AT370" s="126"/>
      <c r="AU370" s="129"/>
      <c r="AV370" s="129"/>
      <c r="AW370" s="129"/>
      <c r="AX370" s="129"/>
      <c r="AY370" s="129"/>
      <c r="AZ370" s="129"/>
      <c r="BA370" s="129"/>
      <c r="BB370" s="129"/>
      <c r="BC370" s="129"/>
      <c r="BD370" s="129"/>
      <c r="BE370" s="129"/>
      <c r="BF370" s="129"/>
      <c r="BG370" s="129"/>
      <c r="BH370" s="129"/>
      <c r="BI370" s="129"/>
      <c r="BJ370" s="129"/>
      <c r="BK370" s="129"/>
      <c r="BL370" s="129"/>
      <c r="BM370" s="129"/>
      <c r="BN370" s="129"/>
      <c r="BO370" s="129"/>
      <c r="BP370" s="129"/>
      <c r="BQ370" s="129"/>
      <c r="BR370" s="129"/>
      <c r="BS370" s="129"/>
    </row>
    <row r="371" spans="1:71" ht="12.75" customHeight="1">
      <c r="A371" s="126"/>
      <c r="B371" s="126"/>
      <c r="C371" s="126"/>
      <c r="D371" s="126"/>
      <c r="E371" s="126"/>
      <c r="F371" s="126"/>
      <c r="G371" s="126"/>
      <c r="H371" s="126"/>
      <c r="I371" s="126"/>
      <c r="J371" s="126"/>
      <c r="K371" s="126"/>
      <c r="L371" s="126"/>
      <c r="M371" s="126"/>
      <c r="N371" s="126"/>
      <c r="O371" s="126"/>
      <c r="P371" s="126"/>
      <c r="Q371" s="126"/>
      <c r="R371" s="126"/>
      <c r="S371" s="126"/>
      <c r="T371" s="126"/>
      <c r="U371" s="126"/>
      <c r="V371" s="126"/>
      <c r="W371" s="127"/>
      <c r="X371" s="127"/>
      <c r="Y371" s="127"/>
      <c r="Z371" s="127"/>
      <c r="AA371" s="127"/>
      <c r="AB371" s="127"/>
      <c r="AC371" s="127"/>
      <c r="AD371" s="127"/>
      <c r="AE371" s="127"/>
      <c r="AF371" s="127"/>
      <c r="AG371" s="127"/>
      <c r="AH371" s="127"/>
      <c r="AI371" s="127"/>
      <c r="AJ371" s="127"/>
      <c r="AK371" s="126"/>
      <c r="AL371" s="126"/>
      <c r="AM371" s="126"/>
      <c r="AN371" s="126"/>
      <c r="AO371" s="126"/>
      <c r="AP371" s="126"/>
      <c r="AQ371" s="126"/>
      <c r="AR371" s="128"/>
      <c r="AS371" s="126"/>
      <c r="AT371" s="126"/>
      <c r="AU371" s="129"/>
      <c r="AV371" s="129"/>
      <c r="AW371" s="129"/>
      <c r="AX371" s="129"/>
      <c r="AY371" s="129"/>
      <c r="AZ371" s="129"/>
      <c r="BA371" s="129"/>
      <c r="BB371" s="129"/>
      <c r="BC371" s="129"/>
      <c r="BD371" s="129"/>
      <c r="BE371" s="129"/>
      <c r="BF371" s="129"/>
      <c r="BG371" s="129"/>
      <c r="BH371" s="129"/>
      <c r="BI371" s="129"/>
      <c r="BJ371" s="129"/>
      <c r="BK371" s="129"/>
      <c r="BL371" s="129"/>
      <c r="BM371" s="129"/>
      <c r="BN371" s="129"/>
      <c r="BO371" s="129"/>
      <c r="BP371" s="129"/>
      <c r="BQ371" s="129"/>
      <c r="BR371" s="129"/>
      <c r="BS371" s="129"/>
    </row>
    <row r="372" spans="1:71" ht="12.75" customHeight="1">
      <c r="A372" s="126"/>
      <c r="B372" s="126"/>
      <c r="C372" s="126"/>
      <c r="D372" s="126"/>
      <c r="E372" s="126"/>
      <c r="F372" s="126"/>
      <c r="G372" s="126"/>
      <c r="H372" s="126"/>
      <c r="I372" s="126"/>
      <c r="J372" s="126"/>
      <c r="K372" s="126"/>
      <c r="L372" s="126"/>
      <c r="M372" s="126"/>
      <c r="N372" s="126"/>
      <c r="O372" s="126"/>
      <c r="P372" s="126"/>
      <c r="Q372" s="126"/>
      <c r="R372" s="126"/>
      <c r="S372" s="126"/>
      <c r="T372" s="126"/>
      <c r="U372" s="126"/>
      <c r="V372" s="126"/>
      <c r="W372" s="127"/>
      <c r="X372" s="127"/>
      <c r="Y372" s="127"/>
      <c r="Z372" s="127"/>
      <c r="AA372" s="127"/>
      <c r="AB372" s="127"/>
      <c r="AC372" s="127"/>
      <c r="AD372" s="127"/>
      <c r="AE372" s="127"/>
      <c r="AF372" s="127"/>
      <c r="AG372" s="127"/>
      <c r="AH372" s="127"/>
      <c r="AI372" s="127"/>
      <c r="AJ372" s="127"/>
      <c r="AK372" s="126"/>
      <c r="AL372" s="126"/>
      <c r="AM372" s="126"/>
      <c r="AN372" s="126"/>
      <c r="AO372" s="126"/>
      <c r="AP372" s="126"/>
      <c r="AQ372" s="126"/>
      <c r="AR372" s="128"/>
      <c r="AS372" s="126"/>
      <c r="AT372" s="126"/>
      <c r="AU372" s="129"/>
      <c r="AV372" s="129"/>
      <c r="AW372" s="129"/>
      <c r="AX372" s="129"/>
      <c r="AY372" s="129"/>
      <c r="AZ372" s="129"/>
      <c r="BA372" s="129"/>
      <c r="BB372" s="129"/>
      <c r="BC372" s="129"/>
      <c r="BD372" s="129"/>
      <c r="BE372" s="129"/>
      <c r="BF372" s="129"/>
      <c r="BG372" s="129"/>
      <c r="BH372" s="129"/>
      <c r="BI372" s="129"/>
      <c r="BJ372" s="129"/>
      <c r="BK372" s="129"/>
      <c r="BL372" s="129"/>
      <c r="BM372" s="129"/>
      <c r="BN372" s="129"/>
      <c r="BO372" s="129"/>
      <c r="BP372" s="129"/>
      <c r="BQ372" s="129"/>
      <c r="BR372" s="129"/>
      <c r="BS372" s="129"/>
    </row>
    <row r="373" spans="1:71" ht="12.75" customHeight="1">
      <c r="A373" s="126"/>
      <c r="B373" s="126"/>
      <c r="C373" s="126"/>
      <c r="D373" s="126"/>
      <c r="E373" s="126"/>
      <c r="F373" s="126"/>
      <c r="G373" s="126"/>
      <c r="H373" s="126"/>
      <c r="I373" s="126"/>
      <c r="J373" s="126"/>
      <c r="K373" s="126"/>
      <c r="L373" s="126"/>
      <c r="M373" s="126"/>
      <c r="N373" s="126"/>
      <c r="O373" s="126"/>
      <c r="P373" s="126"/>
      <c r="Q373" s="126"/>
      <c r="R373" s="126"/>
      <c r="S373" s="126"/>
      <c r="T373" s="126"/>
      <c r="U373" s="126"/>
      <c r="V373" s="126"/>
      <c r="W373" s="127"/>
      <c r="X373" s="127"/>
      <c r="Y373" s="127"/>
      <c r="Z373" s="127"/>
      <c r="AA373" s="127"/>
      <c r="AB373" s="127"/>
      <c r="AC373" s="127"/>
      <c r="AD373" s="127"/>
      <c r="AE373" s="127"/>
      <c r="AF373" s="127"/>
      <c r="AG373" s="127"/>
      <c r="AH373" s="127"/>
      <c r="AI373" s="127"/>
      <c r="AJ373" s="127"/>
      <c r="AK373" s="126"/>
      <c r="AL373" s="126"/>
      <c r="AM373" s="126"/>
      <c r="AN373" s="126"/>
      <c r="AO373" s="126"/>
      <c r="AP373" s="126"/>
      <c r="AQ373" s="126"/>
      <c r="AR373" s="128"/>
      <c r="AS373" s="126"/>
      <c r="AT373" s="126"/>
      <c r="AU373" s="129"/>
      <c r="AV373" s="129"/>
      <c r="AW373" s="129"/>
      <c r="AX373" s="129"/>
      <c r="AY373" s="129"/>
      <c r="AZ373" s="129"/>
      <c r="BA373" s="129"/>
      <c r="BB373" s="129"/>
      <c r="BC373" s="129"/>
      <c r="BD373" s="129"/>
      <c r="BE373" s="129"/>
      <c r="BF373" s="129"/>
      <c r="BG373" s="129"/>
      <c r="BH373" s="129"/>
      <c r="BI373" s="129"/>
      <c r="BJ373" s="129"/>
      <c r="BK373" s="129"/>
      <c r="BL373" s="129"/>
      <c r="BM373" s="129"/>
      <c r="BN373" s="129"/>
      <c r="BO373" s="129"/>
      <c r="BP373" s="129"/>
      <c r="BQ373" s="129"/>
      <c r="BR373" s="129"/>
      <c r="BS373" s="129"/>
    </row>
    <row r="374" spans="1:71" ht="12.75" customHeight="1">
      <c r="A374" s="126"/>
      <c r="B374" s="126"/>
      <c r="C374" s="126"/>
      <c r="D374" s="126"/>
      <c r="E374" s="126"/>
      <c r="F374" s="126"/>
      <c r="G374" s="126"/>
      <c r="H374" s="126"/>
      <c r="I374" s="126"/>
      <c r="J374" s="126"/>
      <c r="K374" s="126"/>
      <c r="L374" s="126"/>
      <c r="M374" s="126"/>
      <c r="N374" s="126"/>
      <c r="O374" s="126"/>
      <c r="P374" s="126"/>
      <c r="Q374" s="126"/>
      <c r="R374" s="126"/>
      <c r="S374" s="126"/>
      <c r="T374" s="126"/>
      <c r="U374" s="126"/>
      <c r="V374" s="126"/>
      <c r="W374" s="127"/>
      <c r="X374" s="127"/>
      <c r="Y374" s="127"/>
      <c r="Z374" s="127"/>
      <c r="AA374" s="127"/>
      <c r="AB374" s="127"/>
      <c r="AC374" s="127"/>
      <c r="AD374" s="127"/>
      <c r="AE374" s="127"/>
      <c r="AF374" s="127"/>
      <c r="AG374" s="127"/>
      <c r="AH374" s="127"/>
      <c r="AI374" s="127"/>
      <c r="AJ374" s="127"/>
      <c r="AK374" s="126"/>
      <c r="AL374" s="126"/>
      <c r="AM374" s="126"/>
      <c r="AN374" s="126"/>
      <c r="AO374" s="126"/>
      <c r="AP374" s="126"/>
      <c r="AQ374" s="126"/>
      <c r="AR374" s="128"/>
      <c r="AS374" s="126"/>
      <c r="AT374" s="126"/>
      <c r="AU374" s="129"/>
      <c r="AV374" s="129"/>
      <c r="AW374" s="129"/>
      <c r="AX374" s="129"/>
      <c r="AY374" s="129"/>
      <c r="AZ374" s="129"/>
      <c r="BA374" s="129"/>
      <c r="BB374" s="129"/>
      <c r="BC374" s="129"/>
      <c r="BD374" s="129"/>
      <c r="BE374" s="129"/>
      <c r="BF374" s="129"/>
      <c r="BG374" s="129"/>
      <c r="BH374" s="129"/>
      <c r="BI374" s="129"/>
      <c r="BJ374" s="129"/>
      <c r="BK374" s="129"/>
      <c r="BL374" s="129"/>
      <c r="BM374" s="129"/>
      <c r="BN374" s="129"/>
      <c r="BO374" s="129"/>
      <c r="BP374" s="129"/>
      <c r="BQ374" s="129"/>
      <c r="BR374" s="129"/>
      <c r="BS374" s="129"/>
    </row>
    <row r="375" spans="1:71" ht="12.75" customHeight="1">
      <c r="A375" s="126"/>
      <c r="B375" s="126"/>
      <c r="C375" s="126"/>
      <c r="D375" s="126"/>
      <c r="E375" s="126"/>
      <c r="F375" s="126"/>
      <c r="G375" s="126"/>
      <c r="H375" s="126"/>
      <c r="I375" s="126"/>
      <c r="J375" s="126"/>
      <c r="K375" s="126"/>
      <c r="L375" s="126"/>
      <c r="M375" s="126"/>
      <c r="N375" s="126"/>
      <c r="O375" s="126"/>
      <c r="P375" s="126"/>
      <c r="Q375" s="126"/>
      <c r="R375" s="126"/>
      <c r="S375" s="126"/>
      <c r="T375" s="126"/>
      <c r="U375" s="126"/>
      <c r="V375" s="126"/>
      <c r="W375" s="127"/>
      <c r="X375" s="127"/>
      <c r="Y375" s="127"/>
      <c r="Z375" s="127"/>
      <c r="AA375" s="127"/>
      <c r="AB375" s="127"/>
      <c r="AC375" s="127"/>
      <c r="AD375" s="127"/>
      <c r="AE375" s="127"/>
      <c r="AF375" s="127"/>
      <c r="AG375" s="127"/>
      <c r="AH375" s="127"/>
      <c r="AI375" s="127"/>
      <c r="AJ375" s="127"/>
      <c r="AK375" s="126"/>
      <c r="AL375" s="126"/>
      <c r="AM375" s="126"/>
      <c r="AN375" s="126"/>
      <c r="AO375" s="126"/>
      <c r="AP375" s="126"/>
      <c r="AQ375" s="126"/>
      <c r="AR375" s="128"/>
      <c r="AS375" s="126"/>
      <c r="AT375" s="126"/>
      <c r="AU375" s="129"/>
      <c r="AV375" s="129"/>
      <c r="AW375" s="129"/>
      <c r="AX375" s="129"/>
      <c r="AY375" s="129"/>
      <c r="AZ375" s="129"/>
      <c r="BA375" s="129"/>
      <c r="BB375" s="129"/>
      <c r="BC375" s="129"/>
      <c r="BD375" s="129"/>
      <c r="BE375" s="129"/>
      <c r="BF375" s="129"/>
      <c r="BG375" s="129"/>
      <c r="BH375" s="129"/>
      <c r="BI375" s="129"/>
      <c r="BJ375" s="129"/>
      <c r="BK375" s="129"/>
      <c r="BL375" s="129"/>
      <c r="BM375" s="129"/>
      <c r="BN375" s="129"/>
      <c r="BO375" s="129"/>
      <c r="BP375" s="129"/>
      <c r="BQ375" s="129"/>
      <c r="BR375" s="129"/>
      <c r="BS375" s="129"/>
    </row>
    <row r="376" spans="1:71" ht="12.75" customHeight="1">
      <c r="A376" s="126"/>
      <c r="B376" s="126"/>
      <c r="C376" s="126"/>
      <c r="D376" s="126"/>
      <c r="E376" s="126"/>
      <c r="F376" s="126"/>
      <c r="G376" s="126"/>
      <c r="H376" s="126"/>
      <c r="I376" s="126"/>
      <c r="J376" s="126"/>
      <c r="K376" s="126"/>
      <c r="L376" s="126"/>
      <c r="M376" s="126"/>
      <c r="N376" s="126"/>
      <c r="O376" s="126"/>
      <c r="P376" s="126"/>
      <c r="Q376" s="126"/>
      <c r="R376" s="126"/>
      <c r="S376" s="126"/>
      <c r="T376" s="126"/>
      <c r="U376" s="126"/>
      <c r="V376" s="126"/>
      <c r="W376" s="127"/>
      <c r="X376" s="127"/>
      <c r="Y376" s="127"/>
      <c r="Z376" s="127"/>
      <c r="AA376" s="127"/>
      <c r="AB376" s="127"/>
      <c r="AC376" s="127"/>
      <c r="AD376" s="127"/>
      <c r="AE376" s="127"/>
      <c r="AF376" s="127"/>
      <c r="AG376" s="127"/>
      <c r="AH376" s="127"/>
      <c r="AI376" s="127"/>
      <c r="AJ376" s="127"/>
      <c r="AK376" s="126"/>
      <c r="AL376" s="126"/>
      <c r="AM376" s="126"/>
      <c r="AN376" s="126"/>
      <c r="AO376" s="126"/>
      <c r="AP376" s="126"/>
      <c r="AQ376" s="126"/>
      <c r="AR376" s="128"/>
      <c r="AS376" s="126"/>
      <c r="AT376" s="126"/>
      <c r="AU376" s="129"/>
      <c r="AV376" s="129"/>
      <c r="AW376" s="129"/>
      <c r="AX376" s="129"/>
      <c r="AY376" s="129"/>
      <c r="AZ376" s="129"/>
      <c r="BA376" s="129"/>
      <c r="BB376" s="129"/>
      <c r="BC376" s="129"/>
      <c r="BD376" s="129"/>
      <c r="BE376" s="129"/>
      <c r="BF376" s="129"/>
      <c r="BG376" s="129"/>
      <c r="BH376" s="129"/>
      <c r="BI376" s="129"/>
      <c r="BJ376" s="129"/>
      <c r="BK376" s="129"/>
      <c r="BL376" s="129"/>
      <c r="BM376" s="129"/>
      <c r="BN376" s="129"/>
      <c r="BO376" s="129"/>
      <c r="BP376" s="129"/>
      <c r="BQ376" s="129"/>
      <c r="BR376" s="129"/>
      <c r="BS376" s="129"/>
    </row>
    <row r="377" spans="1:71" ht="12.75" customHeight="1">
      <c r="A377" s="126"/>
      <c r="B377" s="126"/>
      <c r="C377" s="126"/>
      <c r="D377" s="126"/>
      <c r="E377" s="126"/>
      <c r="F377" s="126"/>
      <c r="G377" s="126"/>
      <c r="H377" s="126"/>
      <c r="I377" s="126"/>
      <c r="J377" s="126"/>
      <c r="K377" s="126"/>
      <c r="L377" s="126"/>
      <c r="M377" s="126"/>
      <c r="N377" s="126"/>
      <c r="O377" s="126"/>
      <c r="P377" s="126"/>
      <c r="Q377" s="126"/>
      <c r="R377" s="126"/>
      <c r="S377" s="126"/>
      <c r="T377" s="126"/>
      <c r="U377" s="126"/>
      <c r="V377" s="126"/>
      <c r="W377" s="127"/>
      <c r="X377" s="127"/>
      <c r="Y377" s="127"/>
      <c r="Z377" s="127"/>
      <c r="AA377" s="127"/>
      <c r="AB377" s="127"/>
      <c r="AC377" s="127"/>
      <c r="AD377" s="127"/>
      <c r="AE377" s="127"/>
      <c r="AF377" s="127"/>
      <c r="AG377" s="127"/>
      <c r="AH377" s="127"/>
      <c r="AI377" s="127"/>
      <c r="AJ377" s="127"/>
      <c r="AK377" s="126"/>
      <c r="AL377" s="126"/>
      <c r="AM377" s="126"/>
      <c r="AN377" s="126"/>
      <c r="AO377" s="126"/>
      <c r="AP377" s="126"/>
      <c r="AQ377" s="126"/>
      <c r="AR377" s="128"/>
      <c r="AS377" s="126"/>
      <c r="AT377" s="126"/>
      <c r="AU377" s="129"/>
      <c r="AV377" s="129"/>
      <c r="AW377" s="129"/>
      <c r="AX377" s="129"/>
      <c r="AY377" s="129"/>
      <c r="AZ377" s="129"/>
      <c r="BA377" s="129"/>
      <c r="BB377" s="129"/>
      <c r="BC377" s="129"/>
      <c r="BD377" s="129"/>
      <c r="BE377" s="129"/>
      <c r="BF377" s="129"/>
      <c r="BG377" s="129"/>
      <c r="BH377" s="129"/>
      <c r="BI377" s="129"/>
      <c r="BJ377" s="129"/>
      <c r="BK377" s="129"/>
      <c r="BL377" s="129"/>
      <c r="BM377" s="129"/>
      <c r="BN377" s="129"/>
      <c r="BO377" s="129"/>
      <c r="BP377" s="129"/>
      <c r="BQ377" s="129"/>
      <c r="BR377" s="129"/>
      <c r="BS377" s="129"/>
    </row>
    <row r="378" spans="1:71" ht="12.75" customHeight="1">
      <c r="A378" s="126"/>
      <c r="B378" s="126"/>
      <c r="C378" s="126"/>
      <c r="D378" s="126"/>
      <c r="E378" s="126"/>
      <c r="F378" s="126"/>
      <c r="G378" s="126"/>
      <c r="H378" s="126"/>
      <c r="I378" s="126"/>
      <c r="J378" s="126"/>
      <c r="K378" s="126"/>
      <c r="L378" s="126"/>
      <c r="M378" s="126"/>
      <c r="N378" s="126"/>
      <c r="O378" s="126"/>
      <c r="P378" s="126"/>
      <c r="Q378" s="126"/>
      <c r="R378" s="126"/>
      <c r="S378" s="126"/>
      <c r="T378" s="126"/>
      <c r="U378" s="126"/>
      <c r="V378" s="126"/>
      <c r="W378" s="127"/>
      <c r="X378" s="127"/>
      <c r="Y378" s="127"/>
      <c r="Z378" s="127"/>
      <c r="AA378" s="127"/>
      <c r="AB378" s="127"/>
      <c r="AC378" s="127"/>
      <c r="AD378" s="127"/>
      <c r="AE378" s="127"/>
      <c r="AF378" s="127"/>
      <c r="AG378" s="127"/>
      <c r="AH378" s="127"/>
      <c r="AI378" s="127"/>
      <c r="AJ378" s="127"/>
      <c r="AK378" s="126"/>
      <c r="AL378" s="126"/>
      <c r="AM378" s="126"/>
      <c r="AN378" s="126"/>
      <c r="AO378" s="126"/>
      <c r="AP378" s="126"/>
      <c r="AQ378" s="126"/>
      <c r="AR378" s="128"/>
      <c r="AS378" s="126"/>
      <c r="AT378" s="126"/>
      <c r="AU378" s="129"/>
      <c r="AV378" s="129"/>
      <c r="AW378" s="129"/>
      <c r="AX378" s="129"/>
      <c r="AY378" s="129"/>
      <c r="AZ378" s="129"/>
      <c r="BA378" s="129"/>
      <c r="BB378" s="129"/>
      <c r="BC378" s="129"/>
      <c r="BD378" s="129"/>
      <c r="BE378" s="129"/>
      <c r="BF378" s="129"/>
      <c r="BG378" s="129"/>
      <c r="BH378" s="129"/>
      <c r="BI378" s="129"/>
      <c r="BJ378" s="129"/>
      <c r="BK378" s="129"/>
      <c r="BL378" s="129"/>
      <c r="BM378" s="129"/>
      <c r="BN378" s="129"/>
      <c r="BO378" s="129"/>
      <c r="BP378" s="129"/>
      <c r="BQ378" s="129"/>
      <c r="BR378" s="129"/>
      <c r="BS378" s="129"/>
    </row>
    <row r="379" spans="1:71" ht="12.75" customHeight="1">
      <c r="A379" s="126"/>
      <c r="B379" s="126"/>
      <c r="C379" s="126"/>
      <c r="D379" s="126"/>
      <c r="E379" s="126"/>
      <c r="F379" s="126"/>
      <c r="G379" s="126"/>
      <c r="H379" s="126"/>
      <c r="I379" s="126"/>
      <c r="J379" s="126"/>
      <c r="K379" s="126"/>
      <c r="L379" s="126"/>
      <c r="M379" s="126"/>
      <c r="N379" s="126"/>
      <c r="O379" s="126"/>
      <c r="P379" s="126"/>
      <c r="Q379" s="126"/>
      <c r="R379" s="126"/>
      <c r="S379" s="126"/>
      <c r="T379" s="126"/>
      <c r="U379" s="126"/>
      <c r="V379" s="126"/>
      <c r="W379" s="127"/>
      <c r="X379" s="127"/>
      <c r="Y379" s="127"/>
      <c r="Z379" s="127"/>
      <c r="AA379" s="127"/>
      <c r="AB379" s="127"/>
      <c r="AC379" s="127"/>
      <c r="AD379" s="127"/>
      <c r="AE379" s="127"/>
      <c r="AF379" s="127"/>
      <c r="AG379" s="127"/>
      <c r="AH379" s="127"/>
      <c r="AI379" s="127"/>
      <c r="AJ379" s="127"/>
      <c r="AK379" s="126"/>
      <c r="AL379" s="126"/>
      <c r="AM379" s="126"/>
      <c r="AN379" s="126"/>
      <c r="AO379" s="126"/>
      <c r="AP379" s="126"/>
      <c r="AQ379" s="126"/>
      <c r="AR379" s="128"/>
      <c r="AS379" s="126"/>
      <c r="AT379" s="126"/>
      <c r="AU379" s="129"/>
      <c r="AV379" s="129"/>
      <c r="AW379" s="129"/>
      <c r="AX379" s="129"/>
      <c r="AY379" s="129"/>
      <c r="AZ379" s="129"/>
      <c r="BA379" s="129"/>
      <c r="BB379" s="129"/>
      <c r="BC379" s="129"/>
      <c r="BD379" s="129"/>
      <c r="BE379" s="129"/>
      <c r="BF379" s="129"/>
      <c r="BG379" s="129"/>
      <c r="BH379" s="129"/>
      <c r="BI379" s="129"/>
      <c r="BJ379" s="129"/>
      <c r="BK379" s="129"/>
      <c r="BL379" s="129"/>
      <c r="BM379" s="129"/>
      <c r="BN379" s="129"/>
      <c r="BO379" s="129"/>
      <c r="BP379" s="129"/>
      <c r="BQ379" s="129"/>
      <c r="BR379" s="129"/>
      <c r="BS379" s="129"/>
    </row>
    <row r="380" spans="1:71" ht="12.75" customHeight="1">
      <c r="A380" s="126"/>
      <c r="B380" s="126"/>
      <c r="C380" s="126"/>
      <c r="D380" s="126"/>
      <c r="E380" s="126"/>
      <c r="F380" s="126"/>
      <c r="G380" s="126"/>
      <c r="H380" s="126"/>
      <c r="I380" s="126"/>
      <c r="J380" s="126"/>
      <c r="K380" s="126"/>
      <c r="L380" s="126"/>
      <c r="M380" s="126"/>
      <c r="N380" s="126"/>
      <c r="O380" s="126"/>
      <c r="P380" s="126"/>
      <c r="Q380" s="126"/>
      <c r="R380" s="126"/>
      <c r="S380" s="126"/>
      <c r="T380" s="126"/>
      <c r="U380" s="126"/>
      <c r="V380" s="126"/>
      <c r="W380" s="127"/>
      <c r="X380" s="127"/>
      <c r="Y380" s="127"/>
      <c r="Z380" s="127"/>
      <c r="AA380" s="127"/>
      <c r="AB380" s="127"/>
      <c r="AC380" s="127"/>
      <c r="AD380" s="127"/>
      <c r="AE380" s="127"/>
      <c r="AF380" s="127"/>
      <c r="AG380" s="127"/>
      <c r="AH380" s="127"/>
      <c r="AI380" s="127"/>
      <c r="AJ380" s="127"/>
      <c r="AK380" s="126"/>
      <c r="AL380" s="126"/>
      <c r="AM380" s="126"/>
      <c r="AN380" s="126"/>
      <c r="AO380" s="126"/>
      <c r="AP380" s="126"/>
      <c r="AQ380" s="126"/>
      <c r="AR380" s="128"/>
      <c r="AS380" s="126"/>
      <c r="AT380" s="126"/>
      <c r="AU380" s="129"/>
      <c r="AV380" s="129"/>
      <c r="AW380" s="129"/>
      <c r="AX380" s="129"/>
      <c r="AY380" s="129"/>
      <c r="AZ380" s="129"/>
      <c r="BA380" s="129"/>
      <c r="BB380" s="129"/>
      <c r="BC380" s="129"/>
      <c r="BD380" s="129"/>
      <c r="BE380" s="129"/>
      <c r="BF380" s="129"/>
      <c r="BG380" s="129"/>
      <c r="BH380" s="129"/>
      <c r="BI380" s="129"/>
      <c r="BJ380" s="129"/>
      <c r="BK380" s="129"/>
      <c r="BL380" s="129"/>
      <c r="BM380" s="129"/>
      <c r="BN380" s="129"/>
      <c r="BO380" s="129"/>
      <c r="BP380" s="129"/>
      <c r="BQ380" s="129"/>
      <c r="BR380" s="129"/>
      <c r="BS380" s="129"/>
    </row>
    <row r="381" spans="1:71" ht="12.75" customHeight="1">
      <c r="A381" s="126"/>
      <c r="B381" s="126"/>
      <c r="C381" s="126"/>
      <c r="D381" s="126"/>
      <c r="E381" s="126"/>
      <c r="F381" s="126"/>
      <c r="G381" s="126"/>
      <c r="H381" s="126"/>
      <c r="I381" s="126"/>
      <c r="J381" s="126"/>
      <c r="K381" s="126"/>
      <c r="L381" s="126"/>
      <c r="M381" s="126"/>
      <c r="N381" s="126"/>
      <c r="O381" s="126"/>
      <c r="P381" s="126"/>
      <c r="Q381" s="126"/>
      <c r="R381" s="126"/>
      <c r="S381" s="126"/>
      <c r="T381" s="126"/>
      <c r="U381" s="126"/>
      <c r="V381" s="126"/>
      <c r="W381" s="127"/>
      <c r="X381" s="127"/>
      <c r="Y381" s="127"/>
      <c r="Z381" s="127"/>
      <c r="AA381" s="127"/>
      <c r="AB381" s="127"/>
      <c r="AC381" s="127"/>
      <c r="AD381" s="127"/>
      <c r="AE381" s="127"/>
      <c r="AF381" s="127"/>
      <c r="AG381" s="127"/>
      <c r="AH381" s="127"/>
      <c r="AI381" s="127"/>
      <c r="AJ381" s="127"/>
      <c r="AK381" s="126"/>
      <c r="AL381" s="126"/>
      <c r="AM381" s="126"/>
      <c r="AN381" s="126"/>
      <c r="AO381" s="126"/>
      <c r="AP381" s="126"/>
      <c r="AQ381" s="126"/>
      <c r="AR381" s="128"/>
      <c r="AS381" s="126"/>
      <c r="AT381" s="126"/>
      <c r="AU381" s="129"/>
      <c r="AV381" s="129"/>
      <c r="AW381" s="129"/>
      <c r="AX381" s="129"/>
      <c r="AY381" s="129"/>
      <c r="AZ381" s="129"/>
      <c r="BA381" s="129"/>
      <c r="BB381" s="129"/>
      <c r="BC381" s="129"/>
      <c r="BD381" s="129"/>
      <c r="BE381" s="129"/>
      <c r="BF381" s="129"/>
      <c r="BG381" s="129"/>
      <c r="BH381" s="129"/>
      <c r="BI381" s="129"/>
      <c r="BJ381" s="129"/>
      <c r="BK381" s="129"/>
      <c r="BL381" s="129"/>
      <c r="BM381" s="129"/>
      <c r="BN381" s="129"/>
      <c r="BO381" s="129"/>
      <c r="BP381" s="129"/>
      <c r="BQ381" s="129"/>
      <c r="BR381" s="129"/>
      <c r="BS381" s="129"/>
    </row>
    <row r="382" spans="1:71" ht="12.75" customHeight="1">
      <c r="A382" s="126"/>
      <c r="B382" s="126"/>
      <c r="C382" s="126"/>
      <c r="D382" s="126"/>
      <c r="E382" s="126"/>
      <c r="F382" s="126"/>
      <c r="G382" s="126"/>
      <c r="H382" s="126"/>
      <c r="I382" s="126"/>
      <c r="J382" s="126"/>
      <c r="K382" s="126"/>
      <c r="L382" s="126"/>
      <c r="M382" s="126"/>
      <c r="N382" s="126"/>
      <c r="O382" s="126"/>
      <c r="P382" s="126"/>
      <c r="Q382" s="126"/>
      <c r="R382" s="126"/>
      <c r="S382" s="126"/>
      <c r="T382" s="126"/>
      <c r="U382" s="126"/>
      <c r="V382" s="126"/>
      <c r="W382" s="127"/>
      <c r="X382" s="127"/>
      <c r="Y382" s="127"/>
      <c r="Z382" s="127"/>
      <c r="AA382" s="127"/>
      <c r="AB382" s="127"/>
      <c r="AC382" s="127"/>
      <c r="AD382" s="127"/>
      <c r="AE382" s="127"/>
      <c r="AF382" s="127"/>
      <c r="AG382" s="127"/>
      <c r="AH382" s="127"/>
      <c r="AI382" s="127"/>
      <c r="AJ382" s="127"/>
      <c r="AK382" s="126"/>
      <c r="AL382" s="126"/>
      <c r="AM382" s="126"/>
      <c r="AN382" s="126"/>
      <c r="AO382" s="126"/>
      <c r="AP382" s="126"/>
      <c r="AQ382" s="126"/>
      <c r="AR382" s="128"/>
      <c r="AS382" s="126"/>
      <c r="AT382" s="126"/>
      <c r="AU382" s="129"/>
      <c r="AV382" s="129"/>
      <c r="AW382" s="129"/>
      <c r="AX382" s="129"/>
      <c r="AY382" s="129"/>
      <c r="AZ382" s="129"/>
      <c r="BA382" s="129"/>
      <c r="BB382" s="129"/>
      <c r="BC382" s="129"/>
      <c r="BD382" s="129"/>
      <c r="BE382" s="129"/>
      <c r="BF382" s="129"/>
      <c r="BG382" s="129"/>
      <c r="BH382" s="129"/>
      <c r="BI382" s="129"/>
      <c r="BJ382" s="129"/>
      <c r="BK382" s="129"/>
      <c r="BL382" s="129"/>
      <c r="BM382" s="129"/>
      <c r="BN382" s="129"/>
      <c r="BO382" s="129"/>
      <c r="BP382" s="129"/>
      <c r="BQ382" s="129"/>
      <c r="BR382" s="129"/>
      <c r="BS382" s="129"/>
    </row>
    <row r="383" spans="1:71" ht="12.75" customHeight="1">
      <c r="A383" s="126"/>
      <c r="B383" s="126"/>
      <c r="C383" s="126"/>
      <c r="D383" s="126"/>
      <c r="E383" s="126"/>
      <c r="F383" s="126"/>
      <c r="G383" s="126"/>
      <c r="H383" s="126"/>
      <c r="I383" s="126"/>
      <c r="J383" s="126"/>
      <c r="K383" s="126"/>
      <c r="L383" s="126"/>
      <c r="M383" s="126"/>
      <c r="N383" s="126"/>
      <c r="O383" s="126"/>
      <c r="P383" s="126"/>
      <c r="Q383" s="126"/>
      <c r="R383" s="126"/>
      <c r="S383" s="126"/>
      <c r="T383" s="126"/>
      <c r="U383" s="126"/>
      <c r="V383" s="126"/>
      <c r="W383" s="127"/>
      <c r="X383" s="127"/>
      <c r="Y383" s="127"/>
      <c r="Z383" s="127"/>
      <c r="AA383" s="127"/>
      <c r="AB383" s="127"/>
      <c r="AC383" s="127"/>
      <c r="AD383" s="127"/>
      <c r="AE383" s="127"/>
      <c r="AF383" s="127"/>
      <c r="AG383" s="127"/>
      <c r="AH383" s="127"/>
      <c r="AI383" s="127"/>
      <c r="AJ383" s="127"/>
      <c r="AK383" s="126"/>
      <c r="AL383" s="126"/>
      <c r="AM383" s="126"/>
      <c r="AN383" s="126"/>
      <c r="AO383" s="126"/>
      <c r="AP383" s="126"/>
      <c r="AQ383" s="126"/>
      <c r="AR383" s="128"/>
      <c r="AS383" s="126"/>
      <c r="AT383" s="126"/>
      <c r="AU383" s="129"/>
      <c r="AV383" s="129"/>
      <c r="AW383" s="129"/>
      <c r="AX383" s="129"/>
      <c r="AY383" s="129"/>
      <c r="AZ383" s="129"/>
      <c r="BA383" s="129"/>
      <c r="BB383" s="129"/>
      <c r="BC383" s="129"/>
      <c r="BD383" s="129"/>
      <c r="BE383" s="129"/>
      <c r="BF383" s="129"/>
      <c r="BG383" s="129"/>
      <c r="BH383" s="129"/>
      <c r="BI383" s="129"/>
      <c r="BJ383" s="129"/>
      <c r="BK383" s="129"/>
      <c r="BL383" s="129"/>
      <c r="BM383" s="129"/>
      <c r="BN383" s="129"/>
      <c r="BO383" s="129"/>
      <c r="BP383" s="129"/>
      <c r="BQ383" s="129"/>
      <c r="BR383" s="129"/>
      <c r="BS383" s="129"/>
    </row>
    <row r="384" spans="1:71" ht="12.75" customHeight="1">
      <c r="A384" s="126"/>
      <c r="B384" s="126"/>
      <c r="C384" s="126"/>
      <c r="D384" s="126"/>
      <c r="E384" s="126"/>
      <c r="F384" s="126"/>
      <c r="G384" s="126"/>
      <c r="H384" s="126"/>
      <c r="I384" s="126"/>
      <c r="J384" s="126"/>
      <c r="K384" s="126"/>
      <c r="L384" s="126"/>
      <c r="M384" s="126"/>
      <c r="N384" s="126"/>
      <c r="O384" s="126"/>
      <c r="P384" s="126"/>
      <c r="Q384" s="126"/>
      <c r="R384" s="126"/>
      <c r="S384" s="126"/>
      <c r="T384" s="126"/>
      <c r="U384" s="126"/>
      <c r="V384" s="126"/>
      <c r="W384" s="127"/>
      <c r="X384" s="127"/>
      <c r="Y384" s="127"/>
      <c r="Z384" s="127"/>
      <c r="AA384" s="127"/>
      <c r="AB384" s="127"/>
      <c r="AC384" s="127"/>
      <c r="AD384" s="127"/>
      <c r="AE384" s="127"/>
      <c r="AF384" s="127"/>
      <c r="AG384" s="127"/>
      <c r="AH384" s="127"/>
      <c r="AI384" s="127"/>
      <c r="AJ384" s="127"/>
      <c r="AK384" s="126"/>
      <c r="AL384" s="126"/>
      <c r="AM384" s="126"/>
      <c r="AN384" s="126"/>
      <c r="AO384" s="126"/>
      <c r="AP384" s="126"/>
      <c r="AQ384" s="126"/>
      <c r="AR384" s="128"/>
      <c r="AS384" s="126"/>
      <c r="AT384" s="126"/>
      <c r="AU384" s="129"/>
      <c r="AV384" s="129"/>
      <c r="AW384" s="129"/>
      <c r="AX384" s="129"/>
      <c r="AY384" s="129"/>
      <c r="AZ384" s="129"/>
      <c r="BA384" s="129"/>
      <c r="BB384" s="129"/>
      <c r="BC384" s="129"/>
      <c r="BD384" s="129"/>
      <c r="BE384" s="129"/>
      <c r="BF384" s="129"/>
      <c r="BG384" s="129"/>
      <c r="BH384" s="129"/>
      <c r="BI384" s="129"/>
      <c r="BJ384" s="129"/>
      <c r="BK384" s="129"/>
      <c r="BL384" s="129"/>
      <c r="BM384" s="129"/>
      <c r="BN384" s="129"/>
      <c r="BO384" s="129"/>
      <c r="BP384" s="129"/>
      <c r="BQ384" s="129"/>
      <c r="BR384" s="129"/>
      <c r="BS384" s="129"/>
    </row>
    <row r="385" spans="1:71" ht="12.75" customHeight="1">
      <c r="A385" s="126"/>
      <c r="B385" s="126"/>
      <c r="C385" s="126"/>
      <c r="D385" s="126"/>
      <c r="E385" s="126"/>
      <c r="F385" s="126"/>
      <c r="G385" s="126"/>
      <c r="H385" s="126"/>
      <c r="I385" s="126"/>
      <c r="J385" s="126"/>
      <c r="K385" s="126"/>
      <c r="L385" s="126"/>
      <c r="M385" s="126"/>
      <c r="N385" s="126"/>
      <c r="O385" s="126"/>
      <c r="P385" s="126"/>
      <c r="Q385" s="126"/>
      <c r="R385" s="126"/>
      <c r="S385" s="126"/>
      <c r="T385" s="126"/>
      <c r="U385" s="126"/>
      <c r="V385" s="126"/>
      <c r="W385" s="127"/>
      <c r="X385" s="127"/>
      <c r="Y385" s="127"/>
      <c r="Z385" s="127"/>
      <c r="AA385" s="127"/>
      <c r="AB385" s="127"/>
      <c r="AC385" s="127"/>
      <c r="AD385" s="127"/>
      <c r="AE385" s="127"/>
      <c r="AF385" s="127"/>
      <c r="AG385" s="127"/>
      <c r="AH385" s="127"/>
      <c r="AI385" s="127"/>
      <c r="AJ385" s="127"/>
      <c r="AK385" s="126"/>
      <c r="AL385" s="126"/>
      <c r="AM385" s="126"/>
      <c r="AN385" s="126"/>
      <c r="AO385" s="126"/>
      <c r="AP385" s="126"/>
      <c r="AQ385" s="126"/>
      <c r="AR385" s="128"/>
      <c r="AS385" s="126"/>
      <c r="AT385" s="126"/>
      <c r="AU385" s="129"/>
      <c r="AV385" s="129"/>
      <c r="AW385" s="129"/>
      <c r="AX385" s="129"/>
      <c r="AY385" s="129"/>
      <c r="AZ385" s="129"/>
      <c r="BA385" s="129"/>
      <c r="BB385" s="129"/>
      <c r="BC385" s="129"/>
      <c r="BD385" s="129"/>
      <c r="BE385" s="129"/>
      <c r="BF385" s="129"/>
      <c r="BG385" s="129"/>
      <c r="BH385" s="129"/>
      <c r="BI385" s="129"/>
      <c r="BJ385" s="129"/>
      <c r="BK385" s="129"/>
      <c r="BL385" s="129"/>
      <c r="BM385" s="129"/>
      <c r="BN385" s="129"/>
      <c r="BO385" s="129"/>
      <c r="BP385" s="129"/>
      <c r="BQ385" s="129"/>
      <c r="BR385" s="129"/>
      <c r="BS385" s="129"/>
    </row>
    <row r="386" spans="1:71" ht="12.75" customHeight="1">
      <c r="A386" s="126"/>
      <c r="B386" s="126"/>
      <c r="C386" s="126"/>
      <c r="D386" s="126"/>
      <c r="E386" s="126"/>
      <c r="F386" s="126"/>
      <c r="G386" s="126"/>
      <c r="H386" s="126"/>
      <c r="I386" s="126"/>
      <c r="J386" s="126"/>
      <c r="K386" s="126"/>
      <c r="L386" s="126"/>
      <c r="M386" s="126"/>
      <c r="N386" s="126"/>
      <c r="O386" s="126"/>
      <c r="P386" s="126"/>
      <c r="Q386" s="126"/>
      <c r="R386" s="126"/>
      <c r="S386" s="126"/>
      <c r="T386" s="126"/>
      <c r="U386" s="126"/>
      <c r="V386" s="126"/>
      <c r="W386" s="127"/>
      <c r="X386" s="127"/>
      <c r="Y386" s="127"/>
      <c r="Z386" s="127"/>
      <c r="AA386" s="127"/>
      <c r="AB386" s="127"/>
      <c r="AC386" s="127"/>
      <c r="AD386" s="127"/>
      <c r="AE386" s="127"/>
      <c r="AF386" s="127"/>
      <c r="AG386" s="127"/>
      <c r="AH386" s="127"/>
      <c r="AI386" s="127"/>
      <c r="AJ386" s="127"/>
      <c r="AK386" s="126"/>
      <c r="AL386" s="126"/>
      <c r="AM386" s="126"/>
      <c r="AN386" s="126"/>
      <c r="AO386" s="126"/>
      <c r="AP386" s="126"/>
      <c r="AQ386" s="126"/>
      <c r="AR386" s="128"/>
      <c r="AS386" s="126"/>
      <c r="AT386" s="126"/>
      <c r="AU386" s="129"/>
      <c r="AV386" s="129"/>
      <c r="AW386" s="129"/>
      <c r="AX386" s="129"/>
      <c r="AY386" s="129"/>
      <c r="AZ386" s="129"/>
      <c r="BA386" s="129"/>
      <c r="BB386" s="129"/>
      <c r="BC386" s="129"/>
      <c r="BD386" s="129"/>
      <c r="BE386" s="129"/>
      <c r="BF386" s="129"/>
      <c r="BG386" s="129"/>
      <c r="BH386" s="129"/>
      <c r="BI386" s="129"/>
      <c r="BJ386" s="129"/>
      <c r="BK386" s="129"/>
      <c r="BL386" s="129"/>
      <c r="BM386" s="129"/>
      <c r="BN386" s="129"/>
      <c r="BO386" s="129"/>
      <c r="BP386" s="129"/>
      <c r="BQ386" s="129"/>
      <c r="BR386" s="129"/>
      <c r="BS386" s="129"/>
    </row>
    <row r="387" spans="1:71" ht="12.75" customHeight="1">
      <c r="A387" s="126"/>
      <c r="B387" s="126"/>
      <c r="C387" s="126"/>
      <c r="D387" s="126"/>
      <c r="E387" s="126"/>
      <c r="F387" s="126"/>
      <c r="G387" s="126"/>
      <c r="H387" s="126"/>
      <c r="I387" s="126"/>
      <c r="J387" s="126"/>
      <c r="K387" s="126"/>
      <c r="L387" s="126"/>
      <c r="M387" s="126"/>
      <c r="N387" s="126"/>
      <c r="O387" s="126"/>
      <c r="P387" s="126"/>
      <c r="Q387" s="126"/>
      <c r="R387" s="126"/>
      <c r="S387" s="126"/>
      <c r="T387" s="126"/>
      <c r="U387" s="126"/>
      <c r="V387" s="126"/>
      <c r="W387" s="127"/>
      <c r="X387" s="127"/>
      <c r="Y387" s="127"/>
      <c r="Z387" s="127"/>
      <c r="AA387" s="127"/>
      <c r="AB387" s="127"/>
      <c r="AC387" s="127"/>
      <c r="AD387" s="127"/>
      <c r="AE387" s="127"/>
      <c r="AF387" s="127"/>
      <c r="AG387" s="127"/>
      <c r="AH387" s="127"/>
      <c r="AI387" s="127"/>
      <c r="AJ387" s="127"/>
      <c r="AK387" s="126"/>
      <c r="AL387" s="126"/>
      <c r="AM387" s="126"/>
      <c r="AN387" s="126"/>
      <c r="AO387" s="126"/>
      <c r="AP387" s="126"/>
      <c r="AQ387" s="126"/>
      <c r="AR387" s="128"/>
      <c r="AS387" s="126"/>
      <c r="AT387" s="126"/>
      <c r="AU387" s="129"/>
      <c r="AV387" s="129"/>
      <c r="AW387" s="129"/>
      <c r="AX387" s="129"/>
      <c r="AY387" s="129"/>
      <c r="AZ387" s="129"/>
      <c r="BA387" s="129"/>
      <c r="BB387" s="129"/>
      <c r="BC387" s="129"/>
      <c r="BD387" s="129"/>
      <c r="BE387" s="129"/>
      <c r="BF387" s="129"/>
      <c r="BG387" s="129"/>
      <c r="BH387" s="129"/>
      <c r="BI387" s="129"/>
      <c r="BJ387" s="129"/>
      <c r="BK387" s="129"/>
      <c r="BL387" s="129"/>
      <c r="BM387" s="129"/>
      <c r="BN387" s="129"/>
      <c r="BO387" s="129"/>
      <c r="BP387" s="129"/>
      <c r="BQ387" s="129"/>
      <c r="BR387" s="129"/>
      <c r="BS387" s="129"/>
    </row>
    <row r="388" spans="1:71" ht="12.75" customHeight="1">
      <c r="A388" s="126"/>
      <c r="B388" s="126"/>
      <c r="C388" s="126"/>
      <c r="D388" s="126"/>
      <c r="E388" s="126"/>
      <c r="F388" s="126"/>
      <c r="G388" s="126"/>
      <c r="H388" s="126"/>
      <c r="I388" s="126"/>
      <c r="J388" s="126"/>
      <c r="K388" s="126"/>
      <c r="L388" s="126"/>
      <c r="M388" s="126"/>
      <c r="N388" s="126"/>
      <c r="O388" s="126"/>
      <c r="P388" s="126"/>
      <c r="Q388" s="126"/>
      <c r="R388" s="126"/>
      <c r="S388" s="126"/>
      <c r="T388" s="126"/>
      <c r="U388" s="126"/>
      <c r="V388" s="126"/>
      <c r="W388" s="127"/>
      <c r="X388" s="127"/>
      <c r="Y388" s="127"/>
      <c r="Z388" s="127"/>
      <c r="AA388" s="127"/>
      <c r="AB388" s="127"/>
      <c r="AC388" s="127"/>
      <c r="AD388" s="127"/>
      <c r="AE388" s="127"/>
      <c r="AF388" s="127"/>
      <c r="AG388" s="127"/>
      <c r="AH388" s="127"/>
      <c r="AI388" s="127"/>
      <c r="AJ388" s="127"/>
      <c r="AK388" s="126"/>
      <c r="AL388" s="126"/>
      <c r="AM388" s="126"/>
      <c r="AN388" s="126"/>
      <c r="AO388" s="126"/>
      <c r="AP388" s="126"/>
      <c r="AQ388" s="126"/>
      <c r="AR388" s="128"/>
      <c r="AS388" s="126"/>
      <c r="AT388" s="126"/>
      <c r="AU388" s="129"/>
      <c r="AV388" s="129"/>
      <c r="AW388" s="129"/>
      <c r="AX388" s="129"/>
      <c r="AY388" s="129"/>
      <c r="AZ388" s="129"/>
      <c r="BA388" s="129"/>
      <c r="BB388" s="129"/>
      <c r="BC388" s="129"/>
      <c r="BD388" s="129"/>
      <c r="BE388" s="129"/>
      <c r="BF388" s="129"/>
      <c r="BG388" s="129"/>
      <c r="BH388" s="129"/>
      <c r="BI388" s="129"/>
      <c r="BJ388" s="129"/>
      <c r="BK388" s="129"/>
      <c r="BL388" s="129"/>
      <c r="BM388" s="129"/>
      <c r="BN388" s="129"/>
      <c r="BO388" s="129"/>
      <c r="BP388" s="129"/>
      <c r="BQ388" s="129"/>
      <c r="BR388" s="129"/>
      <c r="BS388" s="129"/>
    </row>
    <row r="389" spans="1:71" ht="12.75" customHeight="1">
      <c r="A389" s="126"/>
      <c r="B389" s="126"/>
      <c r="C389" s="126"/>
      <c r="D389" s="126"/>
      <c r="E389" s="126"/>
      <c r="F389" s="126"/>
      <c r="G389" s="126"/>
      <c r="H389" s="126"/>
      <c r="I389" s="126"/>
      <c r="J389" s="126"/>
      <c r="K389" s="126"/>
      <c r="L389" s="126"/>
      <c r="M389" s="126"/>
      <c r="N389" s="126"/>
      <c r="O389" s="126"/>
      <c r="P389" s="126"/>
      <c r="Q389" s="126"/>
      <c r="R389" s="126"/>
      <c r="S389" s="126"/>
      <c r="T389" s="126"/>
      <c r="U389" s="126"/>
      <c r="V389" s="126"/>
      <c r="W389" s="127"/>
      <c r="X389" s="127"/>
      <c r="Y389" s="127"/>
      <c r="Z389" s="127"/>
      <c r="AA389" s="127"/>
      <c r="AB389" s="127"/>
      <c r="AC389" s="127"/>
      <c r="AD389" s="127"/>
      <c r="AE389" s="127"/>
      <c r="AF389" s="127"/>
      <c r="AG389" s="127"/>
      <c r="AH389" s="127"/>
      <c r="AI389" s="127"/>
      <c r="AJ389" s="127"/>
      <c r="AK389" s="126"/>
      <c r="AL389" s="126"/>
      <c r="AM389" s="126"/>
      <c r="AN389" s="126"/>
      <c r="AO389" s="126"/>
      <c r="AP389" s="126"/>
      <c r="AQ389" s="126"/>
      <c r="AR389" s="128"/>
      <c r="AS389" s="126"/>
      <c r="AT389" s="126"/>
      <c r="AU389" s="129"/>
      <c r="AV389" s="129"/>
      <c r="AW389" s="129"/>
      <c r="AX389" s="129"/>
      <c r="AY389" s="129"/>
      <c r="AZ389" s="129"/>
      <c r="BA389" s="129"/>
      <c r="BB389" s="129"/>
      <c r="BC389" s="129"/>
      <c r="BD389" s="129"/>
      <c r="BE389" s="129"/>
      <c r="BF389" s="129"/>
      <c r="BG389" s="129"/>
      <c r="BH389" s="129"/>
      <c r="BI389" s="129"/>
      <c r="BJ389" s="129"/>
      <c r="BK389" s="129"/>
      <c r="BL389" s="129"/>
      <c r="BM389" s="129"/>
      <c r="BN389" s="129"/>
      <c r="BO389" s="129"/>
      <c r="BP389" s="129"/>
      <c r="BQ389" s="129"/>
      <c r="BR389" s="129"/>
      <c r="BS389" s="129"/>
    </row>
    <row r="390" spans="1:71" ht="12.75" customHeight="1">
      <c r="A390" s="126"/>
      <c r="B390" s="126"/>
      <c r="C390" s="126"/>
      <c r="D390" s="126"/>
      <c r="E390" s="126"/>
      <c r="F390" s="126"/>
      <c r="G390" s="126"/>
      <c r="H390" s="126"/>
      <c r="I390" s="126"/>
      <c r="J390" s="126"/>
      <c r="K390" s="126"/>
      <c r="L390" s="126"/>
      <c r="M390" s="126"/>
      <c r="N390" s="126"/>
      <c r="O390" s="126"/>
      <c r="P390" s="126"/>
      <c r="Q390" s="126"/>
      <c r="R390" s="126"/>
      <c r="S390" s="126"/>
      <c r="T390" s="126"/>
      <c r="U390" s="126"/>
      <c r="V390" s="126"/>
      <c r="W390" s="127"/>
      <c r="X390" s="127"/>
      <c r="Y390" s="127"/>
      <c r="Z390" s="127"/>
      <c r="AA390" s="127"/>
      <c r="AB390" s="127"/>
      <c r="AC390" s="127"/>
      <c r="AD390" s="127"/>
      <c r="AE390" s="127"/>
      <c r="AF390" s="127"/>
      <c r="AG390" s="127"/>
      <c r="AH390" s="127"/>
      <c r="AI390" s="127"/>
      <c r="AJ390" s="127"/>
      <c r="AK390" s="126"/>
      <c r="AL390" s="126"/>
      <c r="AM390" s="126"/>
      <c r="AN390" s="126"/>
      <c r="AO390" s="126"/>
      <c r="AP390" s="126"/>
      <c r="AQ390" s="126"/>
      <c r="AR390" s="128"/>
      <c r="AS390" s="126"/>
      <c r="AT390" s="126"/>
      <c r="AU390" s="129"/>
      <c r="AV390" s="129"/>
      <c r="AW390" s="129"/>
      <c r="AX390" s="129"/>
      <c r="AY390" s="129"/>
      <c r="AZ390" s="129"/>
      <c r="BA390" s="129"/>
      <c r="BB390" s="129"/>
      <c r="BC390" s="129"/>
      <c r="BD390" s="129"/>
      <c r="BE390" s="129"/>
      <c r="BF390" s="129"/>
      <c r="BG390" s="129"/>
      <c r="BH390" s="129"/>
      <c r="BI390" s="129"/>
      <c r="BJ390" s="129"/>
      <c r="BK390" s="129"/>
      <c r="BL390" s="129"/>
      <c r="BM390" s="129"/>
      <c r="BN390" s="129"/>
      <c r="BO390" s="129"/>
      <c r="BP390" s="129"/>
      <c r="BQ390" s="129"/>
      <c r="BR390" s="129"/>
      <c r="BS390" s="129"/>
    </row>
    <row r="391" spans="1:71" ht="12.75" customHeight="1">
      <c r="A391" s="126"/>
      <c r="B391" s="126"/>
      <c r="C391" s="126"/>
      <c r="D391" s="126"/>
      <c r="E391" s="126"/>
      <c r="F391" s="126"/>
      <c r="G391" s="126"/>
      <c r="H391" s="126"/>
      <c r="I391" s="126"/>
      <c r="J391" s="126"/>
      <c r="K391" s="126"/>
      <c r="L391" s="126"/>
      <c r="M391" s="126"/>
      <c r="N391" s="126"/>
      <c r="O391" s="126"/>
      <c r="P391" s="126"/>
      <c r="Q391" s="126"/>
      <c r="R391" s="126"/>
      <c r="S391" s="126"/>
      <c r="T391" s="126"/>
      <c r="U391" s="126"/>
      <c r="V391" s="126"/>
      <c r="W391" s="127"/>
      <c r="X391" s="127"/>
      <c r="Y391" s="127"/>
      <c r="Z391" s="127"/>
      <c r="AA391" s="127"/>
      <c r="AB391" s="127"/>
      <c r="AC391" s="127"/>
      <c r="AD391" s="127"/>
      <c r="AE391" s="127"/>
      <c r="AF391" s="127"/>
      <c r="AG391" s="127"/>
      <c r="AH391" s="127"/>
      <c r="AI391" s="127"/>
      <c r="AJ391" s="127"/>
      <c r="AK391" s="126"/>
      <c r="AL391" s="126"/>
      <c r="AM391" s="126"/>
      <c r="AN391" s="126"/>
      <c r="AO391" s="126"/>
      <c r="AP391" s="126"/>
      <c r="AQ391" s="126"/>
      <c r="AR391" s="128"/>
      <c r="AS391" s="126"/>
      <c r="AT391" s="126"/>
      <c r="AU391" s="129"/>
      <c r="AV391" s="129"/>
      <c r="AW391" s="129"/>
      <c r="AX391" s="129"/>
      <c r="AY391" s="129"/>
      <c r="AZ391" s="129"/>
      <c r="BA391" s="129"/>
      <c r="BB391" s="129"/>
      <c r="BC391" s="129"/>
      <c r="BD391" s="129"/>
      <c r="BE391" s="129"/>
      <c r="BF391" s="129"/>
      <c r="BG391" s="129"/>
      <c r="BH391" s="129"/>
      <c r="BI391" s="129"/>
      <c r="BJ391" s="129"/>
      <c r="BK391" s="129"/>
      <c r="BL391" s="129"/>
      <c r="BM391" s="129"/>
      <c r="BN391" s="129"/>
      <c r="BO391" s="129"/>
      <c r="BP391" s="129"/>
      <c r="BQ391" s="129"/>
      <c r="BR391" s="129"/>
      <c r="BS391" s="129"/>
    </row>
    <row r="392" spans="1:71" ht="12.75" customHeight="1">
      <c r="A392" s="126"/>
      <c r="B392" s="126"/>
      <c r="C392" s="126"/>
      <c r="D392" s="126"/>
      <c r="E392" s="126"/>
      <c r="F392" s="126"/>
      <c r="G392" s="126"/>
      <c r="H392" s="126"/>
      <c r="I392" s="126"/>
      <c r="J392" s="126"/>
      <c r="K392" s="126"/>
      <c r="L392" s="126"/>
      <c r="M392" s="126"/>
      <c r="N392" s="126"/>
      <c r="O392" s="126"/>
      <c r="P392" s="126"/>
      <c r="Q392" s="126"/>
      <c r="R392" s="126"/>
      <c r="S392" s="126"/>
      <c r="T392" s="126"/>
      <c r="U392" s="126"/>
      <c r="V392" s="126"/>
      <c r="W392" s="127"/>
      <c r="X392" s="127"/>
      <c r="Y392" s="127"/>
      <c r="Z392" s="127"/>
      <c r="AA392" s="127"/>
      <c r="AB392" s="127"/>
      <c r="AC392" s="127"/>
      <c r="AD392" s="127"/>
      <c r="AE392" s="127"/>
      <c r="AF392" s="127"/>
      <c r="AG392" s="127"/>
      <c r="AH392" s="127"/>
      <c r="AI392" s="127"/>
      <c r="AJ392" s="127"/>
      <c r="AK392" s="126"/>
      <c r="AL392" s="126"/>
      <c r="AM392" s="126"/>
      <c r="AN392" s="126"/>
      <c r="AO392" s="126"/>
      <c r="AP392" s="126"/>
      <c r="AQ392" s="126"/>
      <c r="AR392" s="128"/>
      <c r="AS392" s="126"/>
      <c r="AT392" s="126"/>
      <c r="AU392" s="129"/>
      <c r="AV392" s="129"/>
      <c r="AW392" s="129"/>
      <c r="AX392" s="129"/>
      <c r="AY392" s="129"/>
      <c r="AZ392" s="129"/>
      <c r="BA392" s="129"/>
      <c r="BB392" s="129"/>
      <c r="BC392" s="129"/>
      <c r="BD392" s="129"/>
      <c r="BE392" s="129"/>
      <c r="BF392" s="129"/>
      <c r="BG392" s="129"/>
      <c r="BH392" s="129"/>
      <c r="BI392" s="129"/>
      <c r="BJ392" s="129"/>
      <c r="BK392" s="129"/>
      <c r="BL392" s="129"/>
      <c r="BM392" s="129"/>
      <c r="BN392" s="129"/>
      <c r="BO392" s="129"/>
      <c r="BP392" s="129"/>
      <c r="BQ392" s="129"/>
      <c r="BR392" s="129"/>
      <c r="BS392" s="129"/>
    </row>
    <row r="393" spans="1:71" ht="12.75" customHeight="1">
      <c r="A393" s="126"/>
      <c r="B393" s="126"/>
      <c r="C393" s="126"/>
      <c r="D393" s="126"/>
      <c r="E393" s="126"/>
      <c r="F393" s="126"/>
      <c r="G393" s="126"/>
      <c r="H393" s="126"/>
      <c r="I393" s="126"/>
      <c r="J393" s="126"/>
      <c r="K393" s="126"/>
      <c r="L393" s="126"/>
      <c r="M393" s="126"/>
      <c r="N393" s="126"/>
      <c r="O393" s="126"/>
      <c r="P393" s="126"/>
      <c r="Q393" s="126"/>
      <c r="R393" s="126"/>
      <c r="S393" s="126"/>
      <c r="T393" s="126"/>
      <c r="U393" s="126"/>
      <c r="V393" s="126"/>
      <c r="W393" s="127"/>
      <c r="X393" s="127"/>
      <c r="Y393" s="127"/>
      <c r="Z393" s="127"/>
      <c r="AA393" s="127"/>
      <c r="AB393" s="127"/>
      <c r="AC393" s="127"/>
      <c r="AD393" s="127"/>
      <c r="AE393" s="127"/>
      <c r="AF393" s="127"/>
      <c r="AG393" s="127"/>
      <c r="AH393" s="127"/>
      <c r="AI393" s="127"/>
      <c r="AJ393" s="127"/>
      <c r="AK393" s="126"/>
      <c r="AL393" s="126"/>
      <c r="AM393" s="126"/>
      <c r="AN393" s="126"/>
      <c r="AO393" s="126"/>
      <c r="AP393" s="126"/>
      <c r="AQ393" s="126"/>
      <c r="AR393" s="128"/>
      <c r="AS393" s="126"/>
      <c r="AT393" s="126"/>
      <c r="AU393" s="129"/>
      <c r="AV393" s="129"/>
      <c r="AW393" s="129"/>
      <c r="AX393" s="129"/>
      <c r="AY393" s="129"/>
      <c r="AZ393" s="129"/>
      <c r="BA393" s="129"/>
      <c r="BB393" s="129"/>
      <c r="BC393" s="129"/>
      <c r="BD393" s="129"/>
      <c r="BE393" s="129"/>
      <c r="BF393" s="129"/>
      <c r="BG393" s="129"/>
      <c r="BH393" s="129"/>
      <c r="BI393" s="129"/>
      <c r="BJ393" s="129"/>
      <c r="BK393" s="129"/>
      <c r="BL393" s="129"/>
      <c r="BM393" s="129"/>
      <c r="BN393" s="129"/>
      <c r="BO393" s="129"/>
      <c r="BP393" s="129"/>
      <c r="BQ393" s="129"/>
      <c r="BR393" s="129"/>
      <c r="BS393" s="129"/>
    </row>
    <row r="394" spans="1:71" ht="12.75" customHeight="1">
      <c r="A394" s="126"/>
      <c r="B394" s="126"/>
      <c r="C394" s="126"/>
      <c r="D394" s="126"/>
      <c r="E394" s="126"/>
      <c r="F394" s="126"/>
      <c r="G394" s="126"/>
      <c r="H394" s="126"/>
      <c r="I394" s="126"/>
      <c r="J394" s="126"/>
      <c r="K394" s="126"/>
      <c r="L394" s="126"/>
      <c r="M394" s="126"/>
      <c r="N394" s="126"/>
      <c r="O394" s="126"/>
      <c r="P394" s="126"/>
      <c r="Q394" s="126"/>
      <c r="R394" s="126"/>
      <c r="S394" s="126"/>
      <c r="T394" s="126"/>
      <c r="U394" s="126"/>
      <c r="V394" s="126"/>
      <c r="W394" s="127"/>
      <c r="X394" s="127"/>
      <c r="Y394" s="127"/>
      <c r="Z394" s="127"/>
      <c r="AA394" s="127"/>
      <c r="AB394" s="127"/>
      <c r="AC394" s="127"/>
      <c r="AD394" s="127"/>
      <c r="AE394" s="127"/>
      <c r="AF394" s="127"/>
      <c r="AG394" s="127"/>
      <c r="AH394" s="127"/>
      <c r="AI394" s="127"/>
      <c r="AJ394" s="127"/>
      <c r="AK394" s="126"/>
      <c r="AL394" s="126"/>
      <c r="AM394" s="126"/>
      <c r="AN394" s="126"/>
      <c r="AO394" s="126"/>
      <c r="AP394" s="126"/>
      <c r="AQ394" s="126"/>
      <c r="AR394" s="128"/>
      <c r="AS394" s="126"/>
      <c r="AT394" s="126"/>
      <c r="AU394" s="129"/>
      <c r="AV394" s="129"/>
      <c r="AW394" s="129"/>
      <c r="AX394" s="129"/>
      <c r="AY394" s="129"/>
      <c r="AZ394" s="129"/>
      <c r="BA394" s="129"/>
      <c r="BB394" s="129"/>
      <c r="BC394" s="129"/>
      <c r="BD394" s="129"/>
      <c r="BE394" s="129"/>
      <c r="BF394" s="129"/>
      <c r="BG394" s="129"/>
      <c r="BH394" s="129"/>
      <c r="BI394" s="129"/>
      <c r="BJ394" s="129"/>
      <c r="BK394" s="129"/>
      <c r="BL394" s="129"/>
      <c r="BM394" s="129"/>
      <c r="BN394" s="129"/>
      <c r="BO394" s="129"/>
      <c r="BP394" s="129"/>
      <c r="BQ394" s="129"/>
      <c r="BR394" s="129"/>
      <c r="BS394" s="129"/>
    </row>
    <row r="395" spans="1:71" ht="12.75" customHeight="1">
      <c r="A395" s="126"/>
      <c r="B395" s="126"/>
      <c r="C395" s="126"/>
      <c r="D395" s="126"/>
      <c r="E395" s="126"/>
      <c r="F395" s="126"/>
      <c r="G395" s="126"/>
      <c r="H395" s="126"/>
      <c r="I395" s="126"/>
      <c r="J395" s="126"/>
      <c r="K395" s="126"/>
      <c r="L395" s="126"/>
      <c r="M395" s="126"/>
      <c r="N395" s="126"/>
      <c r="O395" s="126"/>
      <c r="P395" s="126"/>
      <c r="Q395" s="126"/>
      <c r="R395" s="126"/>
      <c r="S395" s="126"/>
      <c r="T395" s="126"/>
      <c r="U395" s="126"/>
      <c r="V395" s="126"/>
      <c r="W395" s="127"/>
      <c r="X395" s="127"/>
      <c r="Y395" s="127"/>
      <c r="Z395" s="127"/>
      <c r="AA395" s="127"/>
      <c r="AB395" s="127"/>
      <c r="AC395" s="127"/>
      <c r="AD395" s="127"/>
      <c r="AE395" s="127"/>
      <c r="AF395" s="127"/>
      <c r="AG395" s="127"/>
      <c r="AH395" s="127"/>
      <c r="AI395" s="127"/>
      <c r="AJ395" s="127"/>
      <c r="AK395" s="126"/>
      <c r="AL395" s="126"/>
      <c r="AM395" s="126"/>
      <c r="AN395" s="126"/>
      <c r="AO395" s="126"/>
      <c r="AP395" s="126"/>
      <c r="AQ395" s="126"/>
      <c r="AR395" s="128"/>
      <c r="AS395" s="126"/>
      <c r="AT395" s="126"/>
      <c r="AU395" s="129"/>
      <c r="AV395" s="129"/>
      <c r="AW395" s="129"/>
      <c r="AX395" s="129"/>
      <c r="AY395" s="129"/>
      <c r="AZ395" s="129"/>
      <c r="BA395" s="129"/>
      <c r="BB395" s="129"/>
      <c r="BC395" s="129"/>
      <c r="BD395" s="129"/>
      <c r="BE395" s="129"/>
      <c r="BF395" s="129"/>
      <c r="BG395" s="129"/>
      <c r="BH395" s="129"/>
      <c r="BI395" s="129"/>
      <c r="BJ395" s="129"/>
      <c r="BK395" s="129"/>
      <c r="BL395" s="129"/>
      <c r="BM395" s="129"/>
      <c r="BN395" s="129"/>
      <c r="BO395" s="129"/>
      <c r="BP395" s="129"/>
      <c r="BQ395" s="129"/>
      <c r="BR395" s="129"/>
      <c r="BS395" s="129"/>
    </row>
    <row r="396" spans="1:71" ht="12.75" customHeight="1">
      <c r="A396" s="126"/>
      <c r="B396" s="126"/>
      <c r="C396" s="126"/>
      <c r="D396" s="126"/>
      <c r="E396" s="126"/>
      <c r="F396" s="126"/>
      <c r="G396" s="126"/>
      <c r="H396" s="126"/>
      <c r="I396" s="126"/>
      <c r="J396" s="126"/>
      <c r="K396" s="126"/>
      <c r="L396" s="126"/>
      <c r="M396" s="126"/>
      <c r="N396" s="126"/>
      <c r="O396" s="126"/>
      <c r="P396" s="126"/>
      <c r="Q396" s="126"/>
      <c r="R396" s="126"/>
      <c r="S396" s="126"/>
      <c r="T396" s="126"/>
      <c r="U396" s="126"/>
      <c r="V396" s="126"/>
      <c r="W396" s="127"/>
      <c r="X396" s="127"/>
      <c r="Y396" s="127"/>
      <c r="Z396" s="127"/>
      <c r="AA396" s="127"/>
      <c r="AB396" s="127"/>
      <c r="AC396" s="127"/>
      <c r="AD396" s="127"/>
      <c r="AE396" s="127"/>
      <c r="AF396" s="127"/>
      <c r="AG396" s="127"/>
      <c r="AH396" s="127"/>
      <c r="AI396" s="127"/>
      <c r="AJ396" s="127"/>
      <c r="AK396" s="126"/>
      <c r="AL396" s="126"/>
      <c r="AM396" s="126"/>
      <c r="AN396" s="126"/>
      <c r="AO396" s="126"/>
      <c r="AP396" s="126"/>
      <c r="AQ396" s="126"/>
      <c r="AR396" s="128"/>
      <c r="AS396" s="126"/>
      <c r="AT396" s="126"/>
      <c r="AU396" s="129"/>
      <c r="AV396" s="129"/>
      <c r="AW396" s="129"/>
      <c r="AX396" s="129"/>
      <c r="AY396" s="129"/>
      <c r="AZ396" s="129"/>
      <c r="BA396" s="129"/>
      <c r="BB396" s="129"/>
      <c r="BC396" s="129"/>
      <c r="BD396" s="129"/>
      <c r="BE396" s="129"/>
      <c r="BF396" s="129"/>
      <c r="BG396" s="129"/>
      <c r="BH396" s="129"/>
      <c r="BI396" s="129"/>
      <c r="BJ396" s="129"/>
      <c r="BK396" s="129"/>
      <c r="BL396" s="129"/>
      <c r="BM396" s="129"/>
      <c r="BN396" s="129"/>
      <c r="BO396" s="129"/>
      <c r="BP396" s="129"/>
      <c r="BQ396" s="129"/>
      <c r="BR396" s="129"/>
      <c r="BS396" s="129"/>
    </row>
    <row r="397" spans="1:71" ht="12.75" customHeight="1">
      <c r="A397" s="126"/>
      <c r="B397" s="126"/>
      <c r="C397" s="126"/>
      <c r="D397" s="126"/>
      <c r="E397" s="126"/>
      <c r="F397" s="126"/>
      <c r="G397" s="126"/>
      <c r="H397" s="126"/>
      <c r="I397" s="126"/>
      <c r="J397" s="126"/>
      <c r="K397" s="126"/>
      <c r="L397" s="126"/>
      <c r="M397" s="126"/>
      <c r="N397" s="126"/>
      <c r="O397" s="126"/>
      <c r="P397" s="126"/>
      <c r="Q397" s="126"/>
      <c r="R397" s="126"/>
      <c r="S397" s="126"/>
      <c r="T397" s="126"/>
      <c r="U397" s="126"/>
      <c r="V397" s="126"/>
      <c r="W397" s="127"/>
      <c r="X397" s="127"/>
      <c r="Y397" s="127"/>
      <c r="Z397" s="127"/>
      <c r="AA397" s="127"/>
      <c r="AB397" s="127"/>
      <c r="AC397" s="127"/>
      <c r="AD397" s="127"/>
      <c r="AE397" s="127"/>
      <c r="AF397" s="127"/>
      <c r="AG397" s="127"/>
      <c r="AH397" s="127"/>
      <c r="AI397" s="127"/>
      <c r="AJ397" s="127"/>
      <c r="AK397" s="126"/>
      <c r="AL397" s="126"/>
      <c r="AM397" s="126"/>
      <c r="AN397" s="126"/>
      <c r="AO397" s="126"/>
      <c r="AP397" s="126"/>
      <c r="AQ397" s="126"/>
      <c r="AR397" s="128"/>
      <c r="AS397" s="126"/>
      <c r="AT397" s="126"/>
      <c r="AU397" s="129"/>
      <c r="AV397" s="129"/>
      <c r="AW397" s="129"/>
      <c r="AX397" s="129"/>
      <c r="AY397" s="129"/>
      <c r="AZ397" s="129"/>
      <c r="BA397" s="129"/>
      <c r="BB397" s="129"/>
      <c r="BC397" s="129"/>
      <c r="BD397" s="129"/>
      <c r="BE397" s="129"/>
      <c r="BF397" s="129"/>
      <c r="BG397" s="129"/>
      <c r="BH397" s="129"/>
      <c r="BI397" s="129"/>
      <c r="BJ397" s="129"/>
      <c r="BK397" s="129"/>
      <c r="BL397" s="129"/>
      <c r="BM397" s="129"/>
      <c r="BN397" s="129"/>
      <c r="BO397" s="129"/>
      <c r="BP397" s="129"/>
      <c r="BQ397" s="129"/>
      <c r="BR397" s="129"/>
      <c r="BS397" s="129"/>
    </row>
    <row r="398" spans="1:71" ht="12.75" customHeight="1">
      <c r="A398" s="126"/>
      <c r="B398" s="126"/>
      <c r="C398" s="126"/>
      <c r="D398" s="126"/>
      <c r="E398" s="126"/>
      <c r="F398" s="126"/>
      <c r="G398" s="126"/>
      <c r="H398" s="126"/>
      <c r="I398" s="126"/>
      <c r="J398" s="126"/>
      <c r="K398" s="126"/>
      <c r="L398" s="126"/>
      <c r="M398" s="126"/>
      <c r="N398" s="126"/>
      <c r="O398" s="126"/>
      <c r="P398" s="126"/>
      <c r="Q398" s="126"/>
      <c r="R398" s="126"/>
      <c r="S398" s="126"/>
      <c r="T398" s="126"/>
      <c r="U398" s="126"/>
      <c r="V398" s="126"/>
      <c r="W398" s="127"/>
      <c r="X398" s="127"/>
      <c r="Y398" s="127"/>
      <c r="Z398" s="127"/>
      <c r="AA398" s="127"/>
      <c r="AB398" s="127"/>
      <c r="AC398" s="127"/>
      <c r="AD398" s="127"/>
      <c r="AE398" s="127"/>
      <c r="AF398" s="127"/>
      <c r="AG398" s="127"/>
      <c r="AH398" s="127"/>
      <c r="AI398" s="127"/>
      <c r="AJ398" s="127"/>
      <c r="AK398" s="126"/>
      <c r="AL398" s="126"/>
      <c r="AM398" s="126"/>
      <c r="AN398" s="126"/>
      <c r="AO398" s="126"/>
      <c r="AP398" s="126"/>
      <c r="AQ398" s="126"/>
      <c r="AR398" s="128"/>
      <c r="AS398" s="126"/>
      <c r="AT398" s="126"/>
      <c r="AU398" s="129"/>
      <c r="AV398" s="129"/>
      <c r="AW398" s="129"/>
      <c r="AX398" s="129"/>
      <c r="AY398" s="129"/>
      <c r="AZ398" s="129"/>
      <c r="BA398" s="129"/>
      <c r="BB398" s="129"/>
      <c r="BC398" s="129"/>
      <c r="BD398" s="129"/>
      <c r="BE398" s="129"/>
      <c r="BF398" s="129"/>
      <c r="BG398" s="129"/>
      <c r="BH398" s="129"/>
      <c r="BI398" s="129"/>
      <c r="BJ398" s="129"/>
      <c r="BK398" s="129"/>
      <c r="BL398" s="129"/>
      <c r="BM398" s="129"/>
      <c r="BN398" s="129"/>
      <c r="BO398" s="129"/>
      <c r="BP398" s="129"/>
      <c r="BQ398" s="129"/>
      <c r="BR398" s="129"/>
      <c r="BS398" s="129"/>
    </row>
    <row r="399" spans="1:71" ht="12.75" customHeight="1">
      <c r="A399" s="126"/>
      <c r="B399" s="126"/>
      <c r="C399" s="126"/>
      <c r="D399" s="126"/>
      <c r="E399" s="126"/>
      <c r="F399" s="126"/>
      <c r="G399" s="126"/>
      <c r="H399" s="126"/>
      <c r="I399" s="126"/>
      <c r="J399" s="126"/>
      <c r="K399" s="126"/>
      <c r="L399" s="126"/>
      <c r="M399" s="126"/>
      <c r="N399" s="126"/>
      <c r="O399" s="126"/>
      <c r="P399" s="126"/>
      <c r="Q399" s="126"/>
      <c r="R399" s="126"/>
      <c r="S399" s="126"/>
      <c r="T399" s="126"/>
      <c r="U399" s="126"/>
      <c r="V399" s="126"/>
      <c r="W399" s="127"/>
      <c r="X399" s="127"/>
      <c r="Y399" s="127"/>
      <c r="Z399" s="127"/>
      <c r="AA399" s="127"/>
      <c r="AB399" s="127"/>
      <c r="AC399" s="127"/>
      <c r="AD399" s="127"/>
      <c r="AE399" s="127"/>
      <c r="AF399" s="127"/>
      <c r="AG399" s="127"/>
      <c r="AH399" s="127"/>
      <c r="AI399" s="127"/>
      <c r="AJ399" s="127"/>
      <c r="AK399" s="126"/>
      <c r="AL399" s="126"/>
      <c r="AM399" s="126"/>
      <c r="AN399" s="126"/>
      <c r="AO399" s="126"/>
      <c r="AP399" s="126"/>
      <c r="AQ399" s="126"/>
      <c r="AR399" s="128"/>
      <c r="AS399" s="126"/>
      <c r="AT399" s="126"/>
      <c r="AU399" s="129"/>
      <c r="AV399" s="129"/>
      <c r="AW399" s="129"/>
      <c r="AX399" s="129"/>
      <c r="AY399" s="129"/>
      <c r="AZ399" s="129"/>
      <c r="BA399" s="129"/>
      <c r="BB399" s="129"/>
      <c r="BC399" s="129"/>
      <c r="BD399" s="129"/>
      <c r="BE399" s="129"/>
      <c r="BF399" s="129"/>
      <c r="BG399" s="129"/>
      <c r="BH399" s="129"/>
      <c r="BI399" s="129"/>
      <c r="BJ399" s="129"/>
      <c r="BK399" s="129"/>
      <c r="BL399" s="129"/>
      <c r="BM399" s="129"/>
      <c r="BN399" s="129"/>
      <c r="BO399" s="129"/>
      <c r="BP399" s="129"/>
      <c r="BQ399" s="129"/>
      <c r="BR399" s="129"/>
      <c r="BS399" s="129"/>
    </row>
    <row r="400" spans="1:71" ht="12.75" customHeight="1">
      <c r="A400" s="126"/>
      <c r="B400" s="126"/>
      <c r="C400" s="126"/>
      <c r="D400" s="126"/>
      <c r="E400" s="126"/>
      <c r="F400" s="126"/>
      <c r="G400" s="126"/>
      <c r="H400" s="126"/>
      <c r="I400" s="126"/>
      <c r="J400" s="126"/>
      <c r="K400" s="126"/>
      <c r="L400" s="126"/>
      <c r="M400" s="126"/>
      <c r="N400" s="126"/>
      <c r="O400" s="126"/>
      <c r="P400" s="126"/>
      <c r="Q400" s="126"/>
      <c r="R400" s="126"/>
      <c r="S400" s="126"/>
      <c r="T400" s="126"/>
      <c r="U400" s="126"/>
      <c r="V400" s="126"/>
      <c r="W400" s="127"/>
      <c r="X400" s="127"/>
      <c r="Y400" s="127"/>
      <c r="Z400" s="127"/>
      <c r="AA400" s="127"/>
      <c r="AB400" s="127"/>
      <c r="AC400" s="127"/>
      <c r="AD400" s="127"/>
      <c r="AE400" s="127"/>
      <c r="AF400" s="127"/>
      <c r="AG400" s="127"/>
      <c r="AH400" s="127"/>
      <c r="AI400" s="127"/>
      <c r="AJ400" s="127"/>
      <c r="AK400" s="126"/>
      <c r="AL400" s="126"/>
      <c r="AM400" s="126"/>
      <c r="AN400" s="126"/>
      <c r="AO400" s="126"/>
      <c r="AP400" s="126"/>
      <c r="AQ400" s="126"/>
      <c r="AR400" s="128"/>
      <c r="AS400" s="126"/>
      <c r="AT400" s="126"/>
      <c r="AU400" s="129"/>
      <c r="AV400" s="129"/>
      <c r="AW400" s="129"/>
      <c r="AX400" s="129"/>
      <c r="AY400" s="129"/>
      <c r="AZ400" s="129"/>
      <c r="BA400" s="129"/>
      <c r="BB400" s="129"/>
      <c r="BC400" s="129"/>
      <c r="BD400" s="129"/>
      <c r="BE400" s="129"/>
      <c r="BF400" s="129"/>
      <c r="BG400" s="129"/>
      <c r="BH400" s="129"/>
      <c r="BI400" s="129"/>
      <c r="BJ400" s="129"/>
      <c r="BK400" s="129"/>
      <c r="BL400" s="129"/>
      <c r="BM400" s="129"/>
      <c r="BN400" s="129"/>
      <c r="BO400" s="129"/>
      <c r="BP400" s="129"/>
      <c r="BQ400" s="129"/>
      <c r="BR400" s="129"/>
      <c r="BS400" s="129"/>
    </row>
    <row r="401" spans="1:71" ht="12.75" customHeight="1">
      <c r="A401" s="126"/>
      <c r="B401" s="126"/>
      <c r="C401" s="126"/>
      <c r="D401" s="126"/>
      <c r="E401" s="126"/>
      <c r="F401" s="126"/>
      <c r="G401" s="126"/>
      <c r="H401" s="126"/>
      <c r="I401" s="126"/>
      <c r="J401" s="126"/>
      <c r="K401" s="126"/>
      <c r="L401" s="126"/>
      <c r="M401" s="126"/>
      <c r="N401" s="126"/>
      <c r="O401" s="126"/>
      <c r="P401" s="126"/>
      <c r="Q401" s="126"/>
      <c r="R401" s="126"/>
      <c r="S401" s="126"/>
      <c r="T401" s="126"/>
      <c r="U401" s="126"/>
      <c r="V401" s="126"/>
      <c r="W401" s="127"/>
      <c r="X401" s="127"/>
      <c r="Y401" s="127"/>
      <c r="Z401" s="127"/>
      <c r="AA401" s="127"/>
      <c r="AB401" s="127"/>
      <c r="AC401" s="127"/>
      <c r="AD401" s="127"/>
      <c r="AE401" s="127"/>
      <c r="AF401" s="127"/>
      <c r="AG401" s="127"/>
      <c r="AH401" s="127"/>
      <c r="AI401" s="127"/>
      <c r="AJ401" s="127"/>
      <c r="AK401" s="126"/>
      <c r="AL401" s="126"/>
      <c r="AM401" s="126"/>
      <c r="AN401" s="126"/>
      <c r="AO401" s="126"/>
      <c r="AP401" s="126"/>
      <c r="AQ401" s="126"/>
      <c r="AR401" s="128"/>
      <c r="AS401" s="126"/>
      <c r="AT401" s="126"/>
      <c r="AU401" s="129"/>
      <c r="AV401" s="129"/>
      <c r="AW401" s="129"/>
      <c r="AX401" s="129"/>
      <c r="AY401" s="129"/>
      <c r="AZ401" s="129"/>
      <c r="BA401" s="129"/>
      <c r="BB401" s="129"/>
      <c r="BC401" s="129"/>
      <c r="BD401" s="129"/>
      <c r="BE401" s="129"/>
      <c r="BF401" s="129"/>
      <c r="BG401" s="129"/>
      <c r="BH401" s="129"/>
      <c r="BI401" s="129"/>
      <c r="BJ401" s="129"/>
      <c r="BK401" s="129"/>
      <c r="BL401" s="129"/>
      <c r="BM401" s="129"/>
      <c r="BN401" s="129"/>
      <c r="BO401" s="129"/>
      <c r="BP401" s="129"/>
      <c r="BQ401" s="129"/>
      <c r="BR401" s="129"/>
      <c r="BS401" s="129"/>
    </row>
    <row r="402" spans="1:71" ht="12.75" customHeight="1">
      <c r="A402" s="126"/>
      <c r="B402" s="126"/>
      <c r="C402" s="126"/>
      <c r="D402" s="126"/>
      <c r="E402" s="126"/>
      <c r="F402" s="126"/>
      <c r="G402" s="126"/>
      <c r="H402" s="126"/>
      <c r="I402" s="126"/>
      <c r="J402" s="126"/>
      <c r="K402" s="126"/>
      <c r="L402" s="126"/>
      <c r="M402" s="126"/>
      <c r="N402" s="126"/>
      <c r="O402" s="126"/>
      <c r="P402" s="126"/>
      <c r="Q402" s="126"/>
      <c r="R402" s="126"/>
      <c r="S402" s="126"/>
      <c r="T402" s="126"/>
      <c r="U402" s="126"/>
      <c r="V402" s="126"/>
      <c r="W402" s="127"/>
      <c r="X402" s="127"/>
      <c r="Y402" s="127"/>
      <c r="Z402" s="127"/>
      <c r="AA402" s="127"/>
      <c r="AB402" s="127"/>
      <c r="AC402" s="127"/>
      <c r="AD402" s="127"/>
      <c r="AE402" s="127"/>
      <c r="AF402" s="127"/>
      <c r="AG402" s="127"/>
      <c r="AH402" s="127"/>
      <c r="AI402" s="127"/>
      <c r="AJ402" s="127"/>
      <c r="AK402" s="126"/>
      <c r="AL402" s="126"/>
      <c r="AM402" s="126"/>
      <c r="AN402" s="126"/>
      <c r="AO402" s="126"/>
      <c r="AP402" s="126"/>
      <c r="AQ402" s="126"/>
      <c r="AR402" s="128"/>
      <c r="AS402" s="126"/>
      <c r="AT402" s="126"/>
      <c r="AU402" s="129"/>
      <c r="AV402" s="129"/>
      <c r="AW402" s="129"/>
      <c r="AX402" s="129"/>
      <c r="AY402" s="129"/>
      <c r="AZ402" s="129"/>
      <c r="BA402" s="129"/>
      <c r="BB402" s="129"/>
      <c r="BC402" s="129"/>
      <c r="BD402" s="129"/>
      <c r="BE402" s="129"/>
      <c r="BF402" s="129"/>
      <c r="BG402" s="129"/>
      <c r="BH402" s="129"/>
      <c r="BI402" s="129"/>
      <c r="BJ402" s="129"/>
      <c r="BK402" s="129"/>
      <c r="BL402" s="129"/>
      <c r="BM402" s="129"/>
      <c r="BN402" s="129"/>
      <c r="BO402" s="129"/>
      <c r="BP402" s="129"/>
      <c r="BQ402" s="129"/>
      <c r="BR402" s="129"/>
      <c r="BS402" s="129"/>
    </row>
    <row r="403" spans="1:71" ht="12.75" customHeight="1">
      <c r="A403" s="126"/>
      <c r="B403" s="126"/>
      <c r="C403" s="126"/>
      <c r="D403" s="126"/>
      <c r="E403" s="126"/>
      <c r="F403" s="126"/>
      <c r="G403" s="126"/>
      <c r="H403" s="126"/>
      <c r="I403" s="126"/>
      <c r="J403" s="126"/>
      <c r="K403" s="126"/>
      <c r="L403" s="126"/>
      <c r="M403" s="126"/>
      <c r="N403" s="126"/>
      <c r="O403" s="126"/>
      <c r="P403" s="126"/>
      <c r="Q403" s="126"/>
      <c r="R403" s="126"/>
      <c r="S403" s="126"/>
      <c r="T403" s="126"/>
      <c r="U403" s="126"/>
      <c r="V403" s="126"/>
      <c r="W403" s="127"/>
      <c r="X403" s="127"/>
      <c r="Y403" s="127"/>
      <c r="Z403" s="127"/>
      <c r="AA403" s="127"/>
      <c r="AB403" s="127"/>
      <c r="AC403" s="127"/>
      <c r="AD403" s="127"/>
      <c r="AE403" s="127"/>
      <c r="AF403" s="127"/>
      <c r="AG403" s="127"/>
      <c r="AH403" s="127"/>
      <c r="AI403" s="127"/>
      <c r="AJ403" s="127"/>
      <c r="AK403" s="126"/>
      <c r="AL403" s="126"/>
      <c r="AM403" s="126"/>
      <c r="AN403" s="126"/>
      <c r="AO403" s="126"/>
      <c r="AP403" s="126"/>
      <c r="AQ403" s="126"/>
      <c r="AR403" s="128"/>
      <c r="AS403" s="126"/>
      <c r="AT403" s="126"/>
      <c r="AU403" s="129"/>
      <c r="AV403" s="129"/>
      <c r="AW403" s="129"/>
      <c r="AX403" s="129"/>
      <c r="AY403" s="129"/>
      <c r="AZ403" s="129"/>
      <c r="BA403" s="129"/>
      <c r="BB403" s="129"/>
      <c r="BC403" s="129"/>
      <c r="BD403" s="129"/>
      <c r="BE403" s="129"/>
      <c r="BF403" s="129"/>
      <c r="BG403" s="129"/>
      <c r="BH403" s="129"/>
      <c r="BI403" s="129"/>
      <c r="BJ403" s="129"/>
      <c r="BK403" s="129"/>
      <c r="BL403" s="129"/>
      <c r="BM403" s="129"/>
      <c r="BN403" s="129"/>
      <c r="BO403" s="129"/>
      <c r="BP403" s="129"/>
      <c r="BQ403" s="129"/>
      <c r="BR403" s="129"/>
      <c r="BS403" s="129"/>
    </row>
    <row r="404" spans="1:71" ht="12.75" customHeight="1">
      <c r="A404" s="126"/>
      <c r="B404" s="126"/>
      <c r="C404" s="126"/>
      <c r="D404" s="126"/>
      <c r="E404" s="126"/>
      <c r="F404" s="126"/>
      <c r="G404" s="126"/>
      <c r="H404" s="126"/>
      <c r="I404" s="126"/>
      <c r="J404" s="126"/>
      <c r="K404" s="126"/>
      <c r="L404" s="126"/>
      <c r="M404" s="126"/>
      <c r="N404" s="126"/>
      <c r="O404" s="126"/>
      <c r="P404" s="126"/>
      <c r="Q404" s="126"/>
      <c r="R404" s="126"/>
      <c r="S404" s="126"/>
      <c r="T404" s="126"/>
      <c r="U404" s="126"/>
      <c r="V404" s="126"/>
      <c r="W404" s="127"/>
      <c r="X404" s="127"/>
      <c r="Y404" s="127"/>
      <c r="Z404" s="127"/>
      <c r="AA404" s="127"/>
      <c r="AB404" s="127"/>
      <c r="AC404" s="127"/>
      <c r="AD404" s="127"/>
      <c r="AE404" s="127"/>
      <c r="AF404" s="127"/>
      <c r="AG404" s="127"/>
      <c r="AH404" s="127"/>
      <c r="AI404" s="127"/>
      <c r="AJ404" s="127"/>
      <c r="AK404" s="126"/>
      <c r="AL404" s="126"/>
      <c r="AM404" s="126"/>
      <c r="AN404" s="126"/>
      <c r="AO404" s="126"/>
      <c r="AP404" s="126"/>
      <c r="AQ404" s="126"/>
      <c r="AR404" s="128"/>
      <c r="AS404" s="126"/>
      <c r="AT404" s="126"/>
      <c r="AU404" s="129"/>
      <c r="AV404" s="129"/>
      <c r="AW404" s="129"/>
      <c r="AX404" s="129"/>
      <c r="AY404" s="129"/>
      <c r="AZ404" s="129"/>
      <c r="BA404" s="129"/>
      <c r="BB404" s="129"/>
      <c r="BC404" s="129"/>
      <c r="BD404" s="129"/>
      <c r="BE404" s="129"/>
      <c r="BF404" s="129"/>
      <c r="BG404" s="129"/>
      <c r="BH404" s="129"/>
      <c r="BI404" s="129"/>
      <c r="BJ404" s="129"/>
      <c r="BK404" s="129"/>
      <c r="BL404" s="129"/>
      <c r="BM404" s="129"/>
      <c r="BN404" s="129"/>
      <c r="BO404" s="129"/>
      <c r="BP404" s="129"/>
      <c r="BQ404" s="129"/>
      <c r="BR404" s="129"/>
      <c r="BS404" s="129"/>
    </row>
    <row r="405" spans="1:71" ht="12.75" customHeight="1">
      <c r="A405" s="126"/>
      <c r="B405" s="126"/>
      <c r="C405" s="126"/>
      <c r="D405" s="126"/>
      <c r="E405" s="126"/>
      <c r="F405" s="126"/>
      <c r="G405" s="126"/>
      <c r="H405" s="126"/>
      <c r="I405" s="126"/>
      <c r="J405" s="126"/>
      <c r="K405" s="126"/>
      <c r="L405" s="126"/>
      <c r="M405" s="126"/>
      <c r="N405" s="126"/>
      <c r="O405" s="126"/>
      <c r="P405" s="126"/>
      <c r="Q405" s="126"/>
      <c r="R405" s="126"/>
      <c r="S405" s="126"/>
      <c r="T405" s="126"/>
      <c r="U405" s="126"/>
      <c r="V405" s="126"/>
      <c r="W405" s="127"/>
      <c r="X405" s="127"/>
      <c r="Y405" s="127"/>
      <c r="Z405" s="127"/>
      <c r="AA405" s="127"/>
      <c r="AB405" s="127"/>
      <c r="AC405" s="127"/>
      <c r="AD405" s="127"/>
      <c r="AE405" s="127"/>
      <c r="AF405" s="127"/>
      <c r="AG405" s="127"/>
      <c r="AH405" s="127"/>
      <c r="AI405" s="127"/>
      <c r="AJ405" s="127"/>
      <c r="AK405" s="126"/>
      <c r="AL405" s="126"/>
      <c r="AM405" s="126"/>
      <c r="AN405" s="126"/>
      <c r="AO405" s="126"/>
      <c r="AP405" s="126"/>
      <c r="AQ405" s="126"/>
      <c r="AR405" s="128"/>
      <c r="AS405" s="126"/>
      <c r="AT405" s="126"/>
      <c r="AU405" s="129"/>
      <c r="AV405" s="129"/>
      <c r="AW405" s="129"/>
      <c r="AX405" s="129"/>
      <c r="AY405" s="129"/>
      <c r="AZ405" s="129"/>
      <c r="BA405" s="129"/>
      <c r="BB405" s="129"/>
      <c r="BC405" s="129"/>
      <c r="BD405" s="129"/>
      <c r="BE405" s="129"/>
      <c r="BF405" s="129"/>
      <c r="BG405" s="129"/>
      <c r="BH405" s="129"/>
      <c r="BI405" s="129"/>
      <c r="BJ405" s="129"/>
      <c r="BK405" s="129"/>
      <c r="BL405" s="129"/>
      <c r="BM405" s="129"/>
      <c r="BN405" s="129"/>
      <c r="BO405" s="129"/>
      <c r="BP405" s="129"/>
      <c r="BQ405" s="129"/>
      <c r="BR405" s="129"/>
      <c r="BS405" s="129"/>
    </row>
    <row r="406" spans="1:71" ht="12.75" customHeight="1">
      <c r="A406" s="126"/>
      <c r="B406" s="126"/>
      <c r="C406" s="126"/>
      <c r="D406" s="126"/>
      <c r="E406" s="126"/>
      <c r="F406" s="126"/>
      <c r="G406" s="126"/>
      <c r="H406" s="126"/>
      <c r="I406" s="126"/>
      <c r="J406" s="126"/>
      <c r="K406" s="126"/>
      <c r="L406" s="126"/>
      <c r="M406" s="126"/>
      <c r="N406" s="126"/>
      <c r="O406" s="126"/>
      <c r="P406" s="126"/>
      <c r="Q406" s="126"/>
      <c r="R406" s="126"/>
      <c r="S406" s="126"/>
      <c r="T406" s="126"/>
      <c r="U406" s="126"/>
      <c r="V406" s="126"/>
      <c r="W406" s="127"/>
      <c r="X406" s="127"/>
      <c r="Y406" s="127"/>
      <c r="Z406" s="127"/>
      <c r="AA406" s="127"/>
      <c r="AB406" s="127"/>
      <c r="AC406" s="127"/>
      <c r="AD406" s="127"/>
      <c r="AE406" s="127"/>
      <c r="AF406" s="127"/>
      <c r="AG406" s="127"/>
      <c r="AH406" s="127"/>
      <c r="AI406" s="127"/>
      <c r="AJ406" s="127"/>
      <c r="AK406" s="126"/>
      <c r="AL406" s="126"/>
      <c r="AM406" s="126"/>
      <c r="AN406" s="126"/>
      <c r="AO406" s="126"/>
      <c r="AP406" s="126"/>
      <c r="AQ406" s="126"/>
      <c r="AR406" s="128"/>
      <c r="AS406" s="126"/>
      <c r="AT406" s="126"/>
      <c r="AU406" s="129"/>
      <c r="AV406" s="129"/>
      <c r="AW406" s="129"/>
      <c r="AX406" s="129"/>
      <c r="AY406" s="129"/>
      <c r="AZ406" s="129"/>
      <c r="BA406" s="129"/>
      <c r="BB406" s="129"/>
      <c r="BC406" s="129"/>
      <c r="BD406" s="129"/>
      <c r="BE406" s="129"/>
      <c r="BF406" s="129"/>
      <c r="BG406" s="129"/>
      <c r="BH406" s="129"/>
      <c r="BI406" s="129"/>
      <c r="BJ406" s="129"/>
      <c r="BK406" s="129"/>
      <c r="BL406" s="129"/>
      <c r="BM406" s="129"/>
      <c r="BN406" s="129"/>
      <c r="BO406" s="129"/>
      <c r="BP406" s="129"/>
      <c r="BQ406" s="129"/>
      <c r="BR406" s="129"/>
      <c r="BS406" s="129"/>
    </row>
    <row r="407" spans="1:71" ht="12.75" customHeight="1">
      <c r="A407" s="126"/>
      <c r="B407" s="126"/>
      <c r="C407" s="126"/>
      <c r="D407" s="126"/>
      <c r="E407" s="126"/>
      <c r="F407" s="126"/>
      <c r="G407" s="126"/>
      <c r="H407" s="126"/>
      <c r="I407" s="126"/>
      <c r="J407" s="126"/>
      <c r="K407" s="126"/>
      <c r="L407" s="126"/>
      <c r="M407" s="126"/>
      <c r="N407" s="126"/>
      <c r="O407" s="126"/>
      <c r="P407" s="126"/>
      <c r="Q407" s="126"/>
      <c r="R407" s="126"/>
      <c r="S407" s="126"/>
      <c r="T407" s="126"/>
      <c r="U407" s="126"/>
      <c r="V407" s="126"/>
      <c r="W407" s="127"/>
      <c r="X407" s="127"/>
      <c r="Y407" s="127"/>
      <c r="Z407" s="127"/>
      <c r="AA407" s="127"/>
      <c r="AB407" s="127"/>
      <c r="AC407" s="127"/>
      <c r="AD407" s="127"/>
      <c r="AE407" s="127"/>
      <c r="AF407" s="127"/>
      <c r="AG407" s="127"/>
      <c r="AH407" s="127"/>
      <c r="AI407" s="127"/>
      <c r="AJ407" s="127"/>
      <c r="AK407" s="126"/>
      <c r="AL407" s="126"/>
      <c r="AM407" s="126"/>
      <c r="AN407" s="126"/>
      <c r="AO407" s="126"/>
      <c r="AP407" s="126"/>
      <c r="AQ407" s="126"/>
      <c r="AR407" s="128"/>
      <c r="AS407" s="126"/>
      <c r="AT407" s="126"/>
      <c r="AU407" s="129"/>
      <c r="AV407" s="129"/>
      <c r="AW407" s="129"/>
      <c r="AX407" s="129"/>
      <c r="AY407" s="129"/>
      <c r="AZ407" s="129"/>
      <c r="BA407" s="129"/>
      <c r="BB407" s="129"/>
      <c r="BC407" s="129"/>
      <c r="BD407" s="129"/>
      <c r="BE407" s="129"/>
      <c r="BF407" s="129"/>
      <c r="BG407" s="129"/>
      <c r="BH407" s="129"/>
      <c r="BI407" s="129"/>
      <c r="BJ407" s="129"/>
      <c r="BK407" s="129"/>
      <c r="BL407" s="129"/>
      <c r="BM407" s="129"/>
      <c r="BN407" s="129"/>
      <c r="BO407" s="129"/>
      <c r="BP407" s="129"/>
      <c r="BQ407" s="129"/>
      <c r="BR407" s="129"/>
      <c r="BS407" s="129"/>
    </row>
    <row r="408" spans="1:71" ht="12.75" customHeight="1">
      <c r="A408" s="126"/>
      <c r="B408" s="126"/>
      <c r="C408" s="126"/>
      <c r="D408" s="126"/>
      <c r="E408" s="126"/>
      <c r="F408" s="126"/>
      <c r="G408" s="126"/>
      <c r="H408" s="126"/>
      <c r="I408" s="126"/>
      <c r="J408" s="126"/>
      <c r="K408" s="126"/>
      <c r="L408" s="126"/>
      <c r="M408" s="126"/>
      <c r="N408" s="126"/>
      <c r="O408" s="126"/>
      <c r="P408" s="126"/>
      <c r="Q408" s="126"/>
      <c r="R408" s="126"/>
      <c r="S408" s="126"/>
      <c r="T408" s="126"/>
      <c r="U408" s="126"/>
      <c r="V408" s="126"/>
      <c r="W408" s="127"/>
      <c r="X408" s="127"/>
      <c r="Y408" s="127"/>
      <c r="Z408" s="127"/>
      <c r="AA408" s="127"/>
      <c r="AB408" s="127"/>
      <c r="AC408" s="127"/>
      <c r="AD408" s="127"/>
      <c r="AE408" s="127"/>
      <c r="AF408" s="127"/>
      <c r="AG408" s="127"/>
      <c r="AH408" s="127"/>
      <c r="AI408" s="127"/>
      <c r="AJ408" s="127"/>
      <c r="AK408" s="126"/>
      <c r="AL408" s="126"/>
      <c r="AM408" s="126"/>
      <c r="AN408" s="126"/>
      <c r="AO408" s="126"/>
      <c r="AP408" s="126"/>
      <c r="AQ408" s="126"/>
      <c r="AR408" s="128"/>
      <c r="AS408" s="126"/>
      <c r="AT408" s="126"/>
      <c r="AU408" s="129"/>
      <c r="AV408" s="129"/>
      <c r="AW408" s="129"/>
      <c r="AX408" s="129"/>
      <c r="AY408" s="129"/>
      <c r="AZ408" s="129"/>
      <c r="BA408" s="129"/>
      <c r="BB408" s="129"/>
      <c r="BC408" s="129"/>
      <c r="BD408" s="129"/>
      <c r="BE408" s="129"/>
      <c r="BF408" s="129"/>
      <c r="BG408" s="129"/>
      <c r="BH408" s="129"/>
      <c r="BI408" s="129"/>
      <c r="BJ408" s="129"/>
      <c r="BK408" s="129"/>
      <c r="BL408" s="129"/>
      <c r="BM408" s="129"/>
      <c r="BN408" s="129"/>
      <c r="BO408" s="129"/>
      <c r="BP408" s="129"/>
      <c r="BQ408" s="129"/>
      <c r="BR408" s="129"/>
      <c r="BS408" s="129"/>
    </row>
    <row r="409" spans="1:71" ht="12.75" customHeight="1">
      <c r="A409" s="126"/>
      <c r="B409" s="126"/>
      <c r="C409" s="126"/>
      <c r="D409" s="126"/>
      <c r="E409" s="126"/>
      <c r="F409" s="126"/>
      <c r="G409" s="126"/>
      <c r="H409" s="126"/>
      <c r="I409" s="126"/>
      <c r="J409" s="126"/>
      <c r="K409" s="126"/>
      <c r="L409" s="126"/>
      <c r="M409" s="126"/>
      <c r="N409" s="126"/>
      <c r="O409" s="126"/>
      <c r="P409" s="126"/>
      <c r="Q409" s="126"/>
      <c r="R409" s="126"/>
      <c r="S409" s="126"/>
      <c r="T409" s="126"/>
      <c r="U409" s="126"/>
      <c r="V409" s="126"/>
      <c r="W409" s="127"/>
      <c r="X409" s="127"/>
      <c r="Y409" s="127"/>
      <c r="Z409" s="127"/>
      <c r="AA409" s="127"/>
      <c r="AB409" s="127"/>
      <c r="AC409" s="127"/>
      <c r="AD409" s="127"/>
      <c r="AE409" s="127"/>
      <c r="AF409" s="127"/>
      <c r="AG409" s="127"/>
      <c r="AH409" s="127"/>
      <c r="AI409" s="127"/>
      <c r="AJ409" s="127"/>
      <c r="AK409" s="126"/>
      <c r="AL409" s="126"/>
      <c r="AM409" s="126"/>
      <c r="AN409" s="126"/>
      <c r="AO409" s="126"/>
      <c r="AP409" s="126"/>
      <c r="AQ409" s="126"/>
      <c r="AR409" s="128"/>
      <c r="AS409" s="126"/>
      <c r="AT409" s="126"/>
      <c r="AU409" s="129"/>
      <c r="AV409" s="129"/>
      <c r="AW409" s="129"/>
      <c r="AX409" s="129"/>
      <c r="AY409" s="129"/>
      <c r="AZ409" s="129"/>
      <c r="BA409" s="129"/>
      <c r="BB409" s="129"/>
      <c r="BC409" s="129"/>
      <c r="BD409" s="129"/>
      <c r="BE409" s="129"/>
      <c r="BF409" s="129"/>
      <c r="BG409" s="129"/>
      <c r="BH409" s="129"/>
      <c r="BI409" s="129"/>
      <c r="BJ409" s="129"/>
      <c r="BK409" s="129"/>
      <c r="BL409" s="129"/>
      <c r="BM409" s="129"/>
      <c r="BN409" s="129"/>
      <c r="BO409" s="129"/>
      <c r="BP409" s="129"/>
      <c r="BQ409" s="129"/>
      <c r="BR409" s="129"/>
      <c r="BS409" s="129"/>
    </row>
    <row r="410" spans="1:71" ht="12.75" customHeight="1">
      <c r="A410" s="126"/>
      <c r="B410" s="126"/>
      <c r="C410" s="126"/>
      <c r="D410" s="126"/>
      <c r="E410" s="126"/>
      <c r="F410" s="126"/>
      <c r="G410" s="126"/>
      <c r="H410" s="126"/>
      <c r="I410" s="126"/>
      <c r="J410" s="126"/>
      <c r="K410" s="126"/>
      <c r="L410" s="126"/>
      <c r="M410" s="126"/>
      <c r="N410" s="126"/>
      <c r="O410" s="126"/>
      <c r="P410" s="126"/>
      <c r="Q410" s="126"/>
      <c r="R410" s="126"/>
      <c r="S410" s="126"/>
      <c r="T410" s="126"/>
      <c r="U410" s="126"/>
      <c r="V410" s="126"/>
      <c r="W410" s="127"/>
      <c r="X410" s="127"/>
      <c r="Y410" s="127"/>
      <c r="Z410" s="127"/>
      <c r="AA410" s="127"/>
      <c r="AB410" s="127"/>
      <c r="AC410" s="127"/>
      <c r="AD410" s="127"/>
      <c r="AE410" s="127"/>
      <c r="AF410" s="127"/>
      <c r="AG410" s="127"/>
      <c r="AH410" s="127"/>
      <c r="AI410" s="127"/>
      <c r="AJ410" s="127"/>
      <c r="AK410" s="126"/>
      <c r="AL410" s="126"/>
      <c r="AM410" s="126"/>
      <c r="AN410" s="126"/>
      <c r="AO410" s="126"/>
      <c r="AP410" s="126"/>
      <c r="AQ410" s="126"/>
      <c r="AR410" s="128"/>
      <c r="AS410" s="126"/>
      <c r="AT410" s="126"/>
      <c r="AU410" s="129"/>
      <c r="AV410" s="129"/>
      <c r="AW410" s="129"/>
      <c r="AX410" s="129"/>
      <c r="AY410" s="129"/>
      <c r="AZ410" s="129"/>
      <c r="BA410" s="129"/>
      <c r="BB410" s="129"/>
      <c r="BC410" s="129"/>
      <c r="BD410" s="129"/>
      <c r="BE410" s="129"/>
      <c r="BF410" s="129"/>
      <c r="BG410" s="129"/>
      <c r="BH410" s="129"/>
      <c r="BI410" s="129"/>
      <c r="BJ410" s="129"/>
      <c r="BK410" s="129"/>
      <c r="BL410" s="129"/>
      <c r="BM410" s="129"/>
      <c r="BN410" s="129"/>
      <c r="BO410" s="129"/>
      <c r="BP410" s="129"/>
      <c r="BQ410" s="129"/>
      <c r="BR410" s="129"/>
      <c r="BS410" s="129"/>
    </row>
    <row r="411" spans="1:71" ht="12.75" customHeight="1">
      <c r="A411" s="126"/>
      <c r="B411" s="126"/>
      <c r="C411" s="126"/>
      <c r="D411" s="126"/>
      <c r="E411" s="126"/>
      <c r="F411" s="126"/>
      <c r="G411" s="126"/>
      <c r="H411" s="126"/>
      <c r="I411" s="126"/>
      <c r="J411" s="126"/>
      <c r="K411" s="126"/>
      <c r="L411" s="126"/>
      <c r="M411" s="126"/>
      <c r="N411" s="126"/>
      <c r="O411" s="126"/>
      <c r="P411" s="126"/>
      <c r="Q411" s="126"/>
      <c r="R411" s="126"/>
      <c r="S411" s="126"/>
      <c r="T411" s="126"/>
      <c r="U411" s="126"/>
      <c r="V411" s="126"/>
      <c r="W411" s="127"/>
      <c r="X411" s="127"/>
      <c r="Y411" s="127"/>
      <c r="Z411" s="127"/>
      <c r="AA411" s="127"/>
      <c r="AB411" s="127"/>
      <c r="AC411" s="127"/>
      <c r="AD411" s="127"/>
      <c r="AE411" s="127"/>
      <c r="AF411" s="127"/>
      <c r="AG411" s="127"/>
      <c r="AH411" s="127"/>
      <c r="AI411" s="127"/>
      <c r="AJ411" s="127"/>
      <c r="AK411" s="126"/>
      <c r="AL411" s="126"/>
      <c r="AM411" s="126"/>
      <c r="AN411" s="126"/>
      <c r="AO411" s="126"/>
      <c r="AP411" s="126"/>
      <c r="AQ411" s="126"/>
      <c r="AR411" s="128"/>
      <c r="AS411" s="126"/>
      <c r="AT411" s="126"/>
      <c r="AU411" s="129"/>
      <c r="AV411" s="129"/>
      <c r="AW411" s="129"/>
      <c r="AX411" s="129"/>
      <c r="AY411" s="129"/>
      <c r="AZ411" s="129"/>
      <c r="BA411" s="129"/>
      <c r="BB411" s="129"/>
      <c r="BC411" s="129"/>
      <c r="BD411" s="129"/>
      <c r="BE411" s="129"/>
      <c r="BF411" s="129"/>
      <c r="BG411" s="129"/>
      <c r="BH411" s="129"/>
      <c r="BI411" s="129"/>
      <c r="BJ411" s="129"/>
      <c r="BK411" s="129"/>
      <c r="BL411" s="129"/>
      <c r="BM411" s="129"/>
      <c r="BN411" s="129"/>
      <c r="BO411" s="129"/>
      <c r="BP411" s="129"/>
      <c r="BQ411" s="129"/>
      <c r="BR411" s="129"/>
      <c r="BS411" s="129"/>
    </row>
    <row r="412" spans="1:71" ht="12.75" customHeight="1">
      <c r="A412" s="126"/>
      <c r="B412" s="126"/>
      <c r="C412" s="126"/>
      <c r="D412" s="126"/>
      <c r="E412" s="126"/>
      <c r="F412" s="126"/>
      <c r="G412" s="126"/>
      <c r="H412" s="126"/>
      <c r="I412" s="126"/>
      <c r="J412" s="126"/>
      <c r="K412" s="126"/>
      <c r="L412" s="126"/>
      <c r="M412" s="126"/>
      <c r="N412" s="126"/>
      <c r="O412" s="126"/>
      <c r="P412" s="126"/>
      <c r="Q412" s="126"/>
      <c r="R412" s="126"/>
      <c r="S412" s="126"/>
      <c r="T412" s="126"/>
      <c r="U412" s="126"/>
      <c r="V412" s="126"/>
      <c r="W412" s="127"/>
      <c r="X412" s="127"/>
      <c r="Y412" s="127"/>
      <c r="Z412" s="127"/>
      <c r="AA412" s="127"/>
      <c r="AB412" s="127"/>
      <c r="AC412" s="127"/>
      <c r="AD412" s="127"/>
      <c r="AE412" s="127"/>
      <c r="AF412" s="127"/>
      <c r="AG412" s="127"/>
      <c r="AH412" s="127"/>
      <c r="AI412" s="127"/>
      <c r="AJ412" s="127"/>
      <c r="AK412" s="126"/>
      <c r="AL412" s="126"/>
      <c r="AM412" s="126"/>
      <c r="AN412" s="126"/>
      <c r="AO412" s="126"/>
      <c r="AP412" s="126"/>
      <c r="AQ412" s="126"/>
      <c r="AR412" s="128"/>
      <c r="AS412" s="126"/>
      <c r="AT412" s="126"/>
      <c r="AU412" s="129"/>
      <c r="AV412" s="129"/>
      <c r="AW412" s="129"/>
      <c r="AX412" s="129"/>
      <c r="AY412" s="129"/>
      <c r="AZ412" s="129"/>
      <c r="BA412" s="129"/>
      <c r="BB412" s="129"/>
      <c r="BC412" s="129"/>
      <c r="BD412" s="129"/>
      <c r="BE412" s="129"/>
      <c r="BF412" s="129"/>
      <c r="BG412" s="129"/>
      <c r="BH412" s="129"/>
      <c r="BI412" s="129"/>
      <c r="BJ412" s="129"/>
      <c r="BK412" s="129"/>
      <c r="BL412" s="129"/>
      <c r="BM412" s="129"/>
      <c r="BN412" s="129"/>
      <c r="BO412" s="129"/>
      <c r="BP412" s="129"/>
      <c r="BQ412" s="129"/>
      <c r="BR412" s="129"/>
      <c r="BS412" s="129"/>
    </row>
    <row r="413" spans="1:71" ht="12.75" customHeight="1">
      <c r="A413" s="126"/>
      <c r="B413" s="126"/>
      <c r="C413" s="126"/>
      <c r="D413" s="126"/>
      <c r="E413" s="126"/>
      <c r="F413" s="126"/>
      <c r="G413" s="126"/>
      <c r="H413" s="126"/>
      <c r="I413" s="126"/>
      <c r="J413" s="126"/>
      <c r="K413" s="126"/>
      <c r="L413" s="126"/>
      <c r="M413" s="126"/>
      <c r="N413" s="126"/>
      <c r="O413" s="126"/>
      <c r="P413" s="126"/>
      <c r="Q413" s="126"/>
      <c r="R413" s="126"/>
      <c r="S413" s="126"/>
      <c r="T413" s="126"/>
      <c r="U413" s="126"/>
      <c r="V413" s="126"/>
      <c r="W413" s="127"/>
      <c r="X413" s="127"/>
      <c r="Y413" s="127"/>
      <c r="Z413" s="127"/>
      <c r="AA413" s="127"/>
      <c r="AB413" s="127"/>
      <c r="AC413" s="127"/>
      <c r="AD413" s="127"/>
      <c r="AE413" s="127"/>
      <c r="AF413" s="127"/>
      <c r="AG413" s="127"/>
      <c r="AH413" s="127"/>
      <c r="AI413" s="127"/>
      <c r="AJ413" s="127"/>
      <c r="AK413" s="126"/>
      <c r="AL413" s="126"/>
      <c r="AM413" s="126"/>
      <c r="AN413" s="126"/>
      <c r="AO413" s="126"/>
      <c r="AP413" s="126"/>
      <c r="AQ413" s="126"/>
      <c r="AR413" s="128"/>
      <c r="AS413" s="126"/>
      <c r="AT413" s="126"/>
      <c r="AU413" s="129"/>
      <c r="AV413" s="129"/>
      <c r="AW413" s="129"/>
      <c r="AX413" s="129"/>
      <c r="AY413" s="129"/>
      <c r="AZ413" s="129"/>
      <c r="BA413" s="129"/>
      <c r="BB413" s="129"/>
      <c r="BC413" s="129"/>
      <c r="BD413" s="129"/>
      <c r="BE413" s="129"/>
      <c r="BF413" s="129"/>
      <c r="BG413" s="129"/>
      <c r="BH413" s="129"/>
      <c r="BI413" s="129"/>
      <c r="BJ413" s="129"/>
      <c r="BK413" s="129"/>
      <c r="BL413" s="129"/>
      <c r="BM413" s="129"/>
      <c r="BN413" s="129"/>
      <c r="BO413" s="129"/>
      <c r="BP413" s="129"/>
      <c r="BQ413" s="129"/>
      <c r="BR413" s="129"/>
      <c r="BS413" s="129"/>
    </row>
    <row r="414" spans="1:71" ht="12.75" customHeight="1">
      <c r="A414" s="126"/>
      <c r="B414" s="126"/>
      <c r="C414" s="126"/>
      <c r="D414" s="126"/>
      <c r="E414" s="126"/>
      <c r="F414" s="126"/>
      <c r="G414" s="126"/>
      <c r="H414" s="126"/>
      <c r="I414" s="126"/>
      <c r="J414" s="126"/>
      <c r="K414" s="126"/>
      <c r="L414" s="126"/>
      <c r="M414" s="126"/>
      <c r="N414" s="126"/>
      <c r="O414" s="126"/>
      <c r="P414" s="126"/>
      <c r="Q414" s="126"/>
      <c r="R414" s="126"/>
      <c r="S414" s="126"/>
      <c r="T414" s="126"/>
      <c r="U414" s="126"/>
      <c r="V414" s="126"/>
      <c r="W414" s="127"/>
      <c r="X414" s="127"/>
      <c r="Y414" s="127"/>
      <c r="Z414" s="127"/>
      <c r="AA414" s="127"/>
      <c r="AB414" s="127"/>
      <c r="AC414" s="127"/>
      <c r="AD414" s="127"/>
      <c r="AE414" s="127"/>
      <c r="AF414" s="127"/>
      <c r="AG414" s="127"/>
      <c r="AH414" s="127"/>
      <c r="AI414" s="127"/>
      <c r="AJ414" s="127"/>
      <c r="AK414" s="126"/>
      <c r="AL414" s="126"/>
      <c r="AM414" s="126"/>
      <c r="AN414" s="126"/>
      <c r="AO414" s="126"/>
      <c r="AP414" s="126"/>
      <c r="AQ414" s="126"/>
      <c r="AR414" s="128"/>
      <c r="AS414" s="126"/>
      <c r="AT414" s="126"/>
      <c r="AU414" s="129"/>
      <c r="AV414" s="129"/>
      <c r="AW414" s="129"/>
      <c r="AX414" s="129"/>
      <c r="AY414" s="129"/>
      <c r="AZ414" s="129"/>
      <c r="BA414" s="129"/>
      <c r="BB414" s="129"/>
      <c r="BC414" s="129"/>
      <c r="BD414" s="129"/>
      <c r="BE414" s="129"/>
      <c r="BF414" s="129"/>
      <c r="BG414" s="129"/>
      <c r="BH414" s="129"/>
      <c r="BI414" s="129"/>
      <c r="BJ414" s="129"/>
      <c r="BK414" s="129"/>
      <c r="BL414" s="129"/>
      <c r="BM414" s="129"/>
      <c r="BN414" s="129"/>
      <c r="BO414" s="129"/>
      <c r="BP414" s="129"/>
      <c r="BQ414" s="129"/>
      <c r="BR414" s="129"/>
      <c r="BS414" s="129"/>
    </row>
    <row r="415" spans="1:71" ht="12.75" customHeight="1">
      <c r="A415" s="126"/>
      <c r="B415" s="126"/>
      <c r="C415" s="126"/>
      <c r="D415" s="126"/>
      <c r="E415" s="126"/>
      <c r="F415" s="126"/>
      <c r="G415" s="126"/>
      <c r="H415" s="126"/>
      <c r="I415" s="126"/>
      <c r="J415" s="126"/>
      <c r="K415" s="126"/>
      <c r="L415" s="126"/>
      <c r="M415" s="126"/>
      <c r="N415" s="126"/>
      <c r="O415" s="126"/>
      <c r="P415" s="126"/>
      <c r="Q415" s="126"/>
      <c r="R415" s="126"/>
      <c r="S415" s="126"/>
      <c r="T415" s="126"/>
      <c r="U415" s="126"/>
      <c r="V415" s="126"/>
      <c r="W415" s="127"/>
      <c r="X415" s="127"/>
      <c r="Y415" s="127"/>
      <c r="Z415" s="127"/>
      <c r="AA415" s="127"/>
      <c r="AB415" s="127"/>
      <c r="AC415" s="127"/>
      <c r="AD415" s="127"/>
      <c r="AE415" s="127"/>
      <c r="AF415" s="127"/>
      <c r="AG415" s="127"/>
      <c r="AH415" s="127"/>
      <c r="AI415" s="127"/>
      <c r="AJ415" s="127"/>
      <c r="AK415" s="126"/>
      <c r="AL415" s="126"/>
      <c r="AM415" s="126"/>
      <c r="AN415" s="126"/>
      <c r="AO415" s="126"/>
      <c r="AP415" s="126"/>
      <c r="AQ415" s="126"/>
      <c r="AR415" s="128"/>
      <c r="AS415" s="126"/>
      <c r="AT415" s="126"/>
      <c r="AU415" s="129"/>
      <c r="AV415" s="129"/>
      <c r="AW415" s="129"/>
      <c r="AX415" s="129"/>
      <c r="AY415" s="129"/>
      <c r="AZ415" s="129"/>
      <c r="BA415" s="129"/>
      <c r="BB415" s="129"/>
      <c r="BC415" s="129"/>
      <c r="BD415" s="129"/>
      <c r="BE415" s="129"/>
      <c r="BF415" s="129"/>
      <c r="BG415" s="129"/>
      <c r="BH415" s="129"/>
      <c r="BI415" s="129"/>
      <c r="BJ415" s="129"/>
      <c r="BK415" s="129"/>
      <c r="BL415" s="129"/>
      <c r="BM415" s="129"/>
      <c r="BN415" s="129"/>
      <c r="BO415" s="129"/>
      <c r="BP415" s="129"/>
      <c r="BQ415" s="129"/>
      <c r="BR415" s="129"/>
      <c r="BS415" s="129"/>
    </row>
    <row r="416" spans="1:71" ht="12.75" customHeight="1">
      <c r="A416" s="126"/>
      <c r="B416" s="126"/>
      <c r="C416" s="126"/>
      <c r="D416" s="126"/>
      <c r="E416" s="126"/>
      <c r="F416" s="126"/>
      <c r="G416" s="126"/>
      <c r="H416" s="126"/>
      <c r="I416" s="126"/>
      <c r="J416" s="126"/>
      <c r="K416" s="126"/>
      <c r="L416" s="126"/>
      <c r="M416" s="126"/>
      <c r="N416" s="126"/>
      <c r="O416" s="126"/>
      <c r="P416" s="126"/>
      <c r="Q416" s="126"/>
      <c r="R416" s="126"/>
      <c r="S416" s="126"/>
      <c r="T416" s="126"/>
      <c r="U416" s="126"/>
      <c r="V416" s="126"/>
      <c r="W416" s="127"/>
      <c r="X416" s="127"/>
      <c r="Y416" s="127"/>
      <c r="Z416" s="127"/>
      <c r="AA416" s="127"/>
      <c r="AB416" s="127"/>
      <c r="AC416" s="127"/>
      <c r="AD416" s="127"/>
      <c r="AE416" s="127"/>
      <c r="AF416" s="127"/>
      <c r="AG416" s="127"/>
      <c r="AH416" s="127"/>
      <c r="AI416" s="127"/>
      <c r="AJ416" s="127"/>
      <c r="AK416" s="126"/>
      <c r="AL416" s="126"/>
      <c r="AM416" s="126"/>
      <c r="AN416" s="126"/>
      <c r="AO416" s="126"/>
      <c r="AP416" s="126"/>
      <c r="AQ416" s="126"/>
      <c r="AR416" s="128"/>
      <c r="AS416" s="126"/>
      <c r="AT416" s="126"/>
      <c r="AU416" s="129"/>
      <c r="AV416" s="129"/>
      <c r="AW416" s="129"/>
      <c r="AX416" s="129"/>
      <c r="AY416" s="129"/>
      <c r="AZ416" s="129"/>
      <c r="BA416" s="129"/>
      <c r="BB416" s="129"/>
      <c r="BC416" s="129"/>
      <c r="BD416" s="129"/>
      <c r="BE416" s="129"/>
      <c r="BF416" s="129"/>
      <c r="BG416" s="129"/>
      <c r="BH416" s="129"/>
      <c r="BI416" s="129"/>
      <c r="BJ416" s="129"/>
      <c r="BK416" s="129"/>
      <c r="BL416" s="129"/>
      <c r="BM416" s="129"/>
      <c r="BN416" s="129"/>
      <c r="BO416" s="129"/>
      <c r="BP416" s="129"/>
      <c r="BQ416" s="129"/>
      <c r="BR416" s="129"/>
      <c r="BS416" s="129"/>
    </row>
    <row r="417" spans="1:71" ht="12.75" customHeight="1">
      <c r="A417" s="126"/>
      <c r="B417" s="126"/>
      <c r="C417" s="126"/>
      <c r="D417" s="126"/>
      <c r="E417" s="126"/>
      <c r="F417" s="126"/>
      <c r="G417" s="126"/>
      <c r="H417" s="126"/>
      <c r="I417" s="126"/>
      <c r="J417" s="126"/>
      <c r="K417" s="126"/>
      <c r="L417" s="126"/>
      <c r="M417" s="126"/>
      <c r="N417" s="126"/>
      <c r="O417" s="126"/>
      <c r="P417" s="126"/>
      <c r="Q417" s="126"/>
      <c r="R417" s="126"/>
      <c r="S417" s="126"/>
      <c r="T417" s="126"/>
      <c r="U417" s="126"/>
      <c r="V417" s="126"/>
      <c r="W417" s="127"/>
      <c r="X417" s="127"/>
      <c r="Y417" s="127"/>
      <c r="Z417" s="127"/>
      <c r="AA417" s="127"/>
      <c r="AB417" s="127"/>
      <c r="AC417" s="127"/>
      <c r="AD417" s="127"/>
      <c r="AE417" s="127"/>
      <c r="AF417" s="127"/>
      <c r="AG417" s="127"/>
      <c r="AH417" s="127"/>
      <c r="AI417" s="127"/>
      <c r="AJ417" s="127"/>
      <c r="AK417" s="126"/>
      <c r="AL417" s="126"/>
      <c r="AM417" s="126"/>
      <c r="AN417" s="126"/>
      <c r="AO417" s="126"/>
      <c r="AP417" s="126"/>
      <c r="AQ417" s="126"/>
      <c r="AR417" s="128"/>
      <c r="AS417" s="126"/>
      <c r="AT417" s="126"/>
      <c r="AU417" s="129"/>
      <c r="AV417" s="129"/>
      <c r="AW417" s="129"/>
      <c r="AX417" s="129"/>
      <c r="AY417" s="129"/>
      <c r="AZ417" s="129"/>
      <c r="BA417" s="129"/>
      <c r="BB417" s="129"/>
      <c r="BC417" s="129"/>
      <c r="BD417" s="129"/>
      <c r="BE417" s="129"/>
      <c r="BF417" s="129"/>
      <c r="BG417" s="129"/>
      <c r="BH417" s="129"/>
      <c r="BI417" s="129"/>
      <c r="BJ417" s="129"/>
      <c r="BK417" s="129"/>
      <c r="BL417" s="129"/>
      <c r="BM417" s="129"/>
      <c r="BN417" s="129"/>
      <c r="BO417" s="129"/>
      <c r="BP417" s="129"/>
      <c r="BQ417" s="129"/>
      <c r="BR417" s="129"/>
      <c r="BS417" s="129"/>
    </row>
    <row r="418" spans="1:71" ht="12.75" customHeight="1">
      <c r="A418" s="126"/>
      <c r="B418" s="126"/>
      <c r="C418" s="126"/>
      <c r="D418" s="126"/>
      <c r="E418" s="126"/>
      <c r="F418" s="126"/>
      <c r="G418" s="126"/>
      <c r="H418" s="126"/>
      <c r="I418" s="126"/>
      <c r="J418" s="126"/>
      <c r="K418" s="126"/>
      <c r="L418" s="126"/>
      <c r="M418" s="126"/>
      <c r="N418" s="126"/>
      <c r="O418" s="126"/>
      <c r="P418" s="126"/>
      <c r="Q418" s="126"/>
      <c r="R418" s="126"/>
      <c r="S418" s="126"/>
      <c r="T418" s="126"/>
      <c r="U418" s="126"/>
      <c r="V418" s="126"/>
      <c r="W418" s="127"/>
      <c r="X418" s="127"/>
      <c r="Y418" s="127"/>
      <c r="Z418" s="127"/>
      <c r="AA418" s="127"/>
      <c r="AB418" s="127"/>
      <c r="AC418" s="127"/>
      <c r="AD418" s="127"/>
      <c r="AE418" s="127"/>
      <c r="AF418" s="127"/>
      <c r="AG418" s="127"/>
      <c r="AH418" s="127"/>
      <c r="AI418" s="127"/>
      <c r="AJ418" s="127"/>
      <c r="AK418" s="126"/>
      <c r="AL418" s="126"/>
      <c r="AM418" s="126"/>
      <c r="AN418" s="126"/>
      <c r="AO418" s="126"/>
      <c r="AP418" s="126"/>
      <c r="AQ418" s="126"/>
      <c r="AR418" s="128"/>
      <c r="AS418" s="126"/>
      <c r="AT418" s="126"/>
      <c r="AU418" s="129"/>
      <c r="AV418" s="129"/>
      <c r="AW418" s="129"/>
      <c r="AX418" s="129"/>
      <c r="AY418" s="129"/>
      <c r="AZ418" s="129"/>
      <c r="BA418" s="129"/>
      <c r="BB418" s="129"/>
      <c r="BC418" s="129"/>
      <c r="BD418" s="129"/>
      <c r="BE418" s="129"/>
      <c r="BF418" s="129"/>
      <c r="BG418" s="129"/>
      <c r="BH418" s="129"/>
      <c r="BI418" s="129"/>
      <c r="BJ418" s="129"/>
      <c r="BK418" s="129"/>
      <c r="BL418" s="129"/>
      <c r="BM418" s="129"/>
      <c r="BN418" s="129"/>
      <c r="BO418" s="129"/>
      <c r="BP418" s="129"/>
      <c r="BQ418" s="129"/>
      <c r="BR418" s="129"/>
      <c r="BS418" s="129"/>
    </row>
    <row r="419" spans="1:71" ht="12.75" customHeight="1">
      <c r="A419" s="126"/>
      <c r="B419" s="126"/>
      <c r="C419" s="126"/>
      <c r="D419" s="126"/>
      <c r="E419" s="126"/>
      <c r="F419" s="126"/>
      <c r="G419" s="126"/>
      <c r="H419" s="126"/>
      <c r="I419" s="126"/>
      <c r="J419" s="126"/>
      <c r="K419" s="126"/>
      <c r="L419" s="126"/>
      <c r="M419" s="126"/>
      <c r="N419" s="126"/>
      <c r="O419" s="126"/>
      <c r="P419" s="126"/>
      <c r="Q419" s="126"/>
      <c r="R419" s="126"/>
      <c r="S419" s="126"/>
      <c r="T419" s="126"/>
      <c r="U419" s="126"/>
      <c r="V419" s="126"/>
      <c r="W419" s="127"/>
      <c r="X419" s="127"/>
      <c r="Y419" s="127"/>
      <c r="Z419" s="127"/>
      <c r="AA419" s="127"/>
      <c r="AB419" s="127"/>
      <c r="AC419" s="127"/>
      <c r="AD419" s="127"/>
      <c r="AE419" s="127"/>
      <c r="AF419" s="127"/>
      <c r="AG419" s="127"/>
      <c r="AH419" s="127"/>
      <c r="AI419" s="127"/>
      <c r="AJ419" s="127"/>
      <c r="AK419" s="126"/>
      <c r="AL419" s="126"/>
      <c r="AM419" s="126"/>
      <c r="AN419" s="126"/>
      <c r="AO419" s="126"/>
      <c r="AP419" s="126"/>
      <c r="AQ419" s="126"/>
      <c r="AR419" s="128"/>
      <c r="AS419" s="126"/>
      <c r="AT419" s="126"/>
      <c r="AU419" s="129"/>
      <c r="AV419" s="129"/>
      <c r="AW419" s="129"/>
      <c r="AX419" s="129"/>
      <c r="AY419" s="129"/>
      <c r="AZ419" s="129"/>
      <c r="BA419" s="129"/>
      <c r="BB419" s="129"/>
      <c r="BC419" s="129"/>
      <c r="BD419" s="129"/>
      <c r="BE419" s="129"/>
      <c r="BF419" s="129"/>
      <c r="BG419" s="129"/>
      <c r="BH419" s="129"/>
      <c r="BI419" s="129"/>
      <c r="BJ419" s="129"/>
      <c r="BK419" s="129"/>
      <c r="BL419" s="129"/>
      <c r="BM419" s="129"/>
      <c r="BN419" s="129"/>
      <c r="BO419" s="129"/>
      <c r="BP419" s="129"/>
      <c r="BQ419" s="129"/>
      <c r="BR419" s="129"/>
      <c r="BS419" s="129"/>
    </row>
    <row r="420" spans="1:71" ht="12.75" customHeight="1">
      <c r="A420" s="126"/>
      <c r="B420" s="126"/>
      <c r="C420" s="126"/>
      <c r="D420" s="126"/>
      <c r="E420" s="126"/>
      <c r="F420" s="126"/>
      <c r="G420" s="126"/>
      <c r="H420" s="126"/>
      <c r="I420" s="126"/>
      <c r="J420" s="126"/>
      <c r="K420" s="126"/>
      <c r="L420" s="126"/>
      <c r="M420" s="126"/>
      <c r="N420" s="126"/>
      <c r="O420" s="126"/>
      <c r="P420" s="126"/>
      <c r="Q420" s="126"/>
      <c r="R420" s="126"/>
      <c r="S420" s="126"/>
      <c r="T420" s="126"/>
      <c r="U420" s="126"/>
      <c r="V420" s="126"/>
      <c r="W420" s="127"/>
      <c r="X420" s="127"/>
      <c r="Y420" s="127"/>
      <c r="Z420" s="127"/>
      <c r="AA420" s="127"/>
      <c r="AB420" s="127"/>
      <c r="AC420" s="127"/>
      <c r="AD420" s="127"/>
      <c r="AE420" s="127"/>
      <c r="AF420" s="127"/>
      <c r="AG420" s="127"/>
      <c r="AH420" s="127"/>
      <c r="AI420" s="127"/>
      <c r="AJ420" s="127"/>
      <c r="AK420" s="126"/>
      <c r="AL420" s="126"/>
      <c r="AM420" s="126"/>
      <c r="AN420" s="126"/>
      <c r="AO420" s="126"/>
      <c r="AP420" s="126"/>
      <c r="AQ420" s="126"/>
      <c r="AR420" s="128"/>
      <c r="AS420" s="126"/>
      <c r="AT420" s="126"/>
      <c r="AU420" s="129"/>
      <c r="AV420" s="129"/>
      <c r="AW420" s="129"/>
      <c r="AX420" s="129"/>
      <c r="AY420" s="129"/>
      <c r="AZ420" s="129"/>
      <c r="BA420" s="129"/>
      <c r="BB420" s="129"/>
      <c r="BC420" s="129"/>
      <c r="BD420" s="129"/>
      <c r="BE420" s="129"/>
      <c r="BF420" s="129"/>
      <c r="BG420" s="129"/>
      <c r="BH420" s="129"/>
      <c r="BI420" s="129"/>
      <c r="BJ420" s="129"/>
      <c r="BK420" s="129"/>
      <c r="BL420" s="129"/>
      <c r="BM420" s="129"/>
      <c r="BN420" s="129"/>
      <c r="BO420" s="129"/>
      <c r="BP420" s="129"/>
      <c r="BQ420" s="129"/>
      <c r="BR420" s="129"/>
      <c r="BS420" s="129"/>
    </row>
    <row r="421" spans="1:71" ht="12.75" customHeight="1">
      <c r="A421" s="126"/>
      <c r="B421" s="126"/>
      <c r="C421" s="126"/>
      <c r="D421" s="126"/>
      <c r="E421" s="126"/>
      <c r="F421" s="126"/>
      <c r="G421" s="126"/>
      <c r="H421" s="126"/>
      <c r="I421" s="126"/>
      <c r="J421" s="126"/>
      <c r="K421" s="126"/>
      <c r="L421" s="126"/>
      <c r="M421" s="126"/>
      <c r="N421" s="126"/>
      <c r="O421" s="126"/>
      <c r="P421" s="126"/>
      <c r="Q421" s="126"/>
      <c r="R421" s="126"/>
      <c r="S421" s="126"/>
      <c r="T421" s="126"/>
      <c r="U421" s="126"/>
      <c r="V421" s="126"/>
      <c r="W421" s="127"/>
      <c r="X421" s="127"/>
      <c r="Y421" s="127"/>
      <c r="Z421" s="127"/>
      <c r="AA421" s="127"/>
      <c r="AB421" s="127"/>
      <c r="AC421" s="127"/>
      <c r="AD421" s="127"/>
      <c r="AE421" s="127"/>
      <c r="AF421" s="127"/>
      <c r="AG421" s="127"/>
      <c r="AH421" s="127"/>
      <c r="AI421" s="127"/>
      <c r="AJ421" s="127"/>
      <c r="AK421" s="126"/>
      <c r="AL421" s="126"/>
      <c r="AM421" s="126"/>
      <c r="AN421" s="126"/>
      <c r="AO421" s="126"/>
      <c r="AP421" s="126"/>
      <c r="AQ421" s="126"/>
      <c r="AR421" s="128"/>
      <c r="AS421" s="126"/>
      <c r="AT421" s="126"/>
      <c r="AU421" s="129"/>
      <c r="AV421" s="129"/>
      <c r="AW421" s="129"/>
      <c r="AX421" s="129"/>
      <c r="AY421" s="129"/>
      <c r="AZ421" s="129"/>
      <c r="BA421" s="129"/>
      <c r="BB421" s="129"/>
      <c r="BC421" s="129"/>
      <c r="BD421" s="129"/>
      <c r="BE421" s="129"/>
      <c r="BF421" s="129"/>
      <c r="BG421" s="129"/>
      <c r="BH421" s="129"/>
      <c r="BI421" s="129"/>
      <c r="BJ421" s="129"/>
      <c r="BK421" s="129"/>
      <c r="BL421" s="129"/>
      <c r="BM421" s="129"/>
      <c r="BN421" s="129"/>
      <c r="BO421" s="129"/>
      <c r="BP421" s="129"/>
      <c r="BQ421" s="129"/>
      <c r="BR421" s="129"/>
      <c r="BS421" s="129"/>
    </row>
    <row r="422" spans="1:71" ht="12.75" customHeight="1">
      <c r="A422" s="126"/>
      <c r="B422" s="126"/>
      <c r="C422" s="126"/>
      <c r="D422" s="126"/>
      <c r="E422" s="126"/>
      <c r="F422" s="126"/>
      <c r="G422" s="126"/>
      <c r="H422" s="126"/>
      <c r="I422" s="126"/>
      <c r="J422" s="126"/>
      <c r="K422" s="126"/>
      <c r="L422" s="126"/>
      <c r="M422" s="126"/>
      <c r="N422" s="126"/>
      <c r="O422" s="126"/>
      <c r="P422" s="126"/>
      <c r="Q422" s="126"/>
      <c r="R422" s="126"/>
      <c r="S422" s="126"/>
      <c r="T422" s="126"/>
      <c r="U422" s="126"/>
      <c r="V422" s="126"/>
      <c r="W422" s="127"/>
      <c r="X422" s="127"/>
      <c r="Y422" s="127"/>
      <c r="Z422" s="127"/>
      <c r="AA422" s="127"/>
      <c r="AB422" s="127"/>
      <c r="AC422" s="127"/>
      <c r="AD422" s="127"/>
      <c r="AE422" s="127"/>
      <c r="AF422" s="127"/>
      <c r="AG422" s="127"/>
      <c r="AH422" s="127"/>
      <c r="AI422" s="127"/>
      <c r="AJ422" s="127"/>
      <c r="AK422" s="126"/>
      <c r="AL422" s="126"/>
      <c r="AM422" s="126"/>
      <c r="AN422" s="126"/>
      <c r="AO422" s="126"/>
      <c r="AP422" s="126"/>
      <c r="AQ422" s="126"/>
      <c r="AR422" s="128"/>
      <c r="AS422" s="126"/>
      <c r="AT422" s="126"/>
      <c r="AU422" s="129"/>
      <c r="AV422" s="129"/>
      <c r="AW422" s="129"/>
      <c r="AX422" s="129"/>
      <c r="AY422" s="129"/>
      <c r="AZ422" s="129"/>
      <c r="BA422" s="129"/>
      <c r="BB422" s="129"/>
      <c r="BC422" s="129"/>
      <c r="BD422" s="129"/>
      <c r="BE422" s="129"/>
      <c r="BF422" s="129"/>
      <c r="BG422" s="129"/>
      <c r="BH422" s="129"/>
      <c r="BI422" s="129"/>
      <c r="BJ422" s="129"/>
      <c r="BK422" s="129"/>
      <c r="BL422" s="129"/>
      <c r="BM422" s="129"/>
      <c r="BN422" s="129"/>
      <c r="BO422" s="129"/>
      <c r="BP422" s="129"/>
      <c r="BQ422" s="129"/>
      <c r="BR422" s="129"/>
      <c r="BS422" s="129"/>
    </row>
    <row r="423" spans="1:71" ht="12.75" customHeight="1">
      <c r="A423" s="126"/>
      <c r="B423" s="126"/>
      <c r="C423" s="126"/>
      <c r="D423" s="126"/>
      <c r="E423" s="126"/>
      <c r="F423" s="126"/>
      <c r="G423" s="126"/>
      <c r="H423" s="126"/>
      <c r="I423" s="126"/>
      <c r="J423" s="126"/>
      <c r="K423" s="126"/>
      <c r="L423" s="126"/>
      <c r="M423" s="126"/>
      <c r="N423" s="126"/>
      <c r="O423" s="126"/>
      <c r="P423" s="126"/>
      <c r="Q423" s="126"/>
      <c r="R423" s="126"/>
      <c r="S423" s="126"/>
      <c r="T423" s="126"/>
      <c r="U423" s="126"/>
      <c r="V423" s="126"/>
      <c r="W423" s="127"/>
      <c r="X423" s="127"/>
      <c r="Y423" s="127"/>
      <c r="Z423" s="127"/>
      <c r="AA423" s="127"/>
      <c r="AB423" s="127"/>
      <c r="AC423" s="127"/>
      <c r="AD423" s="127"/>
      <c r="AE423" s="127"/>
      <c r="AF423" s="127"/>
      <c r="AG423" s="127"/>
      <c r="AH423" s="127"/>
      <c r="AI423" s="127"/>
      <c r="AJ423" s="127"/>
      <c r="AK423" s="126"/>
      <c r="AL423" s="126"/>
      <c r="AM423" s="126"/>
      <c r="AN423" s="126"/>
      <c r="AO423" s="126"/>
      <c r="AP423" s="126"/>
      <c r="AQ423" s="126"/>
      <c r="AR423" s="128"/>
      <c r="AS423" s="126"/>
      <c r="AT423" s="126"/>
      <c r="AU423" s="129"/>
      <c r="AV423" s="129"/>
      <c r="AW423" s="129"/>
      <c r="AX423" s="129"/>
      <c r="AY423" s="129"/>
      <c r="AZ423" s="129"/>
      <c r="BA423" s="129"/>
      <c r="BB423" s="129"/>
      <c r="BC423" s="129"/>
      <c r="BD423" s="129"/>
      <c r="BE423" s="129"/>
      <c r="BF423" s="129"/>
      <c r="BG423" s="129"/>
      <c r="BH423" s="129"/>
      <c r="BI423" s="129"/>
      <c r="BJ423" s="129"/>
      <c r="BK423" s="129"/>
      <c r="BL423" s="129"/>
      <c r="BM423" s="129"/>
      <c r="BN423" s="129"/>
      <c r="BO423" s="129"/>
      <c r="BP423" s="129"/>
      <c r="BQ423" s="129"/>
      <c r="BR423" s="129"/>
      <c r="BS423" s="129"/>
    </row>
    <row r="424" spans="1:71" ht="12.75" customHeight="1">
      <c r="A424" s="126"/>
      <c r="B424" s="126"/>
      <c r="C424" s="126"/>
      <c r="D424" s="126"/>
      <c r="E424" s="126"/>
      <c r="F424" s="126"/>
      <c r="G424" s="126"/>
      <c r="H424" s="126"/>
      <c r="I424" s="126"/>
      <c r="J424" s="126"/>
      <c r="K424" s="126"/>
      <c r="L424" s="126"/>
      <c r="M424" s="126"/>
      <c r="N424" s="126"/>
      <c r="O424" s="126"/>
      <c r="P424" s="126"/>
      <c r="Q424" s="126"/>
      <c r="R424" s="126"/>
      <c r="S424" s="126"/>
      <c r="T424" s="126"/>
      <c r="U424" s="126"/>
      <c r="V424" s="126"/>
      <c r="W424" s="127"/>
      <c r="X424" s="127"/>
      <c r="Y424" s="127"/>
      <c r="Z424" s="127"/>
      <c r="AA424" s="127"/>
      <c r="AB424" s="127"/>
      <c r="AC424" s="127"/>
      <c r="AD424" s="127"/>
      <c r="AE424" s="127"/>
      <c r="AF424" s="127"/>
      <c r="AG424" s="127"/>
      <c r="AH424" s="127"/>
      <c r="AI424" s="127"/>
      <c r="AJ424" s="127"/>
      <c r="AK424" s="126"/>
      <c r="AL424" s="126"/>
      <c r="AM424" s="126"/>
      <c r="AN424" s="126"/>
      <c r="AO424" s="126"/>
      <c r="AP424" s="126"/>
      <c r="AQ424" s="126"/>
      <c r="AR424" s="128"/>
      <c r="AS424" s="126"/>
      <c r="AT424" s="126"/>
      <c r="AU424" s="129"/>
      <c r="AV424" s="129"/>
      <c r="AW424" s="129"/>
      <c r="AX424" s="129"/>
      <c r="AY424" s="129"/>
      <c r="AZ424" s="129"/>
      <c r="BA424" s="129"/>
      <c r="BB424" s="129"/>
      <c r="BC424" s="129"/>
      <c r="BD424" s="129"/>
      <c r="BE424" s="129"/>
      <c r="BF424" s="129"/>
      <c r="BG424" s="129"/>
      <c r="BH424" s="129"/>
      <c r="BI424" s="129"/>
      <c r="BJ424" s="129"/>
      <c r="BK424" s="129"/>
      <c r="BL424" s="129"/>
      <c r="BM424" s="129"/>
      <c r="BN424" s="129"/>
      <c r="BO424" s="129"/>
      <c r="BP424" s="129"/>
      <c r="BQ424" s="129"/>
      <c r="BR424" s="129"/>
      <c r="BS424" s="129"/>
    </row>
    <row r="425" spans="1:71" ht="12.75" customHeight="1">
      <c r="A425" s="126"/>
      <c r="B425" s="126"/>
      <c r="C425" s="126"/>
      <c r="D425" s="126"/>
      <c r="E425" s="126"/>
      <c r="F425" s="126"/>
      <c r="G425" s="126"/>
      <c r="H425" s="126"/>
      <c r="I425" s="126"/>
      <c r="J425" s="126"/>
      <c r="K425" s="126"/>
      <c r="L425" s="126"/>
      <c r="M425" s="126"/>
      <c r="N425" s="126"/>
      <c r="O425" s="126"/>
      <c r="P425" s="126"/>
      <c r="Q425" s="126"/>
      <c r="R425" s="126"/>
      <c r="S425" s="126"/>
      <c r="T425" s="126"/>
      <c r="U425" s="126"/>
      <c r="V425" s="126"/>
      <c r="W425" s="127"/>
      <c r="X425" s="127"/>
      <c r="Y425" s="127"/>
      <c r="Z425" s="127"/>
      <c r="AA425" s="127"/>
      <c r="AB425" s="127"/>
      <c r="AC425" s="127"/>
      <c r="AD425" s="127"/>
      <c r="AE425" s="127"/>
      <c r="AF425" s="127"/>
      <c r="AG425" s="127"/>
      <c r="AH425" s="127"/>
      <c r="AI425" s="127"/>
      <c r="AJ425" s="127"/>
      <c r="AK425" s="126"/>
      <c r="AL425" s="126"/>
      <c r="AM425" s="126"/>
      <c r="AN425" s="126"/>
      <c r="AO425" s="126"/>
      <c r="AP425" s="126"/>
      <c r="AQ425" s="126"/>
      <c r="AR425" s="128"/>
      <c r="AS425" s="126"/>
      <c r="AT425" s="126"/>
      <c r="AU425" s="129"/>
      <c r="AV425" s="129"/>
      <c r="AW425" s="129"/>
      <c r="AX425" s="129"/>
      <c r="AY425" s="129"/>
      <c r="AZ425" s="129"/>
      <c r="BA425" s="129"/>
      <c r="BB425" s="129"/>
      <c r="BC425" s="129"/>
      <c r="BD425" s="129"/>
      <c r="BE425" s="129"/>
      <c r="BF425" s="129"/>
      <c r="BG425" s="129"/>
      <c r="BH425" s="129"/>
      <c r="BI425" s="129"/>
      <c r="BJ425" s="129"/>
      <c r="BK425" s="129"/>
      <c r="BL425" s="129"/>
      <c r="BM425" s="129"/>
      <c r="BN425" s="129"/>
      <c r="BO425" s="129"/>
      <c r="BP425" s="129"/>
      <c r="BQ425" s="129"/>
      <c r="BR425" s="129"/>
      <c r="BS425" s="129"/>
    </row>
    <row r="426" spans="1:71" ht="12.75" customHeight="1">
      <c r="A426" s="126"/>
      <c r="B426" s="126"/>
      <c r="C426" s="126"/>
      <c r="D426" s="126"/>
      <c r="E426" s="126"/>
      <c r="F426" s="126"/>
      <c r="G426" s="126"/>
      <c r="H426" s="126"/>
      <c r="I426" s="126"/>
      <c r="J426" s="126"/>
      <c r="K426" s="126"/>
      <c r="L426" s="126"/>
      <c r="M426" s="126"/>
      <c r="N426" s="126"/>
      <c r="O426" s="126"/>
      <c r="P426" s="126"/>
      <c r="Q426" s="126"/>
      <c r="R426" s="126"/>
      <c r="S426" s="126"/>
      <c r="T426" s="126"/>
      <c r="U426" s="126"/>
      <c r="V426" s="126"/>
      <c r="W426" s="127"/>
      <c r="X426" s="127"/>
      <c r="Y426" s="127"/>
      <c r="Z426" s="127"/>
      <c r="AA426" s="127"/>
      <c r="AB426" s="127"/>
      <c r="AC426" s="127"/>
      <c r="AD426" s="127"/>
      <c r="AE426" s="127"/>
      <c r="AF426" s="127"/>
      <c r="AG426" s="127"/>
      <c r="AH426" s="127"/>
      <c r="AI426" s="127"/>
      <c r="AJ426" s="127"/>
      <c r="AK426" s="126"/>
      <c r="AL426" s="126"/>
      <c r="AM426" s="126"/>
      <c r="AN426" s="126"/>
      <c r="AO426" s="126"/>
      <c r="AP426" s="126"/>
      <c r="AQ426" s="126"/>
      <c r="AR426" s="128"/>
      <c r="AS426" s="126"/>
      <c r="AT426" s="126"/>
      <c r="AU426" s="129"/>
      <c r="AV426" s="129"/>
      <c r="AW426" s="129"/>
      <c r="AX426" s="129"/>
      <c r="AY426" s="129"/>
      <c r="AZ426" s="129"/>
      <c r="BA426" s="129"/>
      <c r="BB426" s="129"/>
      <c r="BC426" s="129"/>
      <c r="BD426" s="129"/>
      <c r="BE426" s="129"/>
      <c r="BF426" s="129"/>
      <c r="BG426" s="129"/>
      <c r="BH426" s="129"/>
      <c r="BI426" s="129"/>
      <c r="BJ426" s="129"/>
      <c r="BK426" s="129"/>
      <c r="BL426" s="129"/>
      <c r="BM426" s="129"/>
      <c r="BN426" s="129"/>
      <c r="BO426" s="129"/>
      <c r="BP426" s="129"/>
      <c r="BQ426" s="129"/>
      <c r="BR426" s="129"/>
      <c r="BS426" s="129"/>
    </row>
    <row r="427" spans="1:71" ht="12.75" customHeight="1">
      <c r="A427" s="126"/>
      <c r="B427" s="126"/>
      <c r="C427" s="126"/>
      <c r="D427" s="126"/>
      <c r="E427" s="126"/>
      <c r="F427" s="126"/>
      <c r="G427" s="126"/>
      <c r="H427" s="126"/>
      <c r="I427" s="126"/>
      <c r="J427" s="126"/>
      <c r="K427" s="126"/>
      <c r="L427" s="126"/>
      <c r="M427" s="126"/>
      <c r="N427" s="126"/>
      <c r="O427" s="126"/>
      <c r="P427" s="126"/>
      <c r="Q427" s="126"/>
      <c r="R427" s="126"/>
      <c r="S427" s="126"/>
      <c r="T427" s="126"/>
      <c r="U427" s="126"/>
      <c r="V427" s="126"/>
      <c r="W427" s="127"/>
      <c r="X427" s="127"/>
      <c r="Y427" s="127"/>
      <c r="Z427" s="127"/>
      <c r="AA427" s="127"/>
      <c r="AB427" s="127"/>
      <c r="AC427" s="127"/>
      <c r="AD427" s="127"/>
      <c r="AE427" s="127"/>
      <c r="AF427" s="127"/>
      <c r="AG427" s="127"/>
      <c r="AH427" s="127"/>
      <c r="AI427" s="127"/>
      <c r="AJ427" s="127"/>
      <c r="AK427" s="126"/>
      <c r="AL427" s="126"/>
      <c r="AM427" s="126"/>
      <c r="AN427" s="126"/>
      <c r="AO427" s="126"/>
      <c r="AP427" s="126"/>
      <c r="AQ427" s="126"/>
      <c r="AR427" s="128"/>
      <c r="AS427" s="126"/>
      <c r="AT427" s="126"/>
      <c r="AU427" s="129"/>
      <c r="AV427" s="129"/>
      <c r="AW427" s="129"/>
      <c r="AX427" s="129"/>
      <c r="AY427" s="129"/>
      <c r="AZ427" s="129"/>
      <c r="BA427" s="129"/>
      <c r="BB427" s="129"/>
      <c r="BC427" s="129"/>
      <c r="BD427" s="129"/>
      <c r="BE427" s="129"/>
      <c r="BF427" s="129"/>
      <c r="BG427" s="129"/>
      <c r="BH427" s="129"/>
      <c r="BI427" s="129"/>
      <c r="BJ427" s="129"/>
      <c r="BK427" s="129"/>
      <c r="BL427" s="129"/>
      <c r="BM427" s="129"/>
      <c r="BN427" s="129"/>
      <c r="BO427" s="129"/>
      <c r="BP427" s="129"/>
      <c r="BQ427" s="129"/>
      <c r="BR427" s="129"/>
      <c r="BS427" s="129"/>
    </row>
    <row r="428" spans="1:71" ht="12.75" customHeight="1">
      <c r="A428" s="126"/>
      <c r="B428" s="126"/>
      <c r="C428" s="126"/>
      <c r="D428" s="126"/>
      <c r="E428" s="126"/>
      <c r="F428" s="126"/>
      <c r="G428" s="126"/>
      <c r="H428" s="126"/>
      <c r="I428" s="126"/>
      <c r="J428" s="126"/>
      <c r="K428" s="126"/>
      <c r="L428" s="126"/>
      <c r="M428" s="126"/>
      <c r="N428" s="126"/>
      <c r="O428" s="126"/>
      <c r="P428" s="126"/>
      <c r="Q428" s="126"/>
      <c r="R428" s="126"/>
      <c r="S428" s="126"/>
      <c r="T428" s="126"/>
      <c r="U428" s="126"/>
      <c r="V428" s="126"/>
      <c r="W428" s="127"/>
      <c r="X428" s="127"/>
      <c r="Y428" s="127"/>
      <c r="Z428" s="127"/>
      <c r="AA428" s="127"/>
      <c r="AB428" s="127"/>
      <c r="AC428" s="127"/>
      <c r="AD428" s="127"/>
      <c r="AE428" s="127"/>
      <c r="AF428" s="127"/>
      <c r="AG428" s="127"/>
      <c r="AH428" s="127"/>
      <c r="AI428" s="127"/>
      <c r="AJ428" s="127"/>
      <c r="AK428" s="126"/>
      <c r="AL428" s="126"/>
      <c r="AM428" s="126"/>
      <c r="AN428" s="126"/>
      <c r="AO428" s="126"/>
      <c r="AP428" s="126"/>
      <c r="AQ428" s="126"/>
      <c r="AR428" s="128"/>
      <c r="AS428" s="126"/>
      <c r="AT428" s="126"/>
      <c r="AU428" s="129"/>
      <c r="AV428" s="129"/>
      <c r="AW428" s="129"/>
      <c r="AX428" s="129"/>
      <c r="AY428" s="129"/>
      <c r="AZ428" s="129"/>
      <c r="BA428" s="129"/>
      <c r="BB428" s="129"/>
      <c r="BC428" s="129"/>
      <c r="BD428" s="129"/>
      <c r="BE428" s="129"/>
      <c r="BF428" s="129"/>
      <c r="BG428" s="129"/>
      <c r="BH428" s="129"/>
      <c r="BI428" s="129"/>
      <c r="BJ428" s="129"/>
      <c r="BK428" s="129"/>
      <c r="BL428" s="129"/>
      <c r="BM428" s="129"/>
      <c r="BN428" s="129"/>
      <c r="BO428" s="129"/>
      <c r="BP428" s="129"/>
      <c r="BQ428" s="129"/>
      <c r="BR428" s="129"/>
      <c r="BS428" s="129"/>
    </row>
    <row r="429" spans="1:71" ht="12.75" customHeight="1">
      <c r="A429" s="126"/>
      <c r="B429" s="126"/>
      <c r="C429" s="126"/>
      <c r="D429" s="126"/>
      <c r="E429" s="126"/>
      <c r="F429" s="126"/>
      <c r="G429" s="126"/>
      <c r="H429" s="126"/>
      <c r="I429" s="126"/>
      <c r="J429" s="126"/>
      <c r="K429" s="126"/>
      <c r="L429" s="126"/>
      <c r="M429" s="126"/>
      <c r="N429" s="126"/>
      <c r="O429" s="126"/>
      <c r="P429" s="126"/>
      <c r="Q429" s="126"/>
      <c r="R429" s="126"/>
      <c r="S429" s="126"/>
      <c r="T429" s="126"/>
      <c r="U429" s="126"/>
      <c r="V429" s="126"/>
      <c r="W429" s="127"/>
      <c r="X429" s="127"/>
      <c r="Y429" s="127"/>
      <c r="Z429" s="127"/>
      <c r="AA429" s="127"/>
      <c r="AB429" s="127"/>
      <c r="AC429" s="127"/>
      <c r="AD429" s="127"/>
      <c r="AE429" s="127"/>
      <c r="AF429" s="127"/>
      <c r="AG429" s="127"/>
      <c r="AH429" s="127"/>
      <c r="AI429" s="127"/>
      <c r="AJ429" s="127"/>
      <c r="AK429" s="126"/>
      <c r="AL429" s="126"/>
      <c r="AM429" s="126"/>
      <c r="AN429" s="126"/>
      <c r="AO429" s="126"/>
      <c r="AP429" s="126"/>
      <c r="AQ429" s="126"/>
      <c r="AR429" s="128"/>
      <c r="AS429" s="126"/>
      <c r="AT429" s="126"/>
      <c r="AU429" s="129"/>
      <c r="AV429" s="129"/>
      <c r="AW429" s="129"/>
      <c r="AX429" s="129"/>
      <c r="AY429" s="129"/>
      <c r="AZ429" s="129"/>
      <c r="BA429" s="129"/>
      <c r="BB429" s="129"/>
      <c r="BC429" s="129"/>
      <c r="BD429" s="129"/>
      <c r="BE429" s="129"/>
      <c r="BF429" s="129"/>
      <c r="BG429" s="129"/>
      <c r="BH429" s="129"/>
      <c r="BI429" s="129"/>
      <c r="BJ429" s="129"/>
      <c r="BK429" s="129"/>
      <c r="BL429" s="129"/>
      <c r="BM429" s="129"/>
      <c r="BN429" s="129"/>
      <c r="BO429" s="129"/>
      <c r="BP429" s="129"/>
      <c r="BQ429" s="129"/>
      <c r="BR429" s="129"/>
      <c r="BS429" s="129"/>
    </row>
    <row r="430" spans="1:71" ht="12.75" customHeight="1">
      <c r="A430" s="126"/>
      <c r="B430" s="126"/>
      <c r="C430" s="126"/>
      <c r="D430" s="126"/>
      <c r="E430" s="126"/>
      <c r="F430" s="126"/>
      <c r="G430" s="126"/>
      <c r="H430" s="126"/>
      <c r="I430" s="126"/>
      <c r="J430" s="126"/>
      <c r="K430" s="126"/>
      <c r="L430" s="126"/>
      <c r="M430" s="126"/>
      <c r="N430" s="126"/>
      <c r="O430" s="126"/>
      <c r="P430" s="126"/>
      <c r="Q430" s="126"/>
      <c r="R430" s="126"/>
      <c r="S430" s="126"/>
      <c r="T430" s="126"/>
      <c r="U430" s="126"/>
      <c r="V430" s="126"/>
      <c r="W430" s="127"/>
      <c r="X430" s="127"/>
      <c r="Y430" s="127"/>
      <c r="Z430" s="127"/>
      <c r="AA430" s="127"/>
      <c r="AB430" s="127"/>
      <c r="AC430" s="127"/>
      <c r="AD430" s="127"/>
      <c r="AE430" s="127"/>
      <c r="AF430" s="127"/>
      <c r="AG430" s="127"/>
      <c r="AH430" s="127"/>
      <c r="AI430" s="127"/>
      <c r="AJ430" s="127"/>
      <c r="AK430" s="126"/>
      <c r="AL430" s="126"/>
      <c r="AM430" s="126"/>
      <c r="AN430" s="126"/>
      <c r="AO430" s="126"/>
      <c r="AP430" s="126"/>
      <c r="AQ430" s="126"/>
      <c r="AR430" s="128"/>
      <c r="AS430" s="126"/>
      <c r="AT430" s="126"/>
      <c r="AU430" s="129"/>
      <c r="AV430" s="129"/>
      <c r="AW430" s="129"/>
      <c r="AX430" s="129"/>
      <c r="AY430" s="129"/>
      <c r="AZ430" s="129"/>
      <c r="BA430" s="129"/>
      <c r="BB430" s="129"/>
      <c r="BC430" s="129"/>
      <c r="BD430" s="129"/>
      <c r="BE430" s="129"/>
      <c r="BF430" s="129"/>
      <c r="BG430" s="129"/>
      <c r="BH430" s="129"/>
      <c r="BI430" s="129"/>
      <c r="BJ430" s="129"/>
      <c r="BK430" s="129"/>
      <c r="BL430" s="129"/>
      <c r="BM430" s="129"/>
      <c r="BN430" s="129"/>
      <c r="BO430" s="129"/>
      <c r="BP430" s="129"/>
      <c r="BQ430" s="129"/>
      <c r="BR430" s="129"/>
      <c r="BS430" s="129"/>
    </row>
    <row r="431" spans="1:71" ht="12.75" customHeight="1">
      <c r="A431" s="126"/>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7"/>
      <c r="X431" s="127"/>
      <c r="Y431" s="127"/>
      <c r="Z431" s="127"/>
      <c r="AA431" s="127"/>
      <c r="AB431" s="127"/>
      <c r="AC431" s="127"/>
      <c r="AD431" s="127"/>
      <c r="AE431" s="127"/>
      <c r="AF431" s="127"/>
      <c r="AG431" s="127"/>
      <c r="AH431" s="127"/>
      <c r="AI431" s="127"/>
      <c r="AJ431" s="127"/>
      <c r="AK431" s="126"/>
      <c r="AL431" s="126"/>
      <c r="AM431" s="126"/>
      <c r="AN431" s="126"/>
      <c r="AO431" s="126"/>
      <c r="AP431" s="126"/>
      <c r="AQ431" s="126"/>
      <c r="AR431" s="128"/>
      <c r="AS431" s="126"/>
      <c r="AT431" s="126"/>
      <c r="AU431" s="129"/>
      <c r="AV431" s="129"/>
      <c r="AW431" s="129"/>
      <c r="AX431" s="129"/>
      <c r="AY431" s="129"/>
      <c r="AZ431" s="129"/>
      <c r="BA431" s="129"/>
      <c r="BB431" s="129"/>
      <c r="BC431" s="129"/>
      <c r="BD431" s="129"/>
      <c r="BE431" s="129"/>
      <c r="BF431" s="129"/>
      <c r="BG431" s="129"/>
      <c r="BH431" s="129"/>
      <c r="BI431" s="129"/>
      <c r="BJ431" s="129"/>
      <c r="BK431" s="129"/>
      <c r="BL431" s="129"/>
      <c r="BM431" s="129"/>
      <c r="BN431" s="129"/>
      <c r="BO431" s="129"/>
      <c r="BP431" s="129"/>
      <c r="BQ431" s="129"/>
      <c r="BR431" s="129"/>
      <c r="BS431" s="129"/>
    </row>
    <row r="432" spans="1:71" ht="12.75" customHeight="1">
      <c r="A432" s="126"/>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7"/>
      <c r="X432" s="127"/>
      <c r="Y432" s="127"/>
      <c r="Z432" s="127"/>
      <c r="AA432" s="127"/>
      <c r="AB432" s="127"/>
      <c r="AC432" s="127"/>
      <c r="AD432" s="127"/>
      <c r="AE432" s="127"/>
      <c r="AF432" s="127"/>
      <c r="AG432" s="127"/>
      <c r="AH432" s="127"/>
      <c r="AI432" s="127"/>
      <c r="AJ432" s="127"/>
      <c r="AK432" s="126"/>
      <c r="AL432" s="126"/>
      <c r="AM432" s="126"/>
      <c r="AN432" s="126"/>
      <c r="AO432" s="126"/>
      <c r="AP432" s="126"/>
      <c r="AQ432" s="126"/>
      <c r="AR432" s="128"/>
      <c r="AS432" s="126"/>
      <c r="AT432" s="126"/>
      <c r="AU432" s="129"/>
      <c r="AV432" s="129"/>
      <c r="AW432" s="129"/>
      <c r="AX432" s="129"/>
      <c r="AY432" s="129"/>
      <c r="AZ432" s="129"/>
      <c r="BA432" s="129"/>
      <c r="BB432" s="129"/>
      <c r="BC432" s="129"/>
      <c r="BD432" s="129"/>
      <c r="BE432" s="129"/>
      <c r="BF432" s="129"/>
      <c r="BG432" s="129"/>
      <c r="BH432" s="129"/>
      <c r="BI432" s="129"/>
      <c r="BJ432" s="129"/>
      <c r="BK432" s="129"/>
      <c r="BL432" s="129"/>
      <c r="BM432" s="129"/>
      <c r="BN432" s="129"/>
      <c r="BO432" s="129"/>
      <c r="BP432" s="129"/>
      <c r="BQ432" s="129"/>
      <c r="BR432" s="129"/>
      <c r="BS432" s="129"/>
    </row>
    <row r="433" spans="1:71" ht="12.75" customHeight="1">
      <c r="A433" s="126"/>
      <c r="B433" s="126"/>
      <c r="C433" s="126"/>
      <c r="D433" s="126"/>
      <c r="E433" s="126"/>
      <c r="F433" s="126"/>
      <c r="G433" s="126"/>
      <c r="H433" s="126"/>
      <c r="I433" s="126"/>
      <c r="J433" s="126"/>
      <c r="K433" s="126"/>
      <c r="L433" s="126"/>
      <c r="M433" s="126"/>
      <c r="N433" s="126"/>
      <c r="O433" s="126"/>
      <c r="P433" s="126"/>
      <c r="Q433" s="126"/>
      <c r="R433" s="126"/>
      <c r="S433" s="126"/>
      <c r="T433" s="126"/>
      <c r="U433" s="126"/>
      <c r="V433" s="126"/>
      <c r="W433" s="127"/>
      <c r="X433" s="127"/>
      <c r="Y433" s="127"/>
      <c r="Z433" s="127"/>
      <c r="AA433" s="127"/>
      <c r="AB433" s="127"/>
      <c r="AC433" s="127"/>
      <c r="AD433" s="127"/>
      <c r="AE433" s="127"/>
      <c r="AF433" s="127"/>
      <c r="AG433" s="127"/>
      <c r="AH433" s="127"/>
      <c r="AI433" s="127"/>
      <c r="AJ433" s="127"/>
      <c r="AK433" s="126"/>
      <c r="AL433" s="126"/>
      <c r="AM433" s="126"/>
      <c r="AN433" s="126"/>
      <c r="AO433" s="126"/>
      <c r="AP433" s="126"/>
      <c r="AQ433" s="126"/>
      <c r="AR433" s="128"/>
      <c r="AS433" s="126"/>
      <c r="AT433" s="126"/>
      <c r="AU433" s="129"/>
      <c r="AV433" s="129"/>
      <c r="AW433" s="129"/>
      <c r="AX433" s="129"/>
      <c r="AY433" s="129"/>
      <c r="AZ433" s="129"/>
      <c r="BA433" s="129"/>
      <c r="BB433" s="129"/>
      <c r="BC433" s="129"/>
      <c r="BD433" s="129"/>
      <c r="BE433" s="129"/>
      <c r="BF433" s="129"/>
      <c r="BG433" s="129"/>
      <c r="BH433" s="129"/>
      <c r="BI433" s="129"/>
      <c r="BJ433" s="129"/>
      <c r="BK433" s="129"/>
      <c r="BL433" s="129"/>
      <c r="BM433" s="129"/>
      <c r="BN433" s="129"/>
      <c r="BO433" s="129"/>
      <c r="BP433" s="129"/>
      <c r="BQ433" s="129"/>
      <c r="BR433" s="129"/>
      <c r="BS433" s="129"/>
    </row>
    <row r="434" spans="1:71" ht="12.75" customHeight="1">
      <c r="A434" s="126"/>
      <c r="B434" s="126"/>
      <c r="C434" s="126"/>
      <c r="D434" s="126"/>
      <c r="E434" s="126"/>
      <c r="F434" s="126"/>
      <c r="G434" s="126"/>
      <c r="H434" s="126"/>
      <c r="I434" s="126"/>
      <c r="J434" s="126"/>
      <c r="K434" s="126"/>
      <c r="L434" s="126"/>
      <c r="M434" s="126"/>
      <c r="N434" s="126"/>
      <c r="O434" s="126"/>
      <c r="P434" s="126"/>
      <c r="Q434" s="126"/>
      <c r="R434" s="126"/>
      <c r="S434" s="126"/>
      <c r="T434" s="126"/>
      <c r="U434" s="126"/>
      <c r="V434" s="126"/>
      <c r="W434" s="127"/>
      <c r="X434" s="127"/>
      <c r="Y434" s="127"/>
      <c r="Z434" s="127"/>
      <c r="AA434" s="127"/>
      <c r="AB434" s="127"/>
      <c r="AC434" s="127"/>
      <c r="AD434" s="127"/>
      <c r="AE434" s="127"/>
      <c r="AF434" s="127"/>
      <c r="AG434" s="127"/>
      <c r="AH434" s="127"/>
      <c r="AI434" s="127"/>
      <c r="AJ434" s="127"/>
      <c r="AK434" s="126"/>
      <c r="AL434" s="126"/>
      <c r="AM434" s="126"/>
      <c r="AN434" s="126"/>
      <c r="AO434" s="126"/>
      <c r="AP434" s="126"/>
      <c r="AQ434" s="126"/>
      <c r="AR434" s="128"/>
      <c r="AS434" s="126"/>
      <c r="AT434" s="126"/>
      <c r="AU434" s="129"/>
      <c r="AV434" s="129"/>
      <c r="AW434" s="129"/>
      <c r="AX434" s="129"/>
      <c r="AY434" s="129"/>
      <c r="AZ434" s="129"/>
      <c r="BA434" s="129"/>
      <c r="BB434" s="129"/>
      <c r="BC434" s="129"/>
      <c r="BD434" s="129"/>
      <c r="BE434" s="129"/>
      <c r="BF434" s="129"/>
      <c r="BG434" s="129"/>
      <c r="BH434" s="129"/>
      <c r="BI434" s="129"/>
      <c r="BJ434" s="129"/>
      <c r="BK434" s="129"/>
      <c r="BL434" s="129"/>
      <c r="BM434" s="129"/>
      <c r="BN434" s="129"/>
      <c r="BO434" s="129"/>
      <c r="BP434" s="129"/>
      <c r="BQ434" s="129"/>
      <c r="BR434" s="129"/>
      <c r="BS434" s="129"/>
    </row>
    <row r="435" spans="1:71" ht="12.75" customHeight="1">
      <c r="A435" s="126"/>
      <c r="B435" s="126"/>
      <c r="C435" s="126"/>
      <c r="D435" s="126"/>
      <c r="E435" s="126"/>
      <c r="F435" s="126"/>
      <c r="G435" s="126"/>
      <c r="H435" s="126"/>
      <c r="I435" s="126"/>
      <c r="J435" s="126"/>
      <c r="K435" s="126"/>
      <c r="L435" s="126"/>
      <c r="M435" s="126"/>
      <c r="N435" s="126"/>
      <c r="O435" s="126"/>
      <c r="P435" s="126"/>
      <c r="Q435" s="126"/>
      <c r="R435" s="126"/>
      <c r="S435" s="126"/>
      <c r="T435" s="126"/>
      <c r="U435" s="126"/>
      <c r="V435" s="126"/>
      <c r="W435" s="127"/>
      <c r="X435" s="127"/>
      <c r="Y435" s="127"/>
      <c r="Z435" s="127"/>
      <c r="AA435" s="127"/>
      <c r="AB435" s="127"/>
      <c r="AC435" s="127"/>
      <c r="AD435" s="127"/>
      <c r="AE435" s="127"/>
      <c r="AF435" s="127"/>
      <c r="AG435" s="127"/>
      <c r="AH435" s="127"/>
      <c r="AI435" s="127"/>
      <c r="AJ435" s="127"/>
      <c r="AK435" s="126"/>
      <c r="AL435" s="126"/>
      <c r="AM435" s="126"/>
      <c r="AN435" s="126"/>
      <c r="AO435" s="126"/>
      <c r="AP435" s="126"/>
      <c r="AQ435" s="126"/>
      <c r="AR435" s="128"/>
      <c r="AS435" s="126"/>
      <c r="AT435" s="126"/>
      <c r="AU435" s="129"/>
      <c r="AV435" s="129"/>
      <c r="AW435" s="129"/>
      <c r="AX435" s="129"/>
      <c r="AY435" s="129"/>
      <c r="AZ435" s="129"/>
      <c r="BA435" s="129"/>
      <c r="BB435" s="129"/>
      <c r="BC435" s="129"/>
      <c r="BD435" s="129"/>
      <c r="BE435" s="129"/>
      <c r="BF435" s="129"/>
      <c r="BG435" s="129"/>
      <c r="BH435" s="129"/>
      <c r="BI435" s="129"/>
      <c r="BJ435" s="129"/>
      <c r="BK435" s="129"/>
      <c r="BL435" s="129"/>
      <c r="BM435" s="129"/>
      <c r="BN435" s="129"/>
      <c r="BO435" s="129"/>
      <c r="BP435" s="129"/>
      <c r="BQ435" s="129"/>
      <c r="BR435" s="129"/>
      <c r="BS435" s="129"/>
    </row>
    <row r="436" spans="1:71" ht="12.75" customHeight="1">
      <c r="A436" s="126"/>
      <c r="B436" s="126"/>
      <c r="C436" s="126"/>
      <c r="D436" s="126"/>
      <c r="E436" s="126"/>
      <c r="F436" s="126"/>
      <c r="G436" s="126"/>
      <c r="H436" s="126"/>
      <c r="I436" s="126"/>
      <c r="J436" s="126"/>
      <c r="K436" s="126"/>
      <c r="L436" s="126"/>
      <c r="M436" s="126"/>
      <c r="N436" s="126"/>
      <c r="O436" s="126"/>
      <c r="P436" s="126"/>
      <c r="Q436" s="126"/>
      <c r="R436" s="126"/>
      <c r="S436" s="126"/>
      <c r="T436" s="126"/>
      <c r="U436" s="126"/>
      <c r="V436" s="126"/>
      <c r="W436" s="127"/>
      <c r="X436" s="127"/>
      <c r="Y436" s="127"/>
      <c r="Z436" s="127"/>
      <c r="AA436" s="127"/>
      <c r="AB436" s="127"/>
      <c r="AC436" s="127"/>
      <c r="AD436" s="127"/>
      <c r="AE436" s="127"/>
      <c r="AF436" s="127"/>
      <c r="AG436" s="127"/>
      <c r="AH436" s="127"/>
      <c r="AI436" s="127"/>
      <c r="AJ436" s="127"/>
      <c r="AK436" s="126"/>
      <c r="AL436" s="126"/>
      <c r="AM436" s="126"/>
      <c r="AN436" s="126"/>
      <c r="AO436" s="126"/>
      <c r="AP436" s="126"/>
      <c r="AQ436" s="126"/>
      <c r="AR436" s="128"/>
      <c r="AS436" s="126"/>
      <c r="AT436" s="126"/>
      <c r="AU436" s="129"/>
      <c r="AV436" s="129"/>
      <c r="AW436" s="129"/>
      <c r="AX436" s="129"/>
      <c r="AY436" s="129"/>
      <c r="AZ436" s="129"/>
      <c r="BA436" s="129"/>
      <c r="BB436" s="129"/>
      <c r="BC436" s="129"/>
      <c r="BD436" s="129"/>
      <c r="BE436" s="129"/>
      <c r="BF436" s="129"/>
      <c r="BG436" s="129"/>
      <c r="BH436" s="129"/>
      <c r="BI436" s="129"/>
      <c r="BJ436" s="129"/>
      <c r="BK436" s="129"/>
      <c r="BL436" s="129"/>
      <c r="BM436" s="129"/>
      <c r="BN436" s="129"/>
      <c r="BO436" s="129"/>
      <c r="BP436" s="129"/>
      <c r="BQ436" s="129"/>
      <c r="BR436" s="129"/>
      <c r="BS436" s="129"/>
    </row>
    <row r="437" spans="1:71" ht="12.75" customHeight="1">
      <c r="A437" s="126"/>
      <c r="B437" s="126"/>
      <c r="C437" s="126"/>
      <c r="D437" s="126"/>
      <c r="E437" s="126"/>
      <c r="F437" s="126"/>
      <c r="G437" s="126"/>
      <c r="H437" s="126"/>
      <c r="I437" s="126"/>
      <c r="J437" s="126"/>
      <c r="K437" s="126"/>
      <c r="L437" s="126"/>
      <c r="M437" s="126"/>
      <c r="N437" s="126"/>
      <c r="O437" s="126"/>
      <c r="P437" s="126"/>
      <c r="Q437" s="126"/>
      <c r="R437" s="126"/>
      <c r="S437" s="126"/>
      <c r="T437" s="126"/>
      <c r="U437" s="126"/>
      <c r="V437" s="126"/>
      <c r="W437" s="127"/>
      <c r="X437" s="127"/>
      <c r="Y437" s="127"/>
      <c r="Z437" s="127"/>
      <c r="AA437" s="127"/>
      <c r="AB437" s="127"/>
      <c r="AC437" s="127"/>
      <c r="AD437" s="127"/>
      <c r="AE437" s="127"/>
      <c r="AF437" s="127"/>
      <c r="AG437" s="127"/>
      <c r="AH437" s="127"/>
      <c r="AI437" s="127"/>
      <c r="AJ437" s="127"/>
      <c r="AK437" s="126"/>
      <c r="AL437" s="126"/>
      <c r="AM437" s="126"/>
      <c r="AN437" s="126"/>
      <c r="AO437" s="126"/>
      <c r="AP437" s="126"/>
      <c r="AQ437" s="126"/>
      <c r="AR437" s="128"/>
      <c r="AS437" s="126"/>
      <c r="AT437" s="126"/>
      <c r="AU437" s="129"/>
      <c r="AV437" s="129"/>
      <c r="AW437" s="129"/>
      <c r="AX437" s="129"/>
      <c r="AY437" s="129"/>
      <c r="AZ437" s="129"/>
      <c r="BA437" s="129"/>
      <c r="BB437" s="129"/>
      <c r="BC437" s="129"/>
      <c r="BD437" s="129"/>
      <c r="BE437" s="129"/>
      <c r="BF437" s="129"/>
      <c r="BG437" s="129"/>
      <c r="BH437" s="129"/>
      <c r="BI437" s="129"/>
      <c r="BJ437" s="129"/>
      <c r="BK437" s="129"/>
      <c r="BL437" s="129"/>
      <c r="BM437" s="129"/>
      <c r="BN437" s="129"/>
      <c r="BO437" s="129"/>
      <c r="BP437" s="129"/>
      <c r="BQ437" s="129"/>
      <c r="BR437" s="129"/>
      <c r="BS437" s="129"/>
    </row>
    <row r="438" spans="1:71" ht="12.75" customHeight="1">
      <c r="A438" s="126"/>
      <c r="B438" s="126"/>
      <c r="C438" s="126"/>
      <c r="D438" s="126"/>
      <c r="E438" s="126"/>
      <c r="F438" s="126"/>
      <c r="G438" s="126"/>
      <c r="H438" s="126"/>
      <c r="I438" s="126"/>
      <c r="J438" s="126"/>
      <c r="K438" s="126"/>
      <c r="L438" s="126"/>
      <c r="M438" s="126"/>
      <c r="N438" s="126"/>
      <c r="O438" s="126"/>
      <c r="P438" s="126"/>
      <c r="Q438" s="126"/>
      <c r="R438" s="126"/>
      <c r="S438" s="126"/>
      <c r="T438" s="126"/>
      <c r="U438" s="126"/>
      <c r="V438" s="126"/>
      <c r="W438" s="127"/>
      <c r="X438" s="127"/>
      <c r="Y438" s="127"/>
      <c r="Z438" s="127"/>
      <c r="AA438" s="127"/>
      <c r="AB438" s="127"/>
      <c r="AC438" s="127"/>
      <c r="AD438" s="127"/>
      <c r="AE438" s="127"/>
      <c r="AF438" s="127"/>
      <c r="AG438" s="127"/>
      <c r="AH438" s="127"/>
      <c r="AI438" s="127"/>
      <c r="AJ438" s="127"/>
      <c r="AK438" s="126"/>
      <c r="AL438" s="126"/>
      <c r="AM438" s="126"/>
      <c r="AN438" s="126"/>
      <c r="AO438" s="126"/>
      <c r="AP438" s="126"/>
      <c r="AQ438" s="126"/>
      <c r="AR438" s="128"/>
      <c r="AS438" s="126"/>
      <c r="AT438" s="126"/>
      <c r="AU438" s="129"/>
      <c r="AV438" s="129"/>
      <c r="AW438" s="129"/>
      <c r="AX438" s="129"/>
      <c r="AY438" s="129"/>
      <c r="AZ438" s="129"/>
      <c r="BA438" s="129"/>
      <c r="BB438" s="129"/>
      <c r="BC438" s="129"/>
      <c r="BD438" s="129"/>
      <c r="BE438" s="129"/>
      <c r="BF438" s="129"/>
      <c r="BG438" s="129"/>
      <c r="BH438" s="129"/>
      <c r="BI438" s="129"/>
      <c r="BJ438" s="129"/>
      <c r="BK438" s="129"/>
      <c r="BL438" s="129"/>
      <c r="BM438" s="129"/>
      <c r="BN438" s="129"/>
      <c r="BO438" s="129"/>
      <c r="BP438" s="129"/>
      <c r="BQ438" s="129"/>
      <c r="BR438" s="129"/>
      <c r="BS438" s="129"/>
    </row>
    <row r="439" spans="1:71" ht="12.75" customHeight="1">
      <c r="A439" s="126"/>
      <c r="B439" s="126"/>
      <c r="C439" s="126"/>
      <c r="D439" s="126"/>
      <c r="E439" s="126"/>
      <c r="F439" s="126"/>
      <c r="G439" s="126"/>
      <c r="H439" s="126"/>
      <c r="I439" s="126"/>
      <c r="J439" s="126"/>
      <c r="K439" s="126"/>
      <c r="L439" s="126"/>
      <c r="M439" s="126"/>
      <c r="N439" s="126"/>
      <c r="O439" s="126"/>
      <c r="P439" s="126"/>
      <c r="Q439" s="126"/>
      <c r="R439" s="126"/>
      <c r="S439" s="126"/>
      <c r="T439" s="126"/>
      <c r="U439" s="126"/>
      <c r="V439" s="126"/>
      <c r="W439" s="127"/>
      <c r="X439" s="127"/>
      <c r="Y439" s="127"/>
      <c r="Z439" s="127"/>
      <c r="AA439" s="127"/>
      <c r="AB439" s="127"/>
      <c r="AC439" s="127"/>
      <c r="AD439" s="127"/>
      <c r="AE439" s="127"/>
      <c r="AF439" s="127"/>
      <c r="AG439" s="127"/>
      <c r="AH439" s="127"/>
      <c r="AI439" s="127"/>
      <c r="AJ439" s="127"/>
      <c r="AK439" s="126"/>
      <c r="AL439" s="126"/>
      <c r="AM439" s="126"/>
      <c r="AN439" s="126"/>
      <c r="AO439" s="126"/>
      <c r="AP439" s="126"/>
      <c r="AQ439" s="126"/>
      <c r="AR439" s="128"/>
      <c r="AS439" s="126"/>
      <c r="AT439" s="126"/>
      <c r="AU439" s="129"/>
      <c r="AV439" s="129"/>
      <c r="AW439" s="129"/>
      <c r="AX439" s="129"/>
      <c r="AY439" s="129"/>
      <c r="AZ439" s="129"/>
      <c r="BA439" s="129"/>
      <c r="BB439" s="129"/>
      <c r="BC439" s="129"/>
      <c r="BD439" s="129"/>
      <c r="BE439" s="129"/>
      <c r="BF439" s="129"/>
      <c r="BG439" s="129"/>
      <c r="BH439" s="129"/>
      <c r="BI439" s="129"/>
      <c r="BJ439" s="129"/>
      <c r="BK439" s="129"/>
      <c r="BL439" s="129"/>
      <c r="BM439" s="129"/>
      <c r="BN439" s="129"/>
      <c r="BO439" s="129"/>
      <c r="BP439" s="129"/>
      <c r="BQ439" s="129"/>
      <c r="BR439" s="129"/>
      <c r="BS439" s="129"/>
    </row>
    <row r="440" spans="1:71" ht="12.75" customHeight="1">
      <c r="A440" s="126"/>
      <c r="B440" s="126"/>
      <c r="C440" s="126"/>
      <c r="D440" s="126"/>
      <c r="E440" s="126"/>
      <c r="F440" s="126"/>
      <c r="G440" s="126"/>
      <c r="H440" s="126"/>
      <c r="I440" s="126"/>
      <c r="J440" s="126"/>
      <c r="K440" s="126"/>
      <c r="L440" s="126"/>
      <c r="M440" s="126"/>
      <c r="N440" s="126"/>
      <c r="O440" s="126"/>
      <c r="P440" s="126"/>
      <c r="Q440" s="126"/>
      <c r="R440" s="126"/>
      <c r="S440" s="126"/>
      <c r="T440" s="126"/>
      <c r="U440" s="126"/>
      <c r="V440" s="126"/>
      <c r="W440" s="127"/>
      <c r="X440" s="127"/>
      <c r="Y440" s="127"/>
      <c r="Z440" s="127"/>
      <c r="AA440" s="127"/>
      <c r="AB440" s="127"/>
      <c r="AC440" s="127"/>
      <c r="AD440" s="127"/>
      <c r="AE440" s="127"/>
      <c r="AF440" s="127"/>
      <c r="AG440" s="127"/>
      <c r="AH440" s="127"/>
      <c r="AI440" s="127"/>
      <c r="AJ440" s="127"/>
      <c r="AK440" s="126"/>
      <c r="AL440" s="126"/>
      <c r="AM440" s="126"/>
      <c r="AN440" s="126"/>
      <c r="AO440" s="126"/>
      <c r="AP440" s="126"/>
      <c r="AQ440" s="126"/>
      <c r="AR440" s="128"/>
      <c r="AS440" s="126"/>
      <c r="AT440" s="126"/>
      <c r="AU440" s="129"/>
      <c r="AV440" s="129"/>
      <c r="AW440" s="129"/>
      <c r="AX440" s="129"/>
      <c r="AY440" s="129"/>
      <c r="AZ440" s="129"/>
      <c r="BA440" s="129"/>
      <c r="BB440" s="129"/>
      <c r="BC440" s="129"/>
      <c r="BD440" s="129"/>
      <c r="BE440" s="129"/>
      <c r="BF440" s="129"/>
      <c r="BG440" s="129"/>
      <c r="BH440" s="129"/>
      <c r="BI440" s="129"/>
      <c r="BJ440" s="129"/>
      <c r="BK440" s="129"/>
      <c r="BL440" s="129"/>
      <c r="BM440" s="129"/>
      <c r="BN440" s="129"/>
      <c r="BO440" s="129"/>
      <c r="BP440" s="129"/>
      <c r="BQ440" s="129"/>
      <c r="BR440" s="129"/>
      <c r="BS440" s="129"/>
    </row>
    <row r="441" spans="1:71" ht="12.75" customHeight="1">
      <c r="A441" s="126"/>
      <c r="B441" s="126"/>
      <c r="C441" s="126"/>
      <c r="D441" s="126"/>
      <c r="E441" s="126"/>
      <c r="F441" s="126"/>
      <c r="G441" s="126"/>
      <c r="H441" s="126"/>
      <c r="I441" s="126"/>
      <c r="J441" s="126"/>
      <c r="K441" s="126"/>
      <c r="L441" s="126"/>
      <c r="M441" s="126"/>
      <c r="N441" s="126"/>
      <c r="O441" s="126"/>
      <c r="P441" s="126"/>
      <c r="Q441" s="126"/>
      <c r="R441" s="126"/>
      <c r="S441" s="126"/>
      <c r="T441" s="126"/>
      <c r="U441" s="126"/>
      <c r="V441" s="126"/>
      <c r="W441" s="127"/>
      <c r="X441" s="127"/>
      <c r="Y441" s="127"/>
      <c r="Z441" s="127"/>
      <c r="AA441" s="127"/>
      <c r="AB441" s="127"/>
      <c r="AC441" s="127"/>
      <c r="AD441" s="127"/>
      <c r="AE441" s="127"/>
      <c r="AF441" s="127"/>
      <c r="AG441" s="127"/>
      <c r="AH441" s="127"/>
      <c r="AI441" s="127"/>
      <c r="AJ441" s="127"/>
      <c r="AK441" s="126"/>
      <c r="AL441" s="126"/>
      <c r="AM441" s="126"/>
      <c r="AN441" s="126"/>
      <c r="AO441" s="126"/>
      <c r="AP441" s="126"/>
      <c r="AQ441" s="126"/>
      <c r="AR441" s="128"/>
      <c r="AS441" s="126"/>
      <c r="AT441" s="126"/>
      <c r="AU441" s="129"/>
      <c r="AV441" s="129"/>
      <c r="AW441" s="129"/>
      <c r="AX441" s="129"/>
      <c r="AY441" s="129"/>
      <c r="AZ441" s="129"/>
      <c r="BA441" s="129"/>
      <c r="BB441" s="129"/>
      <c r="BC441" s="129"/>
      <c r="BD441" s="129"/>
      <c r="BE441" s="129"/>
      <c r="BF441" s="129"/>
      <c r="BG441" s="129"/>
      <c r="BH441" s="129"/>
      <c r="BI441" s="129"/>
      <c r="BJ441" s="129"/>
      <c r="BK441" s="129"/>
      <c r="BL441" s="129"/>
      <c r="BM441" s="129"/>
      <c r="BN441" s="129"/>
      <c r="BO441" s="129"/>
      <c r="BP441" s="129"/>
      <c r="BQ441" s="129"/>
      <c r="BR441" s="129"/>
      <c r="BS441" s="129"/>
    </row>
    <row r="442" spans="1:71" ht="12.75" customHeight="1">
      <c r="A442" s="126"/>
      <c r="B442" s="126"/>
      <c r="C442" s="126"/>
      <c r="D442" s="126"/>
      <c r="E442" s="126"/>
      <c r="F442" s="126"/>
      <c r="G442" s="126"/>
      <c r="H442" s="126"/>
      <c r="I442" s="126"/>
      <c r="J442" s="126"/>
      <c r="K442" s="126"/>
      <c r="L442" s="126"/>
      <c r="M442" s="126"/>
      <c r="N442" s="126"/>
      <c r="O442" s="126"/>
      <c r="P442" s="126"/>
      <c r="Q442" s="126"/>
      <c r="R442" s="126"/>
      <c r="S442" s="126"/>
      <c r="T442" s="126"/>
      <c r="U442" s="126"/>
      <c r="V442" s="126"/>
      <c r="W442" s="127"/>
      <c r="X442" s="127"/>
      <c r="Y442" s="127"/>
      <c r="Z442" s="127"/>
      <c r="AA442" s="127"/>
      <c r="AB442" s="127"/>
      <c r="AC442" s="127"/>
      <c r="AD442" s="127"/>
      <c r="AE442" s="127"/>
      <c r="AF442" s="127"/>
      <c r="AG442" s="127"/>
      <c r="AH442" s="127"/>
      <c r="AI442" s="127"/>
      <c r="AJ442" s="127"/>
      <c r="AK442" s="126"/>
      <c r="AL442" s="126"/>
      <c r="AM442" s="126"/>
      <c r="AN442" s="126"/>
      <c r="AO442" s="126"/>
      <c r="AP442" s="126"/>
      <c r="AQ442" s="126"/>
      <c r="AR442" s="128"/>
      <c r="AS442" s="126"/>
      <c r="AT442" s="126"/>
      <c r="AU442" s="129"/>
      <c r="AV442" s="129"/>
      <c r="AW442" s="129"/>
      <c r="AX442" s="129"/>
      <c r="AY442" s="129"/>
      <c r="AZ442" s="129"/>
      <c r="BA442" s="129"/>
      <c r="BB442" s="129"/>
      <c r="BC442" s="129"/>
      <c r="BD442" s="129"/>
      <c r="BE442" s="129"/>
      <c r="BF442" s="129"/>
      <c r="BG442" s="129"/>
      <c r="BH442" s="129"/>
      <c r="BI442" s="129"/>
      <c r="BJ442" s="129"/>
      <c r="BK442" s="129"/>
      <c r="BL442" s="129"/>
      <c r="BM442" s="129"/>
      <c r="BN442" s="129"/>
      <c r="BO442" s="129"/>
      <c r="BP442" s="129"/>
      <c r="BQ442" s="129"/>
      <c r="BR442" s="129"/>
      <c r="BS442" s="129"/>
    </row>
    <row r="443" spans="1:71" ht="12.75" customHeight="1">
      <c r="A443" s="126"/>
      <c r="B443" s="126"/>
      <c r="C443" s="126"/>
      <c r="D443" s="126"/>
      <c r="E443" s="126"/>
      <c r="F443" s="126"/>
      <c r="G443" s="126"/>
      <c r="H443" s="126"/>
      <c r="I443" s="126"/>
      <c r="J443" s="126"/>
      <c r="K443" s="126"/>
      <c r="L443" s="126"/>
      <c r="M443" s="126"/>
      <c r="N443" s="126"/>
      <c r="O443" s="126"/>
      <c r="P443" s="126"/>
      <c r="Q443" s="126"/>
      <c r="R443" s="126"/>
      <c r="S443" s="126"/>
      <c r="T443" s="126"/>
      <c r="U443" s="126"/>
      <c r="V443" s="126"/>
      <c r="W443" s="127"/>
      <c r="X443" s="127"/>
      <c r="Y443" s="127"/>
      <c r="Z443" s="127"/>
      <c r="AA443" s="127"/>
      <c r="AB443" s="127"/>
      <c r="AC443" s="127"/>
      <c r="AD443" s="127"/>
      <c r="AE443" s="127"/>
      <c r="AF443" s="127"/>
      <c r="AG443" s="127"/>
      <c r="AH443" s="127"/>
      <c r="AI443" s="127"/>
      <c r="AJ443" s="127"/>
      <c r="AK443" s="126"/>
      <c r="AL443" s="126"/>
      <c r="AM443" s="126"/>
      <c r="AN443" s="126"/>
      <c r="AO443" s="126"/>
      <c r="AP443" s="126"/>
      <c r="AQ443" s="126"/>
      <c r="AR443" s="128"/>
      <c r="AS443" s="126"/>
      <c r="AT443" s="126"/>
      <c r="AU443" s="129"/>
      <c r="AV443" s="129"/>
      <c r="AW443" s="129"/>
      <c r="AX443" s="129"/>
      <c r="AY443" s="129"/>
      <c r="AZ443" s="129"/>
      <c r="BA443" s="129"/>
      <c r="BB443" s="129"/>
      <c r="BC443" s="129"/>
      <c r="BD443" s="129"/>
      <c r="BE443" s="129"/>
      <c r="BF443" s="129"/>
      <c r="BG443" s="129"/>
      <c r="BH443" s="129"/>
      <c r="BI443" s="129"/>
      <c r="BJ443" s="129"/>
      <c r="BK443" s="129"/>
      <c r="BL443" s="129"/>
      <c r="BM443" s="129"/>
      <c r="BN443" s="129"/>
      <c r="BO443" s="129"/>
      <c r="BP443" s="129"/>
      <c r="BQ443" s="129"/>
      <c r="BR443" s="129"/>
      <c r="BS443" s="129"/>
    </row>
    <row r="444" spans="1:71" ht="12.75" customHeight="1">
      <c r="A444" s="126"/>
      <c r="B444" s="126"/>
      <c r="C444" s="126"/>
      <c r="D444" s="126"/>
      <c r="E444" s="126"/>
      <c r="F444" s="126"/>
      <c r="G444" s="126"/>
      <c r="H444" s="126"/>
      <c r="I444" s="126"/>
      <c r="J444" s="126"/>
      <c r="K444" s="126"/>
      <c r="L444" s="126"/>
      <c r="M444" s="126"/>
      <c r="N444" s="126"/>
      <c r="O444" s="126"/>
      <c r="P444" s="126"/>
      <c r="Q444" s="126"/>
      <c r="R444" s="126"/>
      <c r="S444" s="126"/>
      <c r="T444" s="126"/>
      <c r="U444" s="126"/>
      <c r="V444" s="126"/>
      <c r="W444" s="127"/>
      <c r="X444" s="127"/>
      <c r="Y444" s="127"/>
      <c r="Z444" s="127"/>
      <c r="AA444" s="127"/>
      <c r="AB444" s="127"/>
      <c r="AC444" s="127"/>
      <c r="AD444" s="127"/>
      <c r="AE444" s="127"/>
      <c r="AF444" s="127"/>
      <c r="AG444" s="127"/>
      <c r="AH444" s="127"/>
      <c r="AI444" s="127"/>
      <c r="AJ444" s="127"/>
      <c r="AK444" s="126"/>
      <c r="AL444" s="126"/>
      <c r="AM444" s="126"/>
      <c r="AN444" s="126"/>
      <c r="AO444" s="126"/>
      <c r="AP444" s="126"/>
      <c r="AQ444" s="126"/>
      <c r="AR444" s="128"/>
      <c r="AS444" s="126"/>
      <c r="AT444" s="126"/>
      <c r="AU444" s="129"/>
      <c r="AV444" s="129"/>
      <c r="AW444" s="129"/>
      <c r="AX444" s="129"/>
      <c r="AY444" s="129"/>
      <c r="AZ444" s="129"/>
      <c r="BA444" s="129"/>
      <c r="BB444" s="129"/>
      <c r="BC444" s="129"/>
      <c r="BD444" s="129"/>
      <c r="BE444" s="129"/>
      <c r="BF444" s="129"/>
      <c r="BG444" s="129"/>
      <c r="BH444" s="129"/>
      <c r="BI444" s="129"/>
      <c r="BJ444" s="129"/>
      <c r="BK444" s="129"/>
      <c r="BL444" s="129"/>
      <c r="BM444" s="129"/>
      <c r="BN444" s="129"/>
      <c r="BO444" s="129"/>
      <c r="BP444" s="129"/>
      <c r="BQ444" s="129"/>
      <c r="BR444" s="129"/>
      <c r="BS444" s="129"/>
    </row>
    <row r="445" spans="1:71" ht="12.75" customHeight="1">
      <c r="A445" s="126"/>
      <c r="B445" s="126"/>
      <c r="C445" s="126"/>
      <c r="D445" s="126"/>
      <c r="E445" s="126"/>
      <c r="F445" s="126"/>
      <c r="G445" s="126"/>
      <c r="H445" s="126"/>
      <c r="I445" s="126"/>
      <c r="J445" s="126"/>
      <c r="K445" s="126"/>
      <c r="L445" s="126"/>
      <c r="M445" s="126"/>
      <c r="N445" s="126"/>
      <c r="O445" s="126"/>
      <c r="P445" s="126"/>
      <c r="Q445" s="126"/>
      <c r="R445" s="126"/>
      <c r="S445" s="126"/>
      <c r="T445" s="126"/>
      <c r="U445" s="126"/>
      <c r="V445" s="126"/>
      <c r="W445" s="127"/>
      <c r="X445" s="127"/>
      <c r="Y445" s="127"/>
      <c r="Z445" s="127"/>
      <c r="AA445" s="127"/>
      <c r="AB445" s="127"/>
      <c r="AC445" s="127"/>
      <c r="AD445" s="127"/>
      <c r="AE445" s="127"/>
      <c r="AF445" s="127"/>
      <c r="AG445" s="127"/>
      <c r="AH445" s="127"/>
      <c r="AI445" s="127"/>
      <c r="AJ445" s="127"/>
      <c r="AK445" s="126"/>
      <c r="AL445" s="126"/>
      <c r="AM445" s="126"/>
      <c r="AN445" s="126"/>
      <c r="AO445" s="126"/>
      <c r="AP445" s="126"/>
      <c r="AQ445" s="126"/>
      <c r="AR445" s="128"/>
      <c r="AS445" s="126"/>
      <c r="AT445" s="126"/>
      <c r="AU445" s="129"/>
      <c r="AV445" s="129"/>
      <c r="AW445" s="129"/>
      <c r="AX445" s="129"/>
      <c r="AY445" s="129"/>
      <c r="AZ445" s="129"/>
      <c r="BA445" s="129"/>
      <c r="BB445" s="129"/>
      <c r="BC445" s="129"/>
      <c r="BD445" s="129"/>
      <c r="BE445" s="129"/>
      <c r="BF445" s="129"/>
      <c r="BG445" s="129"/>
      <c r="BH445" s="129"/>
      <c r="BI445" s="129"/>
      <c r="BJ445" s="129"/>
      <c r="BK445" s="129"/>
      <c r="BL445" s="129"/>
      <c r="BM445" s="129"/>
      <c r="BN445" s="129"/>
      <c r="BO445" s="129"/>
      <c r="BP445" s="129"/>
      <c r="BQ445" s="129"/>
      <c r="BR445" s="129"/>
      <c r="BS445" s="129"/>
    </row>
    <row r="446" spans="1:71" ht="12.75" customHeight="1">
      <c r="A446" s="126"/>
      <c r="B446" s="126"/>
      <c r="C446" s="126"/>
      <c r="D446" s="126"/>
      <c r="E446" s="126"/>
      <c r="F446" s="126"/>
      <c r="G446" s="126"/>
      <c r="H446" s="126"/>
      <c r="I446" s="126"/>
      <c r="J446" s="126"/>
      <c r="K446" s="126"/>
      <c r="L446" s="126"/>
      <c r="M446" s="126"/>
      <c r="N446" s="126"/>
      <c r="O446" s="126"/>
      <c r="P446" s="126"/>
      <c r="Q446" s="126"/>
      <c r="R446" s="126"/>
      <c r="S446" s="126"/>
      <c r="T446" s="126"/>
      <c r="U446" s="126"/>
      <c r="V446" s="126"/>
      <c r="W446" s="127"/>
      <c r="X446" s="127"/>
      <c r="Y446" s="127"/>
      <c r="Z446" s="127"/>
      <c r="AA446" s="127"/>
      <c r="AB446" s="127"/>
      <c r="AC446" s="127"/>
      <c r="AD446" s="127"/>
      <c r="AE446" s="127"/>
      <c r="AF446" s="127"/>
      <c r="AG446" s="127"/>
      <c r="AH446" s="127"/>
      <c r="AI446" s="127"/>
      <c r="AJ446" s="127"/>
      <c r="AK446" s="126"/>
      <c r="AL446" s="126"/>
      <c r="AM446" s="126"/>
      <c r="AN446" s="126"/>
      <c r="AO446" s="126"/>
      <c r="AP446" s="126"/>
      <c r="AQ446" s="126"/>
      <c r="AR446" s="128"/>
      <c r="AS446" s="126"/>
      <c r="AT446" s="126"/>
      <c r="AU446" s="129"/>
      <c r="AV446" s="129"/>
      <c r="AW446" s="129"/>
      <c r="AX446" s="129"/>
      <c r="AY446" s="129"/>
      <c r="AZ446" s="129"/>
      <c r="BA446" s="129"/>
      <c r="BB446" s="129"/>
      <c r="BC446" s="129"/>
      <c r="BD446" s="129"/>
      <c r="BE446" s="129"/>
      <c r="BF446" s="129"/>
      <c r="BG446" s="129"/>
      <c r="BH446" s="129"/>
      <c r="BI446" s="129"/>
      <c r="BJ446" s="129"/>
      <c r="BK446" s="129"/>
      <c r="BL446" s="129"/>
      <c r="BM446" s="129"/>
      <c r="BN446" s="129"/>
      <c r="BO446" s="129"/>
      <c r="BP446" s="129"/>
      <c r="BQ446" s="129"/>
      <c r="BR446" s="129"/>
      <c r="BS446" s="129"/>
    </row>
    <row r="447" spans="1:71" ht="12.75" customHeight="1">
      <c r="A447" s="126"/>
      <c r="B447" s="126"/>
      <c r="C447" s="126"/>
      <c r="D447" s="126"/>
      <c r="E447" s="126"/>
      <c r="F447" s="126"/>
      <c r="G447" s="126"/>
      <c r="H447" s="126"/>
      <c r="I447" s="126"/>
      <c r="J447" s="126"/>
      <c r="K447" s="126"/>
      <c r="L447" s="126"/>
      <c r="M447" s="126"/>
      <c r="N447" s="126"/>
      <c r="O447" s="126"/>
      <c r="P447" s="126"/>
      <c r="Q447" s="126"/>
      <c r="R447" s="126"/>
      <c r="S447" s="126"/>
      <c r="T447" s="126"/>
      <c r="U447" s="126"/>
      <c r="V447" s="126"/>
      <c r="W447" s="127"/>
      <c r="X447" s="127"/>
      <c r="Y447" s="127"/>
      <c r="Z447" s="127"/>
      <c r="AA447" s="127"/>
      <c r="AB447" s="127"/>
      <c r="AC447" s="127"/>
      <c r="AD447" s="127"/>
      <c r="AE447" s="127"/>
      <c r="AF447" s="127"/>
      <c r="AG447" s="127"/>
      <c r="AH447" s="127"/>
      <c r="AI447" s="127"/>
      <c r="AJ447" s="127"/>
      <c r="AK447" s="126"/>
      <c r="AL447" s="126"/>
      <c r="AM447" s="126"/>
      <c r="AN447" s="126"/>
      <c r="AO447" s="126"/>
      <c r="AP447" s="126"/>
      <c r="AQ447" s="126"/>
      <c r="AR447" s="128"/>
      <c r="AS447" s="126"/>
      <c r="AT447" s="126"/>
      <c r="AU447" s="129"/>
      <c r="AV447" s="129"/>
      <c r="AW447" s="129"/>
      <c r="AX447" s="129"/>
      <c r="AY447" s="129"/>
      <c r="AZ447" s="129"/>
      <c r="BA447" s="129"/>
      <c r="BB447" s="129"/>
      <c r="BC447" s="129"/>
      <c r="BD447" s="129"/>
      <c r="BE447" s="129"/>
      <c r="BF447" s="129"/>
      <c r="BG447" s="129"/>
      <c r="BH447" s="129"/>
      <c r="BI447" s="129"/>
      <c r="BJ447" s="129"/>
      <c r="BK447" s="129"/>
      <c r="BL447" s="129"/>
      <c r="BM447" s="129"/>
      <c r="BN447" s="129"/>
      <c r="BO447" s="129"/>
      <c r="BP447" s="129"/>
      <c r="BQ447" s="129"/>
      <c r="BR447" s="129"/>
      <c r="BS447" s="129"/>
    </row>
    <row r="448" spans="1:71" ht="12.75" customHeight="1">
      <c r="A448" s="126"/>
      <c r="B448" s="126"/>
      <c r="C448" s="126"/>
      <c r="D448" s="126"/>
      <c r="E448" s="126"/>
      <c r="F448" s="126"/>
      <c r="G448" s="126"/>
      <c r="H448" s="126"/>
      <c r="I448" s="126"/>
      <c r="J448" s="126"/>
      <c r="K448" s="126"/>
      <c r="L448" s="126"/>
      <c r="M448" s="126"/>
      <c r="N448" s="126"/>
      <c r="O448" s="126"/>
      <c r="P448" s="126"/>
      <c r="Q448" s="126"/>
      <c r="R448" s="126"/>
      <c r="S448" s="126"/>
      <c r="T448" s="126"/>
      <c r="U448" s="126"/>
      <c r="V448" s="126"/>
      <c r="W448" s="127"/>
      <c r="X448" s="127"/>
      <c r="Y448" s="127"/>
      <c r="Z448" s="127"/>
      <c r="AA448" s="127"/>
      <c r="AB448" s="127"/>
      <c r="AC448" s="127"/>
      <c r="AD448" s="127"/>
      <c r="AE448" s="127"/>
      <c r="AF448" s="127"/>
      <c r="AG448" s="127"/>
      <c r="AH448" s="127"/>
      <c r="AI448" s="127"/>
      <c r="AJ448" s="127"/>
      <c r="AK448" s="126"/>
      <c r="AL448" s="126"/>
      <c r="AM448" s="126"/>
      <c r="AN448" s="126"/>
      <c r="AO448" s="126"/>
      <c r="AP448" s="126"/>
      <c r="AQ448" s="126"/>
      <c r="AR448" s="128"/>
      <c r="AS448" s="126"/>
      <c r="AT448" s="126"/>
      <c r="AU448" s="129"/>
      <c r="AV448" s="129"/>
      <c r="AW448" s="129"/>
      <c r="AX448" s="129"/>
      <c r="AY448" s="129"/>
      <c r="AZ448" s="129"/>
      <c r="BA448" s="129"/>
      <c r="BB448" s="129"/>
      <c r="BC448" s="129"/>
      <c r="BD448" s="129"/>
      <c r="BE448" s="129"/>
      <c r="BF448" s="129"/>
      <c r="BG448" s="129"/>
      <c r="BH448" s="129"/>
      <c r="BI448" s="129"/>
      <c r="BJ448" s="129"/>
      <c r="BK448" s="129"/>
      <c r="BL448" s="129"/>
      <c r="BM448" s="129"/>
      <c r="BN448" s="129"/>
      <c r="BO448" s="129"/>
      <c r="BP448" s="129"/>
      <c r="BQ448" s="129"/>
      <c r="BR448" s="129"/>
      <c r="BS448" s="129"/>
    </row>
    <row r="449" spans="1:71" ht="12.75" customHeight="1">
      <c r="A449" s="126"/>
      <c r="B449" s="126"/>
      <c r="C449" s="126"/>
      <c r="D449" s="126"/>
      <c r="E449" s="126"/>
      <c r="F449" s="126"/>
      <c r="G449" s="126"/>
      <c r="H449" s="126"/>
      <c r="I449" s="126"/>
      <c r="J449" s="126"/>
      <c r="K449" s="126"/>
      <c r="L449" s="126"/>
      <c r="M449" s="126"/>
      <c r="N449" s="126"/>
      <c r="O449" s="126"/>
      <c r="P449" s="126"/>
      <c r="Q449" s="126"/>
      <c r="R449" s="126"/>
      <c r="S449" s="126"/>
      <c r="T449" s="126"/>
      <c r="U449" s="126"/>
      <c r="V449" s="126"/>
      <c r="W449" s="127"/>
      <c r="X449" s="127"/>
      <c r="Y449" s="127"/>
      <c r="Z449" s="127"/>
      <c r="AA449" s="127"/>
      <c r="AB449" s="127"/>
      <c r="AC449" s="127"/>
      <c r="AD449" s="127"/>
      <c r="AE449" s="127"/>
      <c r="AF449" s="127"/>
      <c r="AG449" s="127"/>
      <c r="AH449" s="127"/>
      <c r="AI449" s="127"/>
      <c r="AJ449" s="127"/>
      <c r="AK449" s="126"/>
      <c r="AL449" s="126"/>
      <c r="AM449" s="126"/>
      <c r="AN449" s="126"/>
      <c r="AO449" s="126"/>
      <c r="AP449" s="126"/>
      <c r="AQ449" s="126"/>
      <c r="AR449" s="128"/>
      <c r="AS449" s="126"/>
      <c r="AT449" s="126"/>
      <c r="AU449" s="129"/>
      <c r="AV449" s="129"/>
      <c r="AW449" s="129"/>
      <c r="AX449" s="129"/>
      <c r="AY449" s="129"/>
      <c r="AZ449" s="129"/>
      <c r="BA449" s="129"/>
      <c r="BB449" s="129"/>
      <c r="BC449" s="129"/>
      <c r="BD449" s="129"/>
      <c r="BE449" s="129"/>
      <c r="BF449" s="129"/>
      <c r="BG449" s="129"/>
      <c r="BH449" s="129"/>
      <c r="BI449" s="129"/>
      <c r="BJ449" s="129"/>
      <c r="BK449" s="129"/>
      <c r="BL449" s="129"/>
      <c r="BM449" s="129"/>
      <c r="BN449" s="129"/>
      <c r="BO449" s="129"/>
      <c r="BP449" s="129"/>
      <c r="BQ449" s="129"/>
      <c r="BR449" s="129"/>
      <c r="BS449" s="129"/>
    </row>
    <row r="450" spans="1:71" ht="12.75" customHeight="1">
      <c r="A450" s="126"/>
      <c r="B450" s="126"/>
      <c r="C450" s="126"/>
      <c r="D450" s="126"/>
      <c r="E450" s="126"/>
      <c r="F450" s="126"/>
      <c r="G450" s="126"/>
      <c r="H450" s="126"/>
      <c r="I450" s="126"/>
      <c r="J450" s="126"/>
      <c r="K450" s="126"/>
      <c r="L450" s="126"/>
      <c r="M450" s="126"/>
      <c r="N450" s="126"/>
      <c r="O450" s="126"/>
      <c r="P450" s="126"/>
      <c r="Q450" s="126"/>
      <c r="R450" s="126"/>
      <c r="S450" s="126"/>
      <c r="T450" s="126"/>
      <c r="U450" s="126"/>
      <c r="V450" s="126"/>
      <c r="W450" s="127"/>
      <c r="X450" s="127"/>
      <c r="Y450" s="127"/>
      <c r="Z450" s="127"/>
      <c r="AA450" s="127"/>
      <c r="AB450" s="127"/>
      <c r="AC450" s="127"/>
      <c r="AD450" s="127"/>
      <c r="AE450" s="127"/>
      <c r="AF450" s="127"/>
      <c r="AG450" s="127"/>
      <c r="AH450" s="127"/>
      <c r="AI450" s="127"/>
      <c r="AJ450" s="127"/>
      <c r="AK450" s="126"/>
      <c r="AL450" s="126"/>
      <c r="AM450" s="126"/>
      <c r="AN450" s="126"/>
      <c r="AO450" s="126"/>
      <c r="AP450" s="126"/>
      <c r="AQ450" s="126"/>
      <c r="AR450" s="128"/>
      <c r="AS450" s="126"/>
      <c r="AT450" s="126"/>
      <c r="AU450" s="129"/>
      <c r="AV450" s="129"/>
      <c r="AW450" s="129"/>
      <c r="AX450" s="129"/>
      <c r="AY450" s="129"/>
      <c r="AZ450" s="129"/>
      <c r="BA450" s="129"/>
      <c r="BB450" s="129"/>
      <c r="BC450" s="129"/>
      <c r="BD450" s="129"/>
      <c r="BE450" s="129"/>
      <c r="BF450" s="129"/>
      <c r="BG450" s="129"/>
      <c r="BH450" s="129"/>
      <c r="BI450" s="129"/>
      <c r="BJ450" s="129"/>
      <c r="BK450" s="129"/>
      <c r="BL450" s="129"/>
      <c r="BM450" s="129"/>
      <c r="BN450" s="129"/>
      <c r="BO450" s="129"/>
      <c r="BP450" s="129"/>
      <c r="BQ450" s="129"/>
      <c r="BR450" s="129"/>
      <c r="BS450" s="129"/>
    </row>
    <row r="451" spans="1:71" ht="12.75" customHeight="1">
      <c r="A451" s="126"/>
      <c r="B451" s="126"/>
      <c r="C451" s="126"/>
      <c r="D451" s="126"/>
      <c r="E451" s="126"/>
      <c r="F451" s="126"/>
      <c r="G451" s="126"/>
      <c r="H451" s="126"/>
      <c r="I451" s="126"/>
      <c r="J451" s="126"/>
      <c r="K451" s="126"/>
      <c r="L451" s="126"/>
      <c r="M451" s="126"/>
      <c r="N451" s="126"/>
      <c r="O451" s="126"/>
      <c r="P451" s="126"/>
      <c r="Q451" s="126"/>
      <c r="R451" s="126"/>
      <c r="S451" s="126"/>
      <c r="T451" s="126"/>
      <c r="U451" s="126"/>
      <c r="V451" s="126"/>
      <c r="W451" s="127"/>
      <c r="X451" s="127"/>
      <c r="Y451" s="127"/>
      <c r="Z451" s="127"/>
      <c r="AA451" s="127"/>
      <c r="AB451" s="127"/>
      <c r="AC451" s="127"/>
      <c r="AD451" s="127"/>
      <c r="AE451" s="127"/>
      <c r="AF451" s="127"/>
      <c r="AG451" s="127"/>
      <c r="AH451" s="127"/>
      <c r="AI451" s="127"/>
      <c r="AJ451" s="127"/>
      <c r="AK451" s="126"/>
      <c r="AL451" s="126"/>
      <c r="AM451" s="126"/>
      <c r="AN451" s="126"/>
      <c r="AO451" s="126"/>
      <c r="AP451" s="126"/>
      <c r="AQ451" s="126"/>
      <c r="AR451" s="128"/>
      <c r="AS451" s="126"/>
      <c r="AT451" s="126"/>
      <c r="AU451" s="129"/>
      <c r="AV451" s="129"/>
      <c r="AW451" s="129"/>
      <c r="AX451" s="129"/>
      <c r="AY451" s="129"/>
      <c r="AZ451" s="129"/>
      <c r="BA451" s="129"/>
      <c r="BB451" s="129"/>
      <c r="BC451" s="129"/>
      <c r="BD451" s="129"/>
      <c r="BE451" s="129"/>
      <c r="BF451" s="129"/>
      <c r="BG451" s="129"/>
      <c r="BH451" s="129"/>
      <c r="BI451" s="129"/>
      <c r="BJ451" s="129"/>
      <c r="BK451" s="129"/>
      <c r="BL451" s="129"/>
      <c r="BM451" s="129"/>
      <c r="BN451" s="129"/>
      <c r="BO451" s="129"/>
      <c r="BP451" s="129"/>
      <c r="BQ451" s="129"/>
      <c r="BR451" s="129"/>
      <c r="BS451" s="129"/>
    </row>
    <row r="452" spans="1:71" ht="12.75" customHeight="1">
      <c r="A452" s="126"/>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7"/>
      <c r="X452" s="127"/>
      <c r="Y452" s="127"/>
      <c r="Z452" s="127"/>
      <c r="AA452" s="127"/>
      <c r="AB452" s="127"/>
      <c r="AC452" s="127"/>
      <c r="AD452" s="127"/>
      <c r="AE452" s="127"/>
      <c r="AF452" s="127"/>
      <c r="AG452" s="127"/>
      <c r="AH452" s="127"/>
      <c r="AI452" s="127"/>
      <c r="AJ452" s="127"/>
      <c r="AK452" s="126"/>
      <c r="AL452" s="126"/>
      <c r="AM452" s="126"/>
      <c r="AN452" s="126"/>
      <c r="AO452" s="126"/>
      <c r="AP452" s="126"/>
      <c r="AQ452" s="126"/>
      <c r="AR452" s="128"/>
      <c r="AS452" s="126"/>
      <c r="AT452" s="126"/>
      <c r="AU452" s="129"/>
      <c r="AV452" s="129"/>
      <c r="AW452" s="129"/>
      <c r="AX452" s="129"/>
      <c r="AY452" s="129"/>
      <c r="AZ452" s="129"/>
      <c r="BA452" s="129"/>
      <c r="BB452" s="129"/>
      <c r="BC452" s="129"/>
      <c r="BD452" s="129"/>
      <c r="BE452" s="129"/>
      <c r="BF452" s="129"/>
      <c r="BG452" s="129"/>
      <c r="BH452" s="129"/>
      <c r="BI452" s="129"/>
      <c r="BJ452" s="129"/>
      <c r="BK452" s="129"/>
      <c r="BL452" s="129"/>
      <c r="BM452" s="129"/>
      <c r="BN452" s="129"/>
      <c r="BO452" s="129"/>
      <c r="BP452" s="129"/>
      <c r="BQ452" s="129"/>
      <c r="BR452" s="129"/>
      <c r="BS452" s="129"/>
    </row>
    <row r="453" spans="1:71" ht="12.75" customHeight="1">
      <c r="A453" s="126"/>
      <c r="B453" s="126"/>
      <c r="C453" s="126"/>
      <c r="D453" s="126"/>
      <c r="E453" s="126"/>
      <c r="F453" s="126"/>
      <c r="G453" s="126"/>
      <c r="H453" s="126"/>
      <c r="I453" s="126"/>
      <c r="J453" s="126"/>
      <c r="K453" s="126"/>
      <c r="L453" s="126"/>
      <c r="M453" s="126"/>
      <c r="N453" s="126"/>
      <c r="O453" s="126"/>
      <c r="P453" s="126"/>
      <c r="Q453" s="126"/>
      <c r="R453" s="126"/>
      <c r="S453" s="126"/>
      <c r="T453" s="126"/>
      <c r="U453" s="126"/>
      <c r="V453" s="126"/>
      <c r="W453" s="127"/>
      <c r="X453" s="127"/>
      <c r="Y453" s="127"/>
      <c r="Z453" s="127"/>
      <c r="AA453" s="127"/>
      <c r="AB453" s="127"/>
      <c r="AC453" s="127"/>
      <c r="AD453" s="127"/>
      <c r="AE453" s="127"/>
      <c r="AF453" s="127"/>
      <c r="AG453" s="127"/>
      <c r="AH453" s="127"/>
      <c r="AI453" s="127"/>
      <c r="AJ453" s="127"/>
      <c r="AK453" s="126"/>
      <c r="AL453" s="126"/>
      <c r="AM453" s="126"/>
      <c r="AN453" s="126"/>
      <c r="AO453" s="126"/>
      <c r="AP453" s="126"/>
      <c r="AQ453" s="126"/>
      <c r="AR453" s="128"/>
      <c r="AS453" s="126"/>
      <c r="AT453" s="126"/>
      <c r="AU453" s="129"/>
      <c r="AV453" s="129"/>
      <c r="AW453" s="129"/>
      <c r="AX453" s="129"/>
      <c r="AY453" s="129"/>
      <c r="AZ453" s="129"/>
      <c r="BA453" s="129"/>
      <c r="BB453" s="129"/>
      <c r="BC453" s="129"/>
      <c r="BD453" s="129"/>
      <c r="BE453" s="129"/>
      <c r="BF453" s="129"/>
      <c r="BG453" s="129"/>
      <c r="BH453" s="129"/>
      <c r="BI453" s="129"/>
      <c r="BJ453" s="129"/>
      <c r="BK453" s="129"/>
      <c r="BL453" s="129"/>
      <c r="BM453" s="129"/>
      <c r="BN453" s="129"/>
      <c r="BO453" s="129"/>
      <c r="BP453" s="129"/>
      <c r="BQ453" s="129"/>
      <c r="BR453" s="129"/>
      <c r="BS453" s="129"/>
    </row>
    <row r="454" spans="1:71" ht="12.75" customHeight="1">
      <c r="A454" s="126"/>
      <c r="B454" s="126"/>
      <c r="C454" s="126"/>
      <c r="D454" s="126"/>
      <c r="E454" s="126"/>
      <c r="F454" s="126"/>
      <c r="G454" s="126"/>
      <c r="H454" s="126"/>
      <c r="I454" s="126"/>
      <c r="J454" s="126"/>
      <c r="K454" s="126"/>
      <c r="L454" s="126"/>
      <c r="M454" s="126"/>
      <c r="N454" s="126"/>
      <c r="O454" s="126"/>
      <c r="P454" s="126"/>
      <c r="Q454" s="126"/>
      <c r="R454" s="126"/>
      <c r="S454" s="126"/>
      <c r="T454" s="126"/>
      <c r="U454" s="126"/>
      <c r="V454" s="126"/>
      <c r="W454" s="127"/>
      <c r="X454" s="127"/>
      <c r="Y454" s="127"/>
      <c r="Z454" s="127"/>
      <c r="AA454" s="127"/>
      <c r="AB454" s="127"/>
      <c r="AC454" s="127"/>
      <c r="AD454" s="127"/>
      <c r="AE454" s="127"/>
      <c r="AF454" s="127"/>
      <c r="AG454" s="127"/>
      <c r="AH454" s="127"/>
      <c r="AI454" s="127"/>
      <c r="AJ454" s="127"/>
      <c r="AK454" s="126"/>
      <c r="AL454" s="126"/>
      <c r="AM454" s="126"/>
      <c r="AN454" s="126"/>
      <c r="AO454" s="126"/>
      <c r="AP454" s="126"/>
      <c r="AQ454" s="126"/>
      <c r="AR454" s="128"/>
      <c r="AS454" s="126"/>
      <c r="AT454" s="126"/>
      <c r="AU454" s="129"/>
      <c r="AV454" s="129"/>
      <c r="AW454" s="129"/>
      <c r="AX454" s="129"/>
      <c r="AY454" s="129"/>
      <c r="AZ454" s="129"/>
      <c r="BA454" s="129"/>
      <c r="BB454" s="129"/>
      <c r="BC454" s="129"/>
      <c r="BD454" s="129"/>
      <c r="BE454" s="129"/>
      <c r="BF454" s="129"/>
      <c r="BG454" s="129"/>
      <c r="BH454" s="129"/>
      <c r="BI454" s="129"/>
      <c r="BJ454" s="129"/>
      <c r="BK454" s="129"/>
      <c r="BL454" s="129"/>
      <c r="BM454" s="129"/>
      <c r="BN454" s="129"/>
      <c r="BO454" s="129"/>
      <c r="BP454" s="129"/>
      <c r="BQ454" s="129"/>
      <c r="BR454" s="129"/>
      <c r="BS454" s="129"/>
    </row>
    <row r="455" spans="1:71" ht="12.75" customHeight="1">
      <c r="A455" s="126"/>
      <c r="B455" s="126"/>
      <c r="C455" s="126"/>
      <c r="D455" s="126"/>
      <c r="E455" s="126"/>
      <c r="F455" s="126"/>
      <c r="G455" s="126"/>
      <c r="H455" s="126"/>
      <c r="I455" s="126"/>
      <c r="J455" s="126"/>
      <c r="K455" s="126"/>
      <c r="L455" s="126"/>
      <c r="M455" s="126"/>
      <c r="N455" s="126"/>
      <c r="O455" s="126"/>
      <c r="P455" s="126"/>
      <c r="Q455" s="126"/>
      <c r="R455" s="126"/>
      <c r="S455" s="126"/>
      <c r="T455" s="126"/>
      <c r="U455" s="126"/>
      <c r="V455" s="126"/>
      <c r="W455" s="127"/>
      <c r="X455" s="127"/>
      <c r="Y455" s="127"/>
      <c r="Z455" s="127"/>
      <c r="AA455" s="127"/>
      <c r="AB455" s="127"/>
      <c r="AC455" s="127"/>
      <c r="AD455" s="127"/>
      <c r="AE455" s="127"/>
      <c r="AF455" s="127"/>
      <c r="AG455" s="127"/>
      <c r="AH455" s="127"/>
      <c r="AI455" s="127"/>
      <c r="AJ455" s="127"/>
      <c r="AK455" s="126"/>
      <c r="AL455" s="126"/>
      <c r="AM455" s="126"/>
      <c r="AN455" s="126"/>
      <c r="AO455" s="126"/>
      <c r="AP455" s="126"/>
      <c r="AQ455" s="126"/>
      <c r="AR455" s="128"/>
      <c r="AS455" s="126"/>
      <c r="AT455" s="126"/>
      <c r="AU455" s="129"/>
      <c r="AV455" s="129"/>
      <c r="AW455" s="129"/>
      <c r="AX455" s="129"/>
      <c r="AY455" s="129"/>
      <c r="AZ455" s="129"/>
      <c r="BA455" s="129"/>
      <c r="BB455" s="129"/>
      <c r="BC455" s="129"/>
      <c r="BD455" s="129"/>
      <c r="BE455" s="129"/>
      <c r="BF455" s="129"/>
      <c r="BG455" s="129"/>
      <c r="BH455" s="129"/>
      <c r="BI455" s="129"/>
      <c r="BJ455" s="129"/>
      <c r="BK455" s="129"/>
      <c r="BL455" s="129"/>
      <c r="BM455" s="129"/>
      <c r="BN455" s="129"/>
      <c r="BO455" s="129"/>
      <c r="BP455" s="129"/>
      <c r="BQ455" s="129"/>
      <c r="BR455" s="129"/>
      <c r="BS455" s="129"/>
    </row>
    <row r="456" spans="1:71" ht="12.75" customHeight="1">
      <c r="A456" s="126"/>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7"/>
      <c r="X456" s="127"/>
      <c r="Y456" s="127"/>
      <c r="Z456" s="127"/>
      <c r="AA456" s="127"/>
      <c r="AB456" s="127"/>
      <c r="AC456" s="127"/>
      <c r="AD456" s="127"/>
      <c r="AE456" s="127"/>
      <c r="AF456" s="127"/>
      <c r="AG456" s="127"/>
      <c r="AH456" s="127"/>
      <c r="AI456" s="127"/>
      <c r="AJ456" s="127"/>
      <c r="AK456" s="126"/>
      <c r="AL456" s="126"/>
      <c r="AM456" s="126"/>
      <c r="AN456" s="126"/>
      <c r="AO456" s="126"/>
      <c r="AP456" s="126"/>
      <c r="AQ456" s="126"/>
      <c r="AR456" s="128"/>
      <c r="AS456" s="126"/>
      <c r="AT456" s="126"/>
      <c r="AU456" s="129"/>
      <c r="AV456" s="129"/>
      <c r="AW456" s="129"/>
      <c r="AX456" s="129"/>
      <c r="AY456" s="129"/>
      <c r="AZ456" s="129"/>
      <c r="BA456" s="129"/>
      <c r="BB456" s="129"/>
      <c r="BC456" s="129"/>
      <c r="BD456" s="129"/>
      <c r="BE456" s="129"/>
      <c r="BF456" s="129"/>
      <c r="BG456" s="129"/>
      <c r="BH456" s="129"/>
      <c r="BI456" s="129"/>
      <c r="BJ456" s="129"/>
      <c r="BK456" s="129"/>
      <c r="BL456" s="129"/>
      <c r="BM456" s="129"/>
      <c r="BN456" s="129"/>
      <c r="BO456" s="129"/>
      <c r="BP456" s="129"/>
      <c r="BQ456" s="129"/>
      <c r="BR456" s="129"/>
      <c r="BS456" s="129"/>
    </row>
    <row r="457" spans="1:71" ht="12.75" customHeight="1">
      <c r="A457" s="126"/>
      <c r="B457" s="126"/>
      <c r="C457" s="126"/>
      <c r="D457" s="126"/>
      <c r="E457" s="126"/>
      <c r="F457" s="126"/>
      <c r="G457" s="126"/>
      <c r="H457" s="126"/>
      <c r="I457" s="126"/>
      <c r="J457" s="126"/>
      <c r="K457" s="126"/>
      <c r="L457" s="126"/>
      <c r="M457" s="126"/>
      <c r="N457" s="126"/>
      <c r="O457" s="126"/>
      <c r="P457" s="126"/>
      <c r="Q457" s="126"/>
      <c r="R457" s="126"/>
      <c r="S457" s="126"/>
      <c r="T457" s="126"/>
      <c r="U457" s="126"/>
      <c r="V457" s="126"/>
      <c r="W457" s="127"/>
      <c r="X457" s="127"/>
      <c r="Y457" s="127"/>
      <c r="Z457" s="127"/>
      <c r="AA457" s="127"/>
      <c r="AB457" s="127"/>
      <c r="AC457" s="127"/>
      <c r="AD457" s="127"/>
      <c r="AE457" s="127"/>
      <c r="AF457" s="127"/>
      <c r="AG457" s="127"/>
      <c r="AH457" s="127"/>
      <c r="AI457" s="127"/>
      <c r="AJ457" s="127"/>
      <c r="AK457" s="126"/>
      <c r="AL457" s="126"/>
      <c r="AM457" s="126"/>
      <c r="AN457" s="126"/>
      <c r="AO457" s="126"/>
      <c r="AP457" s="126"/>
      <c r="AQ457" s="126"/>
      <c r="AR457" s="128"/>
      <c r="AS457" s="126"/>
      <c r="AT457" s="126"/>
      <c r="AU457" s="129"/>
      <c r="AV457" s="129"/>
      <c r="AW457" s="129"/>
      <c r="AX457" s="129"/>
      <c r="AY457" s="129"/>
      <c r="AZ457" s="129"/>
      <c r="BA457" s="129"/>
      <c r="BB457" s="129"/>
      <c r="BC457" s="129"/>
      <c r="BD457" s="129"/>
      <c r="BE457" s="129"/>
      <c r="BF457" s="129"/>
      <c r="BG457" s="129"/>
      <c r="BH457" s="129"/>
      <c r="BI457" s="129"/>
      <c r="BJ457" s="129"/>
      <c r="BK457" s="129"/>
      <c r="BL457" s="129"/>
      <c r="BM457" s="129"/>
      <c r="BN457" s="129"/>
      <c r="BO457" s="129"/>
      <c r="BP457" s="129"/>
      <c r="BQ457" s="129"/>
      <c r="BR457" s="129"/>
      <c r="BS457" s="129"/>
    </row>
    <row r="458" spans="1:71" ht="12.75" customHeight="1">
      <c r="A458" s="126"/>
      <c r="B458" s="126"/>
      <c r="C458" s="126"/>
      <c r="D458" s="126"/>
      <c r="E458" s="126"/>
      <c r="F458" s="126"/>
      <c r="G458" s="126"/>
      <c r="H458" s="126"/>
      <c r="I458" s="126"/>
      <c r="J458" s="126"/>
      <c r="K458" s="126"/>
      <c r="L458" s="126"/>
      <c r="M458" s="126"/>
      <c r="N458" s="126"/>
      <c r="O458" s="126"/>
      <c r="P458" s="126"/>
      <c r="Q458" s="126"/>
      <c r="R458" s="126"/>
      <c r="S458" s="126"/>
      <c r="T458" s="126"/>
      <c r="U458" s="126"/>
      <c r="V458" s="126"/>
      <c r="W458" s="127"/>
      <c r="X458" s="127"/>
      <c r="Y458" s="127"/>
      <c r="Z458" s="127"/>
      <c r="AA458" s="127"/>
      <c r="AB458" s="127"/>
      <c r="AC458" s="127"/>
      <c r="AD458" s="127"/>
      <c r="AE458" s="127"/>
      <c r="AF458" s="127"/>
      <c r="AG458" s="127"/>
      <c r="AH458" s="127"/>
      <c r="AI458" s="127"/>
      <c r="AJ458" s="127"/>
      <c r="AK458" s="126"/>
      <c r="AL458" s="126"/>
      <c r="AM458" s="126"/>
      <c r="AN458" s="126"/>
      <c r="AO458" s="126"/>
      <c r="AP458" s="126"/>
      <c r="AQ458" s="126"/>
      <c r="AR458" s="128"/>
      <c r="AS458" s="126"/>
      <c r="AT458" s="126"/>
      <c r="AU458" s="129"/>
      <c r="AV458" s="129"/>
      <c r="AW458" s="129"/>
      <c r="AX458" s="129"/>
      <c r="AY458" s="129"/>
      <c r="AZ458" s="129"/>
      <c r="BA458" s="129"/>
      <c r="BB458" s="129"/>
      <c r="BC458" s="129"/>
      <c r="BD458" s="129"/>
      <c r="BE458" s="129"/>
      <c r="BF458" s="129"/>
      <c r="BG458" s="129"/>
      <c r="BH458" s="129"/>
      <c r="BI458" s="129"/>
      <c r="BJ458" s="129"/>
      <c r="BK458" s="129"/>
      <c r="BL458" s="129"/>
      <c r="BM458" s="129"/>
      <c r="BN458" s="129"/>
      <c r="BO458" s="129"/>
      <c r="BP458" s="129"/>
      <c r="BQ458" s="129"/>
      <c r="BR458" s="129"/>
      <c r="BS458" s="129"/>
    </row>
    <row r="459" spans="1:71" ht="12.75" customHeight="1">
      <c r="A459" s="126"/>
      <c r="B459" s="126"/>
      <c r="C459" s="126"/>
      <c r="D459" s="126"/>
      <c r="E459" s="126"/>
      <c r="F459" s="126"/>
      <c r="G459" s="126"/>
      <c r="H459" s="126"/>
      <c r="I459" s="126"/>
      <c r="J459" s="126"/>
      <c r="K459" s="126"/>
      <c r="L459" s="126"/>
      <c r="M459" s="126"/>
      <c r="N459" s="126"/>
      <c r="O459" s="126"/>
      <c r="P459" s="126"/>
      <c r="Q459" s="126"/>
      <c r="R459" s="126"/>
      <c r="S459" s="126"/>
      <c r="T459" s="126"/>
      <c r="U459" s="126"/>
      <c r="V459" s="126"/>
      <c r="W459" s="127"/>
      <c r="X459" s="127"/>
      <c r="Y459" s="127"/>
      <c r="Z459" s="127"/>
      <c r="AA459" s="127"/>
      <c r="AB459" s="127"/>
      <c r="AC459" s="127"/>
      <c r="AD459" s="127"/>
      <c r="AE459" s="127"/>
      <c r="AF459" s="127"/>
      <c r="AG459" s="127"/>
      <c r="AH459" s="127"/>
      <c r="AI459" s="127"/>
      <c r="AJ459" s="127"/>
      <c r="AK459" s="126"/>
      <c r="AL459" s="126"/>
      <c r="AM459" s="126"/>
      <c r="AN459" s="126"/>
      <c r="AO459" s="126"/>
      <c r="AP459" s="126"/>
      <c r="AQ459" s="126"/>
      <c r="AR459" s="128"/>
      <c r="AS459" s="126"/>
      <c r="AT459" s="126"/>
      <c r="AU459" s="129"/>
      <c r="AV459" s="129"/>
      <c r="AW459" s="129"/>
      <c r="AX459" s="129"/>
      <c r="AY459" s="129"/>
      <c r="AZ459" s="129"/>
      <c r="BA459" s="129"/>
      <c r="BB459" s="129"/>
      <c r="BC459" s="129"/>
      <c r="BD459" s="129"/>
      <c r="BE459" s="129"/>
      <c r="BF459" s="129"/>
      <c r="BG459" s="129"/>
      <c r="BH459" s="129"/>
      <c r="BI459" s="129"/>
      <c r="BJ459" s="129"/>
      <c r="BK459" s="129"/>
      <c r="BL459" s="129"/>
      <c r="BM459" s="129"/>
      <c r="BN459" s="129"/>
      <c r="BO459" s="129"/>
      <c r="BP459" s="129"/>
      <c r="BQ459" s="129"/>
      <c r="BR459" s="129"/>
      <c r="BS459" s="129"/>
    </row>
    <row r="460" spans="1:71" ht="12.75" customHeight="1">
      <c r="A460" s="126"/>
      <c r="B460" s="126"/>
      <c r="C460" s="126"/>
      <c r="D460" s="126"/>
      <c r="E460" s="126"/>
      <c r="F460" s="126"/>
      <c r="G460" s="126"/>
      <c r="H460" s="126"/>
      <c r="I460" s="126"/>
      <c r="J460" s="126"/>
      <c r="K460" s="126"/>
      <c r="L460" s="126"/>
      <c r="M460" s="126"/>
      <c r="N460" s="126"/>
      <c r="O460" s="126"/>
      <c r="P460" s="126"/>
      <c r="Q460" s="126"/>
      <c r="R460" s="126"/>
      <c r="S460" s="126"/>
      <c r="T460" s="126"/>
      <c r="U460" s="126"/>
      <c r="V460" s="126"/>
      <c r="W460" s="127"/>
      <c r="X460" s="127"/>
      <c r="Y460" s="127"/>
      <c r="Z460" s="127"/>
      <c r="AA460" s="127"/>
      <c r="AB460" s="127"/>
      <c r="AC460" s="127"/>
      <c r="AD460" s="127"/>
      <c r="AE460" s="127"/>
      <c r="AF460" s="127"/>
      <c r="AG460" s="127"/>
      <c r="AH460" s="127"/>
      <c r="AI460" s="127"/>
      <c r="AJ460" s="127"/>
      <c r="AK460" s="126"/>
      <c r="AL460" s="126"/>
      <c r="AM460" s="126"/>
      <c r="AN460" s="126"/>
      <c r="AO460" s="126"/>
      <c r="AP460" s="126"/>
      <c r="AQ460" s="126"/>
      <c r="AR460" s="128"/>
      <c r="AS460" s="126"/>
      <c r="AT460" s="126"/>
      <c r="AU460" s="129"/>
      <c r="AV460" s="129"/>
      <c r="AW460" s="129"/>
      <c r="AX460" s="129"/>
      <c r="AY460" s="129"/>
      <c r="AZ460" s="129"/>
      <c r="BA460" s="129"/>
      <c r="BB460" s="129"/>
      <c r="BC460" s="129"/>
      <c r="BD460" s="129"/>
      <c r="BE460" s="129"/>
      <c r="BF460" s="129"/>
      <c r="BG460" s="129"/>
      <c r="BH460" s="129"/>
      <c r="BI460" s="129"/>
      <c r="BJ460" s="129"/>
      <c r="BK460" s="129"/>
      <c r="BL460" s="129"/>
      <c r="BM460" s="129"/>
      <c r="BN460" s="129"/>
      <c r="BO460" s="129"/>
      <c r="BP460" s="129"/>
      <c r="BQ460" s="129"/>
      <c r="BR460" s="129"/>
      <c r="BS460" s="129"/>
    </row>
    <row r="461" spans="1:71" ht="12.75" customHeight="1">
      <c r="A461" s="126"/>
      <c r="B461" s="126"/>
      <c r="C461" s="126"/>
      <c r="D461" s="126"/>
      <c r="E461" s="126"/>
      <c r="F461" s="126"/>
      <c r="G461" s="126"/>
      <c r="H461" s="126"/>
      <c r="I461" s="126"/>
      <c r="J461" s="126"/>
      <c r="K461" s="126"/>
      <c r="L461" s="126"/>
      <c r="M461" s="126"/>
      <c r="N461" s="126"/>
      <c r="O461" s="126"/>
      <c r="P461" s="126"/>
      <c r="Q461" s="126"/>
      <c r="R461" s="126"/>
      <c r="S461" s="126"/>
      <c r="T461" s="126"/>
      <c r="U461" s="126"/>
      <c r="V461" s="126"/>
      <c r="W461" s="127"/>
      <c r="X461" s="127"/>
      <c r="Y461" s="127"/>
      <c r="Z461" s="127"/>
      <c r="AA461" s="127"/>
      <c r="AB461" s="127"/>
      <c r="AC461" s="127"/>
      <c r="AD461" s="127"/>
      <c r="AE461" s="127"/>
      <c r="AF461" s="127"/>
      <c r="AG461" s="127"/>
      <c r="AH461" s="127"/>
      <c r="AI461" s="127"/>
      <c r="AJ461" s="127"/>
      <c r="AK461" s="126"/>
      <c r="AL461" s="126"/>
      <c r="AM461" s="126"/>
      <c r="AN461" s="126"/>
      <c r="AO461" s="126"/>
      <c r="AP461" s="126"/>
      <c r="AQ461" s="126"/>
      <c r="AR461" s="128"/>
      <c r="AS461" s="126"/>
      <c r="AT461" s="126"/>
      <c r="AU461" s="129"/>
      <c r="AV461" s="129"/>
      <c r="AW461" s="129"/>
      <c r="AX461" s="129"/>
      <c r="AY461" s="129"/>
      <c r="AZ461" s="129"/>
      <c r="BA461" s="129"/>
      <c r="BB461" s="129"/>
      <c r="BC461" s="129"/>
      <c r="BD461" s="129"/>
      <c r="BE461" s="129"/>
      <c r="BF461" s="129"/>
      <c r="BG461" s="129"/>
      <c r="BH461" s="129"/>
      <c r="BI461" s="129"/>
      <c r="BJ461" s="129"/>
      <c r="BK461" s="129"/>
      <c r="BL461" s="129"/>
      <c r="BM461" s="129"/>
      <c r="BN461" s="129"/>
      <c r="BO461" s="129"/>
      <c r="BP461" s="129"/>
      <c r="BQ461" s="129"/>
      <c r="BR461" s="129"/>
      <c r="BS461" s="129"/>
    </row>
    <row r="462" spans="1:71" ht="12.75" customHeight="1">
      <c r="A462" s="126"/>
      <c r="B462" s="126"/>
      <c r="C462" s="126"/>
      <c r="D462" s="126"/>
      <c r="E462" s="126"/>
      <c r="F462" s="126"/>
      <c r="G462" s="126"/>
      <c r="H462" s="126"/>
      <c r="I462" s="126"/>
      <c r="J462" s="126"/>
      <c r="K462" s="126"/>
      <c r="L462" s="126"/>
      <c r="M462" s="126"/>
      <c r="N462" s="126"/>
      <c r="O462" s="126"/>
      <c r="P462" s="126"/>
      <c r="Q462" s="126"/>
      <c r="R462" s="126"/>
      <c r="S462" s="126"/>
      <c r="T462" s="126"/>
      <c r="U462" s="126"/>
      <c r="V462" s="126"/>
      <c r="W462" s="127"/>
      <c r="X462" s="127"/>
      <c r="Y462" s="127"/>
      <c r="Z462" s="127"/>
      <c r="AA462" s="127"/>
      <c r="AB462" s="127"/>
      <c r="AC462" s="127"/>
      <c r="AD462" s="127"/>
      <c r="AE462" s="127"/>
      <c r="AF462" s="127"/>
      <c r="AG462" s="127"/>
      <c r="AH462" s="127"/>
      <c r="AI462" s="127"/>
      <c r="AJ462" s="127"/>
      <c r="AK462" s="126"/>
      <c r="AL462" s="126"/>
      <c r="AM462" s="126"/>
      <c r="AN462" s="126"/>
      <c r="AO462" s="126"/>
      <c r="AP462" s="126"/>
      <c r="AQ462" s="126"/>
      <c r="AR462" s="128"/>
      <c r="AS462" s="126"/>
      <c r="AT462" s="126"/>
      <c r="AU462" s="129"/>
      <c r="AV462" s="129"/>
      <c r="AW462" s="129"/>
      <c r="AX462" s="129"/>
      <c r="AY462" s="129"/>
      <c r="AZ462" s="129"/>
      <c r="BA462" s="129"/>
      <c r="BB462" s="129"/>
      <c r="BC462" s="129"/>
      <c r="BD462" s="129"/>
      <c r="BE462" s="129"/>
      <c r="BF462" s="129"/>
      <c r="BG462" s="129"/>
      <c r="BH462" s="129"/>
      <c r="BI462" s="129"/>
      <c r="BJ462" s="129"/>
      <c r="BK462" s="129"/>
      <c r="BL462" s="129"/>
      <c r="BM462" s="129"/>
      <c r="BN462" s="129"/>
      <c r="BO462" s="129"/>
      <c r="BP462" s="129"/>
      <c r="BQ462" s="129"/>
      <c r="BR462" s="129"/>
      <c r="BS462" s="129"/>
    </row>
    <row r="463" spans="1:71" ht="12.75" customHeight="1">
      <c r="A463" s="126"/>
      <c r="B463" s="126"/>
      <c r="C463" s="126"/>
      <c r="D463" s="126"/>
      <c r="E463" s="126"/>
      <c r="F463" s="126"/>
      <c r="G463" s="126"/>
      <c r="H463" s="126"/>
      <c r="I463" s="126"/>
      <c r="J463" s="126"/>
      <c r="K463" s="126"/>
      <c r="L463" s="126"/>
      <c r="M463" s="126"/>
      <c r="N463" s="126"/>
      <c r="O463" s="126"/>
      <c r="P463" s="126"/>
      <c r="Q463" s="126"/>
      <c r="R463" s="126"/>
      <c r="S463" s="126"/>
      <c r="T463" s="126"/>
      <c r="U463" s="126"/>
      <c r="V463" s="126"/>
      <c r="W463" s="127"/>
      <c r="X463" s="127"/>
      <c r="Y463" s="127"/>
      <c r="Z463" s="127"/>
      <c r="AA463" s="127"/>
      <c r="AB463" s="127"/>
      <c r="AC463" s="127"/>
      <c r="AD463" s="127"/>
      <c r="AE463" s="127"/>
      <c r="AF463" s="127"/>
      <c r="AG463" s="127"/>
      <c r="AH463" s="127"/>
      <c r="AI463" s="127"/>
      <c r="AJ463" s="127"/>
      <c r="AK463" s="126"/>
      <c r="AL463" s="126"/>
      <c r="AM463" s="126"/>
      <c r="AN463" s="126"/>
      <c r="AO463" s="126"/>
      <c r="AP463" s="126"/>
      <c r="AQ463" s="126"/>
      <c r="AR463" s="128"/>
      <c r="AS463" s="126"/>
      <c r="AT463" s="126"/>
      <c r="AU463" s="129"/>
      <c r="AV463" s="129"/>
      <c r="AW463" s="129"/>
      <c r="AX463" s="129"/>
      <c r="AY463" s="129"/>
      <c r="AZ463" s="129"/>
      <c r="BA463" s="129"/>
      <c r="BB463" s="129"/>
      <c r="BC463" s="129"/>
      <c r="BD463" s="129"/>
      <c r="BE463" s="129"/>
      <c r="BF463" s="129"/>
      <c r="BG463" s="129"/>
      <c r="BH463" s="129"/>
      <c r="BI463" s="129"/>
      <c r="BJ463" s="129"/>
      <c r="BK463" s="129"/>
      <c r="BL463" s="129"/>
      <c r="BM463" s="129"/>
      <c r="BN463" s="129"/>
      <c r="BO463" s="129"/>
      <c r="BP463" s="129"/>
      <c r="BQ463" s="129"/>
      <c r="BR463" s="129"/>
      <c r="BS463" s="129"/>
    </row>
    <row r="464" spans="1:71" ht="12.75" customHeight="1">
      <c r="A464" s="126"/>
      <c r="B464" s="126"/>
      <c r="C464" s="126"/>
      <c r="D464" s="126"/>
      <c r="E464" s="126"/>
      <c r="F464" s="126"/>
      <c r="G464" s="126"/>
      <c r="H464" s="126"/>
      <c r="I464" s="126"/>
      <c r="J464" s="126"/>
      <c r="K464" s="126"/>
      <c r="L464" s="126"/>
      <c r="M464" s="126"/>
      <c r="N464" s="126"/>
      <c r="O464" s="126"/>
      <c r="P464" s="126"/>
      <c r="Q464" s="126"/>
      <c r="R464" s="126"/>
      <c r="S464" s="126"/>
      <c r="T464" s="126"/>
      <c r="U464" s="126"/>
      <c r="V464" s="126"/>
      <c r="W464" s="127"/>
      <c r="X464" s="127"/>
      <c r="Y464" s="127"/>
      <c r="Z464" s="127"/>
      <c r="AA464" s="127"/>
      <c r="AB464" s="127"/>
      <c r="AC464" s="127"/>
      <c r="AD464" s="127"/>
      <c r="AE464" s="127"/>
      <c r="AF464" s="127"/>
      <c r="AG464" s="127"/>
      <c r="AH464" s="127"/>
      <c r="AI464" s="127"/>
      <c r="AJ464" s="127"/>
      <c r="AK464" s="126"/>
      <c r="AL464" s="126"/>
      <c r="AM464" s="126"/>
      <c r="AN464" s="126"/>
      <c r="AO464" s="126"/>
      <c r="AP464" s="126"/>
      <c r="AQ464" s="126"/>
      <c r="AR464" s="128"/>
      <c r="AS464" s="126"/>
      <c r="AT464" s="126"/>
      <c r="AU464" s="129"/>
      <c r="AV464" s="129"/>
      <c r="AW464" s="129"/>
      <c r="AX464" s="129"/>
      <c r="AY464" s="129"/>
      <c r="AZ464" s="129"/>
      <c r="BA464" s="129"/>
      <c r="BB464" s="129"/>
      <c r="BC464" s="129"/>
      <c r="BD464" s="129"/>
      <c r="BE464" s="129"/>
      <c r="BF464" s="129"/>
      <c r="BG464" s="129"/>
      <c r="BH464" s="129"/>
      <c r="BI464" s="129"/>
      <c r="BJ464" s="129"/>
      <c r="BK464" s="129"/>
      <c r="BL464" s="129"/>
      <c r="BM464" s="129"/>
      <c r="BN464" s="129"/>
      <c r="BO464" s="129"/>
      <c r="BP464" s="129"/>
      <c r="BQ464" s="129"/>
      <c r="BR464" s="129"/>
      <c r="BS464" s="129"/>
    </row>
    <row r="465" spans="1:71" ht="12.75" customHeight="1">
      <c r="A465" s="126"/>
      <c r="B465" s="126"/>
      <c r="C465" s="126"/>
      <c r="D465" s="126"/>
      <c r="E465" s="126"/>
      <c r="F465" s="126"/>
      <c r="G465" s="126"/>
      <c r="H465" s="126"/>
      <c r="I465" s="126"/>
      <c r="J465" s="126"/>
      <c r="K465" s="126"/>
      <c r="L465" s="126"/>
      <c r="M465" s="126"/>
      <c r="N465" s="126"/>
      <c r="O465" s="126"/>
      <c r="P465" s="126"/>
      <c r="Q465" s="126"/>
      <c r="R465" s="126"/>
      <c r="S465" s="126"/>
      <c r="T465" s="126"/>
      <c r="U465" s="126"/>
      <c r="V465" s="126"/>
      <c r="W465" s="127"/>
      <c r="X465" s="127"/>
      <c r="Y465" s="127"/>
      <c r="Z465" s="127"/>
      <c r="AA465" s="127"/>
      <c r="AB465" s="127"/>
      <c r="AC465" s="127"/>
      <c r="AD465" s="127"/>
      <c r="AE465" s="127"/>
      <c r="AF465" s="127"/>
      <c r="AG465" s="127"/>
      <c r="AH465" s="127"/>
      <c r="AI465" s="127"/>
      <c r="AJ465" s="127"/>
      <c r="AK465" s="126"/>
      <c r="AL465" s="126"/>
      <c r="AM465" s="126"/>
      <c r="AN465" s="126"/>
      <c r="AO465" s="126"/>
      <c r="AP465" s="126"/>
      <c r="AQ465" s="126"/>
      <c r="AR465" s="128"/>
      <c r="AS465" s="126"/>
      <c r="AT465" s="126"/>
      <c r="AU465" s="129"/>
      <c r="AV465" s="129"/>
      <c r="AW465" s="129"/>
      <c r="AX465" s="129"/>
      <c r="AY465" s="129"/>
      <c r="AZ465" s="129"/>
      <c r="BA465" s="129"/>
      <c r="BB465" s="129"/>
      <c r="BC465" s="129"/>
      <c r="BD465" s="129"/>
      <c r="BE465" s="129"/>
      <c r="BF465" s="129"/>
      <c r="BG465" s="129"/>
      <c r="BH465" s="129"/>
      <c r="BI465" s="129"/>
      <c r="BJ465" s="129"/>
      <c r="BK465" s="129"/>
      <c r="BL465" s="129"/>
      <c r="BM465" s="129"/>
      <c r="BN465" s="129"/>
      <c r="BO465" s="129"/>
      <c r="BP465" s="129"/>
      <c r="BQ465" s="129"/>
      <c r="BR465" s="129"/>
      <c r="BS465" s="129"/>
    </row>
    <row r="466" spans="1:71" ht="12.75" customHeight="1">
      <c r="A466" s="126"/>
      <c r="B466" s="126"/>
      <c r="C466" s="126"/>
      <c r="D466" s="126"/>
      <c r="E466" s="126"/>
      <c r="F466" s="126"/>
      <c r="G466" s="126"/>
      <c r="H466" s="126"/>
      <c r="I466" s="126"/>
      <c r="J466" s="126"/>
      <c r="K466" s="126"/>
      <c r="L466" s="126"/>
      <c r="M466" s="126"/>
      <c r="N466" s="126"/>
      <c r="O466" s="126"/>
      <c r="P466" s="126"/>
      <c r="Q466" s="126"/>
      <c r="R466" s="126"/>
      <c r="S466" s="126"/>
      <c r="T466" s="126"/>
      <c r="U466" s="126"/>
      <c r="V466" s="126"/>
      <c r="W466" s="127"/>
      <c r="X466" s="127"/>
      <c r="Y466" s="127"/>
      <c r="Z466" s="127"/>
      <c r="AA466" s="127"/>
      <c r="AB466" s="127"/>
      <c r="AC466" s="127"/>
      <c r="AD466" s="127"/>
      <c r="AE466" s="127"/>
      <c r="AF466" s="127"/>
      <c r="AG466" s="127"/>
      <c r="AH466" s="127"/>
      <c r="AI466" s="127"/>
      <c r="AJ466" s="127"/>
      <c r="AK466" s="126"/>
      <c r="AL466" s="126"/>
      <c r="AM466" s="126"/>
      <c r="AN466" s="126"/>
      <c r="AO466" s="126"/>
      <c r="AP466" s="126"/>
      <c r="AQ466" s="126"/>
      <c r="AR466" s="128"/>
      <c r="AS466" s="126"/>
      <c r="AT466" s="126"/>
      <c r="AU466" s="129"/>
      <c r="AV466" s="129"/>
      <c r="AW466" s="129"/>
      <c r="AX466" s="129"/>
      <c r="AY466" s="129"/>
      <c r="AZ466" s="129"/>
      <c r="BA466" s="129"/>
      <c r="BB466" s="129"/>
      <c r="BC466" s="129"/>
      <c r="BD466" s="129"/>
      <c r="BE466" s="129"/>
      <c r="BF466" s="129"/>
      <c r="BG466" s="129"/>
      <c r="BH466" s="129"/>
      <c r="BI466" s="129"/>
      <c r="BJ466" s="129"/>
      <c r="BK466" s="129"/>
      <c r="BL466" s="129"/>
      <c r="BM466" s="129"/>
      <c r="BN466" s="129"/>
      <c r="BO466" s="129"/>
      <c r="BP466" s="129"/>
      <c r="BQ466" s="129"/>
      <c r="BR466" s="129"/>
      <c r="BS466" s="129"/>
    </row>
    <row r="467" spans="1:71" ht="12.75" customHeight="1">
      <c r="A467" s="126"/>
      <c r="B467" s="126"/>
      <c r="C467" s="126"/>
      <c r="D467" s="126"/>
      <c r="E467" s="126"/>
      <c r="F467" s="126"/>
      <c r="G467" s="126"/>
      <c r="H467" s="126"/>
      <c r="I467" s="126"/>
      <c r="J467" s="126"/>
      <c r="K467" s="126"/>
      <c r="L467" s="126"/>
      <c r="M467" s="126"/>
      <c r="N467" s="126"/>
      <c r="O467" s="126"/>
      <c r="P467" s="126"/>
      <c r="Q467" s="126"/>
      <c r="R467" s="126"/>
      <c r="S467" s="126"/>
      <c r="T467" s="126"/>
      <c r="U467" s="126"/>
      <c r="V467" s="126"/>
      <c r="W467" s="127"/>
      <c r="X467" s="127"/>
      <c r="Y467" s="127"/>
      <c r="Z467" s="127"/>
      <c r="AA467" s="127"/>
      <c r="AB467" s="127"/>
      <c r="AC467" s="127"/>
      <c r="AD467" s="127"/>
      <c r="AE467" s="127"/>
      <c r="AF467" s="127"/>
      <c r="AG467" s="127"/>
      <c r="AH467" s="127"/>
      <c r="AI467" s="127"/>
      <c r="AJ467" s="127"/>
      <c r="AK467" s="126"/>
      <c r="AL467" s="126"/>
      <c r="AM467" s="126"/>
      <c r="AN467" s="126"/>
      <c r="AO467" s="126"/>
      <c r="AP467" s="126"/>
      <c r="AQ467" s="126"/>
      <c r="AR467" s="128"/>
      <c r="AS467" s="126"/>
      <c r="AT467" s="126"/>
      <c r="AU467" s="129"/>
      <c r="AV467" s="129"/>
      <c r="AW467" s="129"/>
      <c r="AX467" s="129"/>
      <c r="AY467" s="129"/>
      <c r="AZ467" s="129"/>
      <c r="BA467" s="129"/>
      <c r="BB467" s="129"/>
      <c r="BC467" s="129"/>
      <c r="BD467" s="129"/>
      <c r="BE467" s="129"/>
      <c r="BF467" s="129"/>
      <c r="BG467" s="129"/>
      <c r="BH467" s="129"/>
      <c r="BI467" s="129"/>
      <c r="BJ467" s="129"/>
      <c r="BK467" s="129"/>
      <c r="BL467" s="129"/>
      <c r="BM467" s="129"/>
      <c r="BN467" s="129"/>
      <c r="BO467" s="129"/>
      <c r="BP467" s="129"/>
      <c r="BQ467" s="129"/>
      <c r="BR467" s="129"/>
      <c r="BS467" s="129"/>
    </row>
    <row r="468" spans="1:71" ht="12.75" customHeight="1">
      <c r="A468" s="126"/>
      <c r="B468" s="126"/>
      <c r="C468" s="126"/>
      <c r="D468" s="126"/>
      <c r="E468" s="126"/>
      <c r="F468" s="126"/>
      <c r="G468" s="126"/>
      <c r="H468" s="126"/>
      <c r="I468" s="126"/>
      <c r="J468" s="126"/>
      <c r="K468" s="126"/>
      <c r="L468" s="126"/>
      <c r="M468" s="126"/>
      <c r="N468" s="126"/>
      <c r="O468" s="126"/>
      <c r="P468" s="126"/>
      <c r="Q468" s="126"/>
      <c r="R468" s="126"/>
      <c r="S468" s="126"/>
      <c r="T468" s="126"/>
      <c r="U468" s="126"/>
      <c r="V468" s="126"/>
      <c r="W468" s="127"/>
      <c r="X468" s="127"/>
      <c r="Y468" s="127"/>
      <c r="Z468" s="127"/>
      <c r="AA468" s="127"/>
      <c r="AB468" s="127"/>
      <c r="AC468" s="127"/>
      <c r="AD468" s="127"/>
      <c r="AE468" s="127"/>
      <c r="AF468" s="127"/>
      <c r="AG468" s="127"/>
      <c r="AH468" s="127"/>
      <c r="AI468" s="127"/>
      <c r="AJ468" s="127"/>
      <c r="AK468" s="126"/>
      <c r="AL468" s="126"/>
      <c r="AM468" s="126"/>
      <c r="AN468" s="126"/>
      <c r="AO468" s="126"/>
      <c r="AP468" s="126"/>
      <c r="AQ468" s="126"/>
      <c r="AR468" s="128"/>
      <c r="AS468" s="126"/>
      <c r="AT468" s="126"/>
      <c r="AU468" s="129"/>
      <c r="AV468" s="129"/>
      <c r="AW468" s="129"/>
      <c r="AX468" s="129"/>
      <c r="AY468" s="129"/>
      <c r="AZ468" s="129"/>
      <c r="BA468" s="129"/>
      <c r="BB468" s="129"/>
      <c r="BC468" s="129"/>
      <c r="BD468" s="129"/>
      <c r="BE468" s="129"/>
      <c r="BF468" s="129"/>
      <c r="BG468" s="129"/>
      <c r="BH468" s="129"/>
      <c r="BI468" s="129"/>
      <c r="BJ468" s="129"/>
      <c r="BK468" s="129"/>
      <c r="BL468" s="129"/>
      <c r="BM468" s="129"/>
      <c r="BN468" s="129"/>
      <c r="BO468" s="129"/>
      <c r="BP468" s="129"/>
      <c r="BQ468" s="129"/>
      <c r="BR468" s="129"/>
      <c r="BS468" s="129"/>
    </row>
    <row r="469" spans="1:71" ht="12.75" customHeight="1">
      <c r="A469" s="126"/>
      <c r="B469" s="126"/>
      <c r="C469" s="126"/>
      <c r="D469" s="126"/>
      <c r="E469" s="126"/>
      <c r="F469" s="126"/>
      <c r="G469" s="126"/>
      <c r="H469" s="126"/>
      <c r="I469" s="126"/>
      <c r="J469" s="126"/>
      <c r="K469" s="126"/>
      <c r="L469" s="126"/>
      <c r="M469" s="126"/>
      <c r="N469" s="126"/>
      <c r="O469" s="126"/>
      <c r="P469" s="126"/>
      <c r="Q469" s="126"/>
      <c r="R469" s="126"/>
      <c r="S469" s="126"/>
      <c r="T469" s="126"/>
      <c r="U469" s="126"/>
      <c r="V469" s="126"/>
      <c r="W469" s="127"/>
      <c r="X469" s="127"/>
      <c r="Y469" s="127"/>
      <c r="Z469" s="127"/>
      <c r="AA469" s="127"/>
      <c r="AB469" s="127"/>
      <c r="AC469" s="127"/>
      <c r="AD469" s="127"/>
      <c r="AE469" s="127"/>
      <c r="AF469" s="127"/>
      <c r="AG469" s="127"/>
      <c r="AH469" s="127"/>
      <c r="AI469" s="127"/>
      <c r="AJ469" s="127"/>
      <c r="AK469" s="126"/>
      <c r="AL469" s="126"/>
      <c r="AM469" s="126"/>
      <c r="AN469" s="126"/>
      <c r="AO469" s="126"/>
      <c r="AP469" s="126"/>
      <c r="AQ469" s="126"/>
      <c r="AR469" s="128"/>
      <c r="AS469" s="126"/>
      <c r="AT469" s="126"/>
      <c r="AU469" s="129"/>
      <c r="AV469" s="129"/>
      <c r="AW469" s="129"/>
      <c r="AX469" s="129"/>
      <c r="AY469" s="129"/>
      <c r="AZ469" s="129"/>
      <c r="BA469" s="129"/>
      <c r="BB469" s="129"/>
      <c r="BC469" s="129"/>
      <c r="BD469" s="129"/>
      <c r="BE469" s="129"/>
      <c r="BF469" s="129"/>
      <c r="BG469" s="129"/>
      <c r="BH469" s="129"/>
      <c r="BI469" s="129"/>
      <c r="BJ469" s="129"/>
      <c r="BK469" s="129"/>
      <c r="BL469" s="129"/>
      <c r="BM469" s="129"/>
      <c r="BN469" s="129"/>
      <c r="BO469" s="129"/>
      <c r="BP469" s="129"/>
      <c r="BQ469" s="129"/>
      <c r="BR469" s="129"/>
      <c r="BS469" s="129"/>
    </row>
    <row r="470" spans="1:71" ht="12.75" customHeight="1">
      <c r="A470" s="126"/>
      <c r="B470" s="126"/>
      <c r="C470" s="126"/>
      <c r="D470" s="126"/>
      <c r="E470" s="126"/>
      <c r="F470" s="126"/>
      <c r="G470" s="126"/>
      <c r="H470" s="126"/>
      <c r="I470" s="126"/>
      <c r="J470" s="126"/>
      <c r="K470" s="126"/>
      <c r="L470" s="126"/>
      <c r="M470" s="126"/>
      <c r="N470" s="126"/>
      <c r="O470" s="126"/>
      <c r="P470" s="126"/>
      <c r="Q470" s="126"/>
      <c r="R470" s="126"/>
      <c r="S470" s="126"/>
      <c r="T470" s="126"/>
      <c r="U470" s="126"/>
      <c r="V470" s="126"/>
      <c r="W470" s="127"/>
      <c r="X470" s="127"/>
      <c r="Y470" s="127"/>
      <c r="Z470" s="127"/>
      <c r="AA470" s="127"/>
      <c r="AB470" s="127"/>
      <c r="AC470" s="127"/>
      <c r="AD470" s="127"/>
      <c r="AE470" s="127"/>
      <c r="AF470" s="127"/>
      <c r="AG470" s="127"/>
      <c r="AH470" s="127"/>
      <c r="AI470" s="127"/>
      <c r="AJ470" s="127"/>
      <c r="AK470" s="126"/>
      <c r="AL470" s="126"/>
      <c r="AM470" s="126"/>
      <c r="AN470" s="126"/>
      <c r="AO470" s="126"/>
      <c r="AP470" s="126"/>
      <c r="AQ470" s="126"/>
      <c r="AR470" s="128"/>
      <c r="AS470" s="126"/>
      <c r="AT470" s="126"/>
      <c r="AU470" s="129"/>
      <c r="AV470" s="129"/>
      <c r="AW470" s="129"/>
      <c r="AX470" s="129"/>
      <c r="AY470" s="129"/>
      <c r="AZ470" s="129"/>
      <c r="BA470" s="129"/>
      <c r="BB470" s="129"/>
      <c r="BC470" s="129"/>
      <c r="BD470" s="129"/>
      <c r="BE470" s="129"/>
      <c r="BF470" s="129"/>
      <c r="BG470" s="129"/>
      <c r="BH470" s="129"/>
      <c r="BI470" s="129"/>
      <c r="BJ470" s="129"/>
      <c r="BK470" s="129"/>
      <c r="BL470" s="129"/>
      <c r="BM470" s="129"/>
      <c r="BN470" s="129"/>
      <c r="BO470" s="129"/>
      <c r="BP470" s="129"/>
      <c r="BQ470" s="129"/>
      <c r="BR470" s="129"/>
      <c r="BS470" s="129"/>
    </row>
    <row r="471" spans="1:71" ht="12.75" customHeight="1">
      <c r="A471" s="126"/>
      <c r="B471" s="126"/>
      <c r="C471" s="126"/>
      <c r="D471" s="126"/>
      <c r="E471" s="126"/>
      <c r="F471" s="126"/>
      <c r="G471" s="126"/>
      <c r="H471" s="126"/>
      <c r="I471" s="126"/>
      <c r="J471" s="126"/>
      <c r="K471" s="126"/>
      <c r="L471" s="126"/>
      <c r="M471" s="126"/>
      <c r="N471" s="126"/>
      <c r="O471" s="126"/>
      <c r="P471" s="126"/>
      <c r="Q471" s="126"/>
      <c r="R471" s="126"/>
      <c r="S471" s="126"/>
      <c r="T471" s="126"/>
      <c r="U471" s="126"/>
      <c r="V471" s="126"/>
      <c r="W471" s="127"/>
      <c r="X471" s="127"/>
      <c r="Y471" s="127"/>
      <c r="Z471" s="127"/>
      <c r="AA471" s="127"/>
      <c r="AB471" s="127"/>
      <c r="AC471" s="127"/>
      <c r="AD471" s="127"/>
      <c r="AE471" s="127"/>
      <c r="AF471" s="127"/>
      <c r="AG471" s="127"/>
      <c r="AH471" s="127"/>
      <c r="AI471" s="127"/>
      <c r="AJ471" s="127"/>
      <c r="AK471" s="126"/>
      <c r="AL471" s="126"/>
      <c r="AM471" s="126"/>
      <c r="AN471" s="126"/>
      <c r="AO471" s="126"/>
      <c r="AP471" s="126"/>
      <c r="AQ471" s="126"/>
      <c r="AR471" s="128"/>
      <c r="AS471" s="126"/>
      <c r="AT471" s="126"/>
      <c r="AU471" s="129"/>
      <c r="AV471" s="129"/>
      <c r="AW471" s="129"/>
      <c r="AX471" s="129"/>
      <c r="AY471" s="129"/>
      <c r="AZ471" s="129"/>
      <c r="BA471" s="129"/>
      <c r="BB471" s="129"/>
      <c r="BC471" s="129"/>
      <c r="BD471" s="129"/>
      <c r="BE471" s="129"/>
      <c r="BF471" s="129"/>
      <c r="BG471" s="129"/>
      <c r="BH471" s="129"/>
      <c r="BI471" s="129"/>
      <c r="BJ471" s="129"/>
      <c r="BK471" s="129"/>
      <c r="BL471" s="129"/>
      <c r="BM471" s="129"/>
      <c r="BN471" s="129"/>
      <c r="BO471" s="129"/>
      <c r="BP471" s="129"/>
      <c r="BQ471" s="129"/>
      <c r="BR471" s="129"/>
      <c r="BS471" s="129"/>
    </row>
    <row r="472" spans="1:71" ht="12.75" customHeight="1">
      <c r="A472" s="126"/>
      <c r="B472" s="126"/>
      <c r="C472" s="126"/>
      <c r="D472" s="126"/>
      <c r="E472" s="126"/>
      <c r="F472" s="126"/>
      <c r="G472" s="126"/>
      <c r="H472" s="126"/>
      <c r="I472" s="126"/>
      <c r="J472" s="126"/>
      <c r="K472" s="126"/>
      <c r="L472" s="126"/>
      <c r="M472" s="126"/>
      <c r="N472" s="126"/>
      <c r="O472" s="126"/>
      <c r="P472" s="126"/>
      <c r="Q472" s="126"/>
      <c r="R472" s="126"/>
      <c r="S472" s="126"/>
      <c r="T472" s="126"/>
      <c r="U472" s="126"/>
      <c r="V472" s="126"/>
      <c r="W472" s="127"/>
      <c r="X472" s="127"/>
      <c r="Y472" s="127"/>
      <c r="Z472" s="127"/>
      <c r="AA472" s="127"/>
      <c r="AB472" s="127"/>
      <c r="AC472" s="127"/>
      <c r="AD472" s="127"/>
      <c r="AE472" s="127"/>
      <c r="AF472" s="127"/>
      <c r="AG472" s="127"/>
      <c r="AH472" s="127"/>
      <c r="AI472" s="127"/>
      <c r="AJ472" s="127"/>
      <c r="AK472" s="126"/>
      <c r="AL472" s="126"/>
      <c r="AM472" s="126"/>
      <c r="AN472" s="126"/>
      <c r="AO472" s="126"/>
      <c r="AP472" s="126"/>
      <c r="AQ472" s="126"/>
      <c r="AR472" s="128"/>
      <c r="AS472" s="126"/>
      <c r="AT472" s="126"/>
      <c r="AU472" s="129"/>
      <c r="AV472" s="129"/>
      <c r="AW472" s="129"/>
      <c r="AX472" s="129"/>
      <c r="AY472" s="129"/>
      <c r="AZ472" s="129"/>
      <c r="BA472" s="129"/>
      <c r="BB472" s="129"/>
      <c r="BC472" s="129"/>
      <c r="BD472" s="129"/>
      <c r="BE472" s="129"/>
      <c r="BF472" s="129"/>
      <c r="BG472" s="129"/>
      <c r="BH472" s="129"/>
      <c r="BI472" s="129"/>
      <c r="BJ472" s="129"/>
      <c r="BK472" s="129"/>
      <c r="BL472" s="129"/>
      <c r="BM472" s="129"/>
      <c r="BN472" s="129"/>
      <c r="BO472" s="129"/>
      <c r="BP472" s="129"/>
      <c r="BQ472" s="129"/>
      <c r="BR472" s="129"/>
      <c r="BS472" s="129"/>
    </row>
    <row r="473" spans="1:71" ht="12.75" customHeight="1">
      <c r="A473" s="126"/>
      <c r="B473" s="126"/>
      <c r="C473" s="126"/>
      <c r="D473" s="126"/>
      <c r="E473" s="126"/>
      <c r="F473" s="126"/>
      <c r="G473" s="126"/>
      <c r="H473" s="126"/>
      <c r="I473" s="126"/>
      <c r="J473" s="126"/>
      <c r="K473" s="126"/>
      <c r="L473" s="126"/>
      <c r="M473" s="126"/>
      <c r="N473" s="126"/>
      <c r="O473" s="126"/>
      <c r="P473" s="126"/>
      <c r="Q473" s="126"/>
      <c r="R473" s="126"/>
      <c r="S473" s="126"/>
      <c r="T473" s="126"/>
      <c r="U473" s="126"/>
      <c r="V473" s="126"/>
      <c r="W473" s="127"/>
      <c r="X473" s="127"/>
      <c r="Y473" s="127"/>
      <c r="Z473" s="127"/>
      <c r="AA473" s="127"/>
      <c r="AB473" s="127"/>
      <c r="AC473" s="127"/>
      <c r="AD473" s="127"/>
      <c r="AE473" s="127"/>
      <c r="AF473" s="127"/>
      <c r="AG473" s="127"/>
      <c r="AH473" s="127"/>
      <c r="AI473" s="127"/>
      <c r="AJ473" s="127"/>
      <c r="AK473" s="126"/>
      <c r="AL473" s="126"/>
      <c r="AM473" s="126"/>
      <c r="AN473" s="126"/>
      <c r="AO473" s="126"/>
      <c r="AP473" s="126"/>
      <c r="AQ473" s="126"/>
      <c r="AR473" s="128"/>
      <c r="AS473" s="126"/>
      <c r="AT473" s="126"/>
      <c r="AU473" s="129"/>
      <c r="AV473" s="129"/>
      <c r="AW473" s="129"/>
      <c r="AX473" s="129"/>
      <c r="AY473" s="129"/>
      <c r="AZ473" s="129"/>
      <c r="BA473" s="129"/>
      <c r="BB473" s="129"/>
      <c r="BC473" s="129"/>
      <c r="BD473" s="129"/>
      <c r="BE473" s="129"/>
      <c r="BF473" s="129"/>
      <c r="BG473" s="129"/>
      <c r="BH473" s="129"/>
      <c r="BI473" s="129"/>
      <c r="BJ473" s="129"/>
      <c r="BK473" s="129"/>
      <c r="BL473" s="129"/>
      <c r="BM473" s="129"/>
      <c r="BN473" s="129"/>
      <c r="BO473" s="129"/>
      <c r="BP473" s="129"/>
      <c r="BQ473" s="129"/>
      <c r="BR473" s="129"/>
      <c r="BS473" s="129"/>
    </row>
    <row r="474" spans="1:71" ht="12.75" customHeight="1">
      <c r="A474" s="126"/>
      <c r="B474" s="126"/>
      <c r="C474" s="126"/>
      <c r="D474" s="126"/>
      <c r="E474" s="126"/>
      <c r="F474" s="126"/>
      <c r="G474" s="126"/>
      <c r="H474" s="126"/>
      <c r="I474" s="126"/>
      <c r="J474" s="126"/>
      <c r="K474" s="126"/>
      <c r="L474" s="126"/>
      <c r="M474" s="126"/>
      <c r="N474" s="126"/>
      <c r="O474" s="126"/>
      <c r="P474" s="126"/>
      <c r="Q474" s="126"/>
      <c r="R474" s="126"/>
      <c r="S474" s="126"/>
      <c r="T474" s="126"/>
      <c r="U474" s="126"/>
      <c r="V474" s="126"/>
      <c r="W474" s="127"/>
      <c r="X474" s="127"/>
      <c r="Y474" s="127"/>
      <c r="Z474" s="127"/>
      <c r="AA474" s="127"/>
      <c r="AB474" s="127"/>
      <c r="AC474" s="127"/>
      <c r="AD474" s="127"/>
      <c r="AE474" s="127"/>
      <c r="AF474" s="127"/>
      <c r="AG474" s="127"/>
      <c r="AH474" s="127"/>
      <c r="AI474" s="127"/>
      <c r="AJ474" s="127"/>
      <c r="AK474" s="126"/>
      <c r="AL474" s="126"/>
      <c r="AM474" s="126"/>
      <c r="AN474" s="126"/>
      <c r="AO474" s="126"/>
      <c r="AP474" s="126"/>
      <c r="AQ474" s="126"/>
      <c r="AR474" s="128"/>
      <c r="AS474" s="126"/>
      <c r="AT474" s="126"/>
      <c r="AU474" s="129"/>
      <c r="AV474" s="129"/>
      <c r="AW474" s="129"/>
      <c r="AX474" s="129"/>
      <c r="AY474" s="129"/>
      <c r="AZ474" s="129"/>
      <c r="BA474" s="129"/>
      <c r="BB474" s="129"/>
      <c r="BC474" s="129"/>
      <c r="BD474" s="129"/>
      <c r="BE474" s="129"/>
      <c r="BF474" s="129"/>
      <c r="BG474" s="129"/>
      <c r="BH474" s="129"/>
      <c r="BI474" s="129"/>
      <c r="BJ474" s="129"/>
      <c r="BK474" s="129"/>
      <c r="BL474" s="129"/>
      <c r="BM474" s="129"/>
      <c r="BN474" s="129"/>
      <c r="BO474" s="129"/>
      <c r="BP474" s="129"/>
      <c r="BQ474" s="129"/>
      <c r="BR474" s="129"/>
      <c r="BS474" s="129"/>
    </row>
    <row r="475" spans="1:71" ht="12.75" customHeight="1">
      <c r="A475" s="126"/>
      <c r="B475" s="126"/>
      <c r="C475" s="126"/>
      <c r="D475" s="126"/>
      <c r="E475" s="126"/>
      <c r="F475" s="126"/>
      <c r="G475" s="126"/>
      <c r="H475" s="126"/>
      <c r="I475" s="126"/>
      <c r="J475" s="126"/>
      <c r="K475" s="126"/>
      <c r="L475" s="126"/>
      <c r="M475" s="126"/>
      <c r="N475" s="126"/>
      <c r="O475" s="126"/>
      <c r="P475" s="126"/>
      <c r="Q475" s="126"/>
      <c r="R475" s="126"/>
      <c r="S475" s="126"/>
      <c r="T475" s="126"/>
      <c r="U475" s="126"/>
      <c r="V475" s="126"/>
      <c r="W475" s="127"/>
      <c r="X475" s="127"/>
      <c r="Y475" s="127"/>
      <c r="Z475" s="127"/>
      <c r="AA475" s="127"/>
      <c r="AB475" s="127"/>
      <c r="AC475" s="127"/>
      <c r="AD475" s="127"/>
      <c r="AE475" s="127"/>
      <c r="AF475" s="127"/>
      <c r="AG475" s="127"/>
      <c r="AH475" s="127"/>
      <c r="AI475" s="127"/>
      <c r="AJ475" s="127"/>
      <c r="AK475" s="126"/>
      <c r="AL475" s="126"/>
      <c r="AM475" s="126"/>
      <c r="AN475" s="126"/>
      <c r="AO475" s="126"/>
      <c r="AP475" s="126"/>
      <c r="AQ475" s="126"/>
      <c r="AR475" s="128"/>
      <c r="AS475" s="126"/>
      <c r="AT475" s="126"/>
      <c r="AU475" s="129"/>
      <c r="AV475" s="129"/>
      <c r="AW475" s="129"/>
      <c r="AX475" s="129"/>
      <c r="AY475" s="129"/>
      <c r="AZ475" s="129"/>
      <c r="BA475" s="129"/>
      <c r="BB475" s="129"/>
      <c r="BC475" s="129"/>
      <c r="BD475" s="129"/>
      <c r="BE475" s="129"/>
      <c r="BF475" s="129"/>
      <c r="BG475" s="129"/>
      <c r="BH475" s="129"/>
      <c r="BI475" s="129"/>
      <c r="BJ475" s="129"/>
      <c r="BK475" s="129"/>
      <c r="BL475" s="129"/>
      <c r="BM475" s="129"/>
      <c r="BN475" s="129"/>
      <c r="BO475" s="129"/>
      <c r="BP475" s="129"/>
      <c r="BQ475" s="129"/>
      <c r="BR475" s="129"/>
      <c r="BS475" s="129"/>
    </row>
    <row r="476" spans="1:71" ht="12.75" customHeight="1">
      <c r="A476" s="126"/>
      <c r="B476" s="126"/>
      <c r="C476" s="126"/>
      <c r="D476" s="126"/>
      <c r="E476" s="126"/>
      <c r="F476" s="126"/>
      <c r="G476" s="126"/>
      <c r="H476" s="126"/>
      <c r="I476" s="126"/>
      <c r="J476" s="126"/>
      <c r="K476" s="126"/>
      <c r="L476" s="126"/>
      <c r="M476" s="126"/>
      <c r="N476" s="126"/>
      <c r="O476" s="126"/>
      <c r="P476" s="126"/>
      <c r="Q476" s="126"/>
      <c r="R476" s="126"/>
      <c r="S476" s="126"/>
      <c r="T476" s="126"/>
      <c r="U476" s="126"/>
      <c r="V476" s="126"/>
      <c r="W476" s="127"/>
      <c r="X476" s="127"/>
      <c r="Y476" s="127"/>
      <c r="Z476" s="127"/>
      <c r="AA476" s="127"/>
      <c r="AB476" s="127"/>
      <c r="AC476" s="127"/>
      <c r="AD476" s="127"/>
      <c r="AE476" s="127"/>
      <c r="AF476" s="127"/>
      <c r="AG476" s="127"/>
      <c r="AH476" s="127"/>
      <c r="AI476" s="127"/>
      <c r="AJ476" s="127"/>
      <c r="AK476" s="126"/>
      <c r="AL476" s="126"/>
      <c r="AM476" s="126"/>
      <c r="AN476" s="126"/>
      <c r="AO476" s="126"/>
      <c r="AP476" s="126"/>
      <c r="AQ476" s="126"/>
      <c r="AR476" s="128"/>
      <c r="AS476" s="126"/>
      <c r="AT476" s="126"/>
      <c r="AU476" s="129"/>
      <c r="AV476" s="129"/>
      <c r="AW476" s="129"/>
      <c r="AX476" s="129"/>
      <c r="AY476" s="129"/>
      <c r="AZ476" s="129"/>
      <c r="BA476" s="129"/>
      <c r="BB476" s="129"/>
      <c r="BC476" s="129"/>
      <c r="BD476" s="129"/>
      <c r="BE476" s="129"/>
      <c r="BF476" s="129"/>
      <c r="BG476" s="129"/>
      <c r="BH476" s="129"/>
      <c r="BI476" s="129"/>
      <c r="BJ476" s="129"/>
      <c r="BK476" s="129"/>
      <c r="BL476" s="129"/>
      <c r="BM476" s="129"/>
      <c r="BN476" s="129"/>
      <c r="BO476" s="129"/>
      <c r="BP476" s="129"/>
      <c r="BQ476" s="129"/>
      <c r="BR476" s="129"/>
      <c r="BS476" s="129"/>
    </row>
    <row r="477" spans="1:71" ht="12.75" customHeight="1">
      <c r="A477" s="126"/>
      <c r="B477" s="126"/>
      <c r="C477" s="126"/>
      <c r="D477" s="126"/>
      <c r="E477" s="126"/>
      <c r="F477" s="126"/>
      <c r="G477" s="126"/>
      <c r="H477" s="126"/>
      <c r="I477" s="126"/>
      <c r="J477" s="126"/>
      <c r="K477" s="126"/>
      <c r="L477" s="126"/>
      <c r="M477" s="126"/>
      <c r="N477" s="126"/>
      <c r="O477" s="126"/>
      <c r="P477" s="126"/>
      <c r="Q477" s="126"/>
      <c r="R477" s="126"/>
      <c r="S477" s="126"/>
      <c r="T477" s="126"/>
      <c r="U477" s="126"/>
      <c r="V477" s="126"/>
      <c r="W477" s="127"/>
      <c r="X477" s="127"/>
      <c r="Y477" s="127"/>
      <c r="Z477" s="127"/>
      <c r="AA477" s="127"/>
      <c r="AB477" s="127"/>
      <c r="AC477" s="127"/>
      <c r="AD477" s="127"/>
      <c r="AE477" s="127"/>
      <c r="AF477" s="127"/>
      <c r="AG477" s="127"/>
      <c r="AH477" s="127"/>
      <c r="AI477" s="127"/>
      <c r="AJ477" s="127"/>
      <c r="AK477" s="126"/>
      <c r="AL477" s="126"/>
      <c r="AM477" s="126"/>
      <c r="AN477" s="126"/>
      <c r="AO477" s="126"/>
      <c r="AP477" s="126"/>
      <c r="AQ477" s="126"/>
      <c r="AR477" s="128"/>
      <c r="AS477" s="126"/>
      <c r="AT477" s="126"/>
      <c r="AU477" s="129"/>
      <c r="AV477" s="129"/>
      <c r="AW477" s="129"/>
      <c r="AX477" s="129"/>
      <c r="AY477" s="129"/>
      <c r="AZ477" s="129"/>
      <c r="BA477" s="129"/>
      <c r="BB477" s="129"/>
      <c r="BC477" s="129"/>
      <c r="BD477" s="129"/>
      <c r="BE477" s="129"/>
      <c r="BF477" s="129"/>
      <c r="BG477" s="129"/>
      <c r="BH477" s="129"/>
      <c r="BI477" s="129"/>
      <c r="BJ477" s="129"/>
      <c r="BK477" s="129"/>
      <c r="BL477" s="129"/>
      <c r="BM477" s="129"/>
      <c r="BN477" s="129"/>
      <c r="BO477" s="129"/>
      <c r="BP477" s="129"/>
      <c r="BQ477" s="129"/>
      <c r="BR477" s="129"/>
      <c r="BS477" s="129"/>
    </row>
    <row r="478" spans="1:71" ht="12.75" customHeight="1">
      <c r="A478" s="126"/>
      <c r="B478" s="126"/>
      <c r="C478" s="126"/>
      <c r="D478" s="126"/>
      <c r="E478" s="126"/>
      <c r="F478" s="126"/>
      <c r="G478" s="126"/>
      <c r="H478" s="126"/>
      <c r="I478" s="126"/>
      <c r="J478" s="126"/>
      <c r="K478" s="126"/>
      <c r="L478" s="126"/>
      <c r="M478" s="126"/>
      <c r="N478" s="126"/>
      <c r="O478" s="126"/>
      <c r="P478" s="126"/>
      <c r="Q478" s="126"/>
      <c r="R478" s="126"/>
      <c r="S478" s="126"/>
      <c r="T478" s="126"/>
      <c r="U478" s="126"/>
      <c r="V478" s="126"/>
      <c r="W478" s="127"/>
      <c r="X478" s="127"/>
      <c r="Y478" s="127"/>
      <c r="Z478" s="127"/>
      <c r="AA478" s="127"/>
      <c r="AB478" s="127"/>
      <c r="AC478" s="127"/>
      <c r="AD478" s="127"/>
      <c r="AE478" s="127"/>
      <c r="AF478" s="127"/>
      <c r="AG478" s="127"/>
      <c r="AH478" s="127"/>
      <c r="AI478" s="127"/>
      <c r="AJ478" s="127"/>
      <c r="AK478" s="126"/>
      <c r="AL478" s="126"/>
      <c r="AM478" s="126"/>
      <c r="AN478" s="126"/>
      <c r="AO478" s="126"/>
      <c r="AP478" s="126"/>
      <c r="AQ478" s="126"/>
      <c r="AR478" s="128"/>
      <c r="AS478" s="126"/>
      <c r="AT478" s="126"/>
      <c r="AU478" s="129"/>
      <c r="AV478" s="129"/>
      <c r="AW478" s="129"/>
      <c r="AX478" s="129"/>
      <c r="AY478" s="129"/>
      <c r="AZ478" s="129"/>
      <c r="BA478" s="129"/>
      <c r="BB478" s="129"/>
      <c r="BC478" s="129"/>
      <c r="BD478" s="129"/>
      <c r="BE478" s="129"/>
      <c r="BF478" s="129"/>
      <c r="BG478" s="129"/>
      <c r="BH478" s="129"/>
      <c r="BI478" s="129"/>
      <c r="BJ478" s="129"/>
      <c r="BK478" s="129"/>
      <c r="BL478" s="129"/>
      <c r="BM478" s="129"/>
      <c r="BN478" s="129"/>
      <c r="BO478" s="129"/>
      <c r="BP478" s="129"/>
      <c r="BQ478" s="129"/>
      <c r="BR478" s="129"/>
      <c r="BS478" s="129"/>
    </row>
    <row r="479" spans="1:71" ht="12.75" customHeight="1">
      <c r="A479" s="126"/>
      <c r="B479" s="126"/>
      <c r="C479" s="126"/>
      <c r="D479" s="126"/>
      <c r="E479" s="126"/>
      <c r="F479" s="126"/>
      <c r="G479" s="126"/>
      <c r="H479" s="126"/>
      <c r="I479" s="126"/>
      <c r="J479" s="126"/>
      <c r="K479" s="126"/>
      <c r="L479" s="126"/>
      <c r="M479" s="126"/>
      <c r="N479" s="126"/>
      <c r="O479" s="126"/>
      <c r="P479" s="126"/>
      <c r="Q479" s="126"/>
      <c r="R479" s="126"/>
      <c r="S479" s="126"/>
      <c r="T479" s="126"/>
      <c r="U479" s="126"/>
      <c r="V479" s="126"/>
      <c r="W479" s="127"/>
      <c r="X479" s="127"/>
      <c r="Y479" s="127"/>
      <c r="Z479" s="127"/>
      <c r="AA479" s="127"/>
      <c r="AB479" s="127"/>
      <c r="AC479" s="127"/>
      <c r="AD479" s="127"/>
      <c r="AE479" s="127"/>
      <c r="AF479" s="127"/>
      <c r="AG479" s="127"/>
      <c r="AH479" s="127"/>
      <c r="AI479" s="127"/>
      <c r="AJ479" s="127"/>
      <c r="AK479" s="126"/>
      <c r="AL479" s="126"/>
      <c r="AM479" s="126"/>
      <c r="AN479" s="126"/>
      <c r="AO479" s="126"/>
      <c r="AP479" s="126"/>
      <c r="AQ479" s="126"/>
      <c r="AR479" s="128"/>
      <c r="AS479" s="126"/>
      <c r="AT479" s="126"/>
      <c r="AU479" s="129"/>
      <c r="AV479" s="129"/>
      <c r="AW479" s="129"/>
      <c r="AX479" s="129"/>
      <c r="AY479" s="129"/>
      <c r="AZ479" s="129"/>
      <c r="BA479" s="129"/>
      <c r="BB479" s="129"/>
      <c r="BC479" s="129"/>
      <c r="BD479" s="129"/>
      <c r="BE479" s="129"/>
      <c r="BF479" s="129"/>
      <c r="BG479" s="129"/>
      <c r="BH479" s="129"/>
      <c r="BI479" s="129"/>
      <c r="BJ479" s="129"/>
      <c r="BK479" s="129"/>
      <c r="BL479" s="129"/>
      <c r="BM479" s="129"/>
      <c r="BN479" s="129"/>
      <c r="BO479" s="129"/>
      <c r="BP479" s="129"/>
      <c r="BQ479" s="129"/>
      <c r="BR479" s="129"/>
      <c r="BS479" s="129"/>
    </row>
    <row r="480" spans="1:71" ht="12.75" customHeight="1">
      <c r="A480" s="126"/>
      <c r="B480" s="126"/>
      <c r="C480" s="126"/>
      <c r="D480" s="126"/>
      <c r="E480" s="126"/>
      <c r="F480" s="126"/>
      <c r="G480" s="126"/>
      <c r="H480" s="126"/>
      <c r="I480" s="126"/>
      <c r="J480" s="126"/>
      <c r="K480" s="126"/>
      <c r="L480" s="126"/>
      <c r="M480" s="126"/>
      <c r="N480" s="126"/>
      <c r="O480" s="126"/>
      <c r="P480" s="126"/>
      <c r="Q480" s="126"/>
      <c r="R480" s="126"/>
      <c r="S480" s="126"/>
      <c r="T480" s="126"/>
      <c r="U480" s="126"/>
      <c r="V480" s="126"/>
      <c r="W480" s="127"/>
      <c r="X480" s="127"/>
      <c r="Y480" s="127"/>
      <c r="Z480" s="127"/>
      <c r="AA480" s="127"/>
      <c r="AB480" s="127"/>
      <c r="AC480" s="127"/>
      <c r="AD480" s="127"/>
      <c r="AE480" s="127"/>
      <c r="AF480" s="127"/>
      <c r="AG480" s="127"/>
      <c r="AH480" s="127"/>
      <c r="AI480" s="127"/>
      <c r="AJ480" s="127"/>
      <c r="AK480" s="126"/>
      <c r="AL480" s="126"/>
      <c r="AM480" s="126"/>
      <c r="AN480" s="126"/>
      <c r="AO480" s="126"/>
      <c r="AP480" s="126"/>
      <c r="AQ480" s="126"/>
      <c r="AR480" s="128"/>
      <c r="AS480" s="126"/>
      <c r="AT480" s="126"/>
      <c r="AU480" s="129"/>
      <c r="AV480" s="129"/>
      <c r="AW480" s="129"/>
      <c r="AX480" s="129"/>
      <c r="AY480" s="129"/>
      <c r="AZ480" s="129"/>
      <c r="BA480" s="129"/>
      <c r="BB480" s="129"/>
      <c r="BC480" s="129"/>
      <c r="BD480" s="129"/>
      <c r="BE480" s="129"/>
      <c r="BF480" s="129"/>
      <c r="BG480" s="129"/>
      <c r="BH480" s="129"/>
      <c r="BI480" s="129"/>
      <c r="BJ480" s="129"/>
      <c r="BK480" s="129"/>
      <c r="BL480" s="129"/>
      <c r="BM480" s="129"/>
      <c r="BN480" s="129"/>
      <c r="BO480" s="129"/>
      <c r="BP480" s="129"/>
      <c r="BQ480" s="129"/>
      <c r="BR480" s="129"/>
      <c r="BS480" s="129"/>
    </row>
    <row r="481" spans="1:71" ht="12.75" customHeight="1">
      <c r="A481" s="126"/>
      <c r="B481" s="126"/>
      <c r="C481" s="126"/>
      <c r="D481" s="126"/>
      <c r="E481" s="126"/>
      <c r="F481" s="126"/>
      <c r="G481" s="126"/>
      <c r="H481" s="126"/>
      <c r="I481" s="126"/>
      <c r="J481" s="126"/>
      <c r="K481" s="126"/>
      <c r="L481" s="126"/>
      <c r="M481" s="126"/>
      <c r="N481" s="126"/>
      <c r="O481" s="126"/>
      <c r="P481" s="126"/>
      <c r="Q481" s="126"/>
      <c r="R481" s="126"/>
      <c r="S481" s="126"/>
      <c r="T481" s="126"/>
      <c r="U481" s="126"/>
      <c r="V481" s="126"/>
      <c r="W481" s="127"/>
      <c r="X481" s="127"/>
      <c r="Y481" s="127"/>
      <c r="Z481" s="127"/>
      <c r="AA481" s="127"/>
      <c r="AB481" s="127"/>
      <c r="AC481" s="127"/>
      <c r="AD481" s="127"/>
      <c r="AE481" s="127"/>
      <c r="AF481" s="127"/>
      <c r="AG481" s="127"/>
      <c r="AH481" s="127"/>
      <c r="AI481" s="127"/>
      <c r="AJ481" s="127"/>
      <c r="AK481" s="126"/>
      <c r="AL481" s="126"/>
      <c r="AM481" s="126"/>
      <c r="AN481" s="126"/>
      <c r="AO481" s="126"/>
      <c r="AP481" s="126"/>
      <c r="AQ481" s="126"/>
      <c r="AR481" s="128"/>
      <c r="AS481" s="126"/>
      <c r="AT481" s="126"/>
      <c r="AU481" s="129"/>
      <c r="AV481" s="129"/>
      <c r="AW481" s="129"/>
      <c r="AX481" s="129"/>
      <c r="AY481" s="129"/>
      <c r="AZ481" s="129"/>
      <c r="BA481" s="129"/>
      <c r="BB481" s="129"/>
      <c r="BC481" s="129"/>
      <c r="BD481" s="129"/>
      <c r="BE481" s="129"/>
      <c r="BF481" s="129"/>
      <c r="BG481" s="129"/>
      <c r="BH481" s="129"/>
      <c r="BI481" s="129"/>
      <c r="BJ481" s="129"/>
      <c r="BK481" s="129"/>
      <c r="BL481" s="129"/>
      <c r="BM481" s="129"/>
      <c r="BN481" s="129"/>
      <c r="BO481" s="129"/>
      <c r="BP481" s="129"/>
      <c r="BQ481" s="129"/>
      <c r="BR481" s="129"/>
      <c r="BS481" s="129"/>
    </row>
    <row r="482" spans="1:71" ht="12.75" customHeight="1">
      <c r="A482" s="126"/>
      <c r="B482" s="126"/>
      <c r="C482" s="126"/>
      <c r="D482" s="126"/>
      <c r="E482" s="126"/>
      <c r="F482" s="126"/>
      <c r="G482" s="126"/>
      <c r="H482" s="126"/>
      <c r="I482" s="126"/>
      <c r="J482" s="126"/>
      <c r="K482" s="126"/>
      <c r="L482" s="126"/>
      <c r="M482" s="126"/>
      <c r="N482" s="126"/>
      <c r="O482" s="126"/>
      <c r="P482" s="126"/>
      <c r="Q482" s="126"/>
      <c r="R482" s="126"/>
      <c r="S482" s="126"/>
      <c r="T482" s="126"/>
      <c r="U482" s="126"/>
      <c r="V482" s="126"/>
      <c r="W482" s="127"/>
      <c r="X482" s="127"/>
      <c r="Y482" s="127"/>
      <c r="Z482" s="127"/>
      <c r="AA482" s="127"/>
      <c r="AB482" s="127"/>
      <c r="AC482" s="127"/>
      <c r="AD482" s="127"/>
      <c r="AE482" s="127"/>
      <c r="AF482" s="127"/>
      <c r="AG482" s="127"/>
      <c r="AH482" s="127"/>
      <c r="AI482" s="127"/>
      <c r="AJ482" s="127"/>
      <c r="AK482" s="126"/>
      <c r="AL482" s="126"/>
      <c r="AM482" s="126"/>
      <c r="AN482" s="126"/>
      <c r="AO482" s="126"/>
      <c r="AP482" s="126"/>
      <c r="AQ482" s="126"/>
      <c r="AR482" s="128"/>
      <c r="AS482" s="126"/>
      <c r="AT482" s="126"/>
      <c r="AU482" s="129"/>
      <c r="AV482" s="129"/>
      <c r="AW482" s="129"/>
      <c r="AX482" s="129"/>
      <c r="AY482" s="129"/>
      <c r="AZ482" s="129"/>
      <c r="BA482" s="129"/>
      <c r="BB482" s="129"/>
      <c r="BC482" s="129"/>
      <c r="BD482" s="129"/>
      <c r="BE482" s="129"/>
      <c r="BF482" s="129"/>
      <c r="BG482" s="129"/>
      <c r="BH482" s="129"/>
      <c r="BI482" s="129"/>
      <c r="BJ482" s="129"/>
      <c r="BK482" s="129"/>
      <c r="BL482" s="129"/>
      <c r="BM482" s="129"/>
      <c r="BN482" s="129"/>
      <c r="BO482" s="129"/>
      <c r="BP482" s="129"/>
      <c r="BQ482" s="129"/>
      <c r="BR482" s="129"/>
      <c r="BS482" s="129"/>
    </row>
    <row r="483" spans="1:71" ht="12.75" customHeight="1">
      <c r="A483" s="126"/>
      <c r="B483" s="126"/>
      <c r="C483" s="126"/>
      <c r="D483" s="126"/>
      <c r="E483" s="126"/>
      <c r="F483" s="126"/>
      <c r="G483" s="126"/>
      <c r="H483" s="126"/>
      <c r="I483" s="126"/>
      <c r="J483" s="126"/>
      <c r="K483" s="126"/>
      <c r="L483" s="126"/>
      <c r="M483" s="126"/>
      <c r="N483" s="126"/>
      <c r="O483" s="126"/>
      <c r="P483" s="126"/>
      <c r="Q483" s="126"/>
      <c r="R483" s="126"/>
      <c r="S483" s="126"/>
      <c r="T483" s="126"/>
      <c r="U483" s="126"/>
      <c r="V483" s="126"/>
      <c r="W483" s="127"/>
      <c r="X483" s="127"/>
      <c r="Y483" s="127"/>
      <c r="Z483" s="127"/>
      <c r="AA483" s="127"/>
      <c r="AB483" s="127"/>
      <c r="AC483" s="127"/>
      <c r="AD483" s="127"/>
      <c r="AE483" s="127"/>
      <c r="AF483" s="127"/>
      <c r="AG483" s="127"/>
      <c r="AH483" s="127"/>
      <c r="AI483" s="127"/>
      <c r="AJ483" s="127"/>
      <c r="AK483" s="126"/>
      <c r="AL483" s="126"/>
      <c r="AM483" s="126"/>
      <c r="AN483" s="126"/>
      <c r="AO483" s="126"/>
      <c r="AP483" s="126"/>
      <c r="AQ483" s="126"/>
      <c r="AR483" s="128"/>
      <c r="AS483" s="126"/>
      <c r="AT483" s="126"/>
      <c r="AU483" s="129"/>
      <c r="AV483" s="129"/>
      <c r="AW483" s="129"/>
      <c r="AX483" s="129"/>
      <c r="AY483" s="129"/>
      <c r="AZ483" s="129"/>
      <c r="BA483" s="129"/>
      <c r="BB483" s="129"/>
      <c r="BC483" s="129"/>
      <c r="BD483" s="129"/>
      <c r="BE483" s="129"/>
      <c r="BF483" s="129"/>
      <c r="BG483" s="129"/>
      <c r="BH483" s="129"/>
      <c r="BI483" s="129"/>
      <c r="BJ483" s="129"/>
      <c r="BK483" s="129"/>
      <c r="BL483" s="129"/>
      <c r="BM483" s="129"/>
      <c r="BN483" s="129"/>
      <c r="BO483" s="129"/>
      <c r="BP483" s="129"/>
      <c r="BQ483" s="129"/>
      <c r="BR483" s="129"/>
      <c r="BS483" s="129"/>
    </row>
    <row r="484" spans="1:71" ht="12.75" customHeight="1">
      <c r="A484" s="126"/>
      <c r="B484" s="126"/>
      <c r="C484" s="126"/>
      <c r="D484" s="126"/>
      <c r="E484" s="126"/>
      <c r="F484" s="126"/>
      <c r="G484" s="126"/>
      <c r="H484" s="126"/>
      <c r="I484" s="126"/>
      <c r="J484" s="126"/>
      <c r="K484" s="126"/>
      <c r="L484" s="126"/>
      <c r="M484" s="126"/>
      <c r="N484" s="126"/>
      <c r="O484" s="126"/>
      <c r="P484" s="126"/>
      <c r="Q484" s="126"/>
      <c r="R484" s="126"/>
      <c r="S484" s="126"/>
      <c r="T484" s="126"/>
      <c r="U484" s="126"/>
      <c r="V484" s="126"/>
      <c r="W484" s="127"/>
      <c r="X484" s="127"/>
      <c r="Y484" s="127"/>
      <c r="Z484" s="127"/>
      <c r="AA484" s="127"/>
      <c r="AB484" s="127"/>
      <c r="AC484" s="127"/>
      <c r="AD484" s="127"/>
      <c r="AE484" s="127"/>
      <c r="AF484" s="127"/>
      <c r="AG484" s="127"/>
      <c r="AH484" s="127"/>
      <c r="AI484" s="127"/>
      <c r="AJ484" s="127"/>
      <c r="AK484" s="126"/>
      <c r="AL484" s="126"/>
      <c r="AM484" s="126"/>
      <c r="AN484" s="126"/>
      <c r="AO484" s="126"/>
      <c r="AP484" s="126"/>
      <c r="AQ484" s="126"/>
      <c r="AR484" s="128"/>
      <c r="AS484" s="126"/>
      <c r="AT484" s="126"/>
      <c r="AU484" s="129"/>
      <c r="AV484" s="129"/>
      <c r="AW484" s="129"/>
      <c r="AX484" s="129"/>
      <c r="AY484" s="129"/>
      <c r="AZ484" s="129"/>
      <c r="BA484" s="129"/>
      <c r="BB484" s="129"/>
      <c r="BC484" s="129"/>
      <c r="BD484" s="129"/>
      <c r="BE484" s="129"/>
      <c r="BF484" s="129"/>
      <c r="BG484" s="129"/>
      <c r="BH484" s="129"/>
      <c r="BI484" s="129"/>
      <c r="BJ484" s="129"/>
      <c r="BK484" s="129"/>
      <c r="BL484" s="129"/>
      <c r="BM484" s="129"/>
      <c r="BN484" s="129"/>
      <c r="BO484" s="129"/>
      <c r="BP484" s="129"/>
      <c r="BQ484" s="129"/>
      <c r="BR484" s="129"/>
      <c r="BS484" s="129"/>
    </row>
    <row r="485" spans="1:71" ht="12.75" customHeight="1">
      <c r="A485" s="126"/>
      <c r="B485" s="126"/>
      <c r="C485" s="126"/>
      <c r="D485" s="126"/>
      <c r="E485" s="126"/>
      <c r="F485" s="126"/>
      <c r="G485" s="126"/>
      <c r="H485" s="126"/>
      <c r="I485" s="126"/>
      <c r="J485" s="126"/>
      <c r="K485" s="126"/>
      <c r="L485" s="126"/>
      <c r="M485" s="126"/>
      <c r="N485" s="126"/>
      <c r="O485" s="126"/>
      <c r="P485" s="126"/>
      <c r="Q485" s="126"/>
      <c r="R485" s="126"/>
      <c r="S485" s="126"/>
      <c r="T485" s="126"/>
      <c r="U485" s="126"/>
      <c r="V485" s="126"/>
      <c r="W485" s="127"/>
      <c r="X485" s="127"/>
      <c r="Y485" s="127"/>
      <c r="Z485" s="127"/>
      <c r="AA485" s="127"/>
      <c r="AB485" s="127"/>
      <c r="AC485" s="127"/>
      <c r="AD485" s="127"/>
      <c r="AE485" s="127"/>
      <c r="AF485" s="127"/>
      <c r="AG485" s="127"/>
      <c r="AH485" s="127"/>
      <c r="AI485" s="127"/>
      <c r="AJ485" s="127"/>
      <c r="AK485" s="126"/>
      <c r="AL485" s="126"/>
      <c r="AM485" s="126"/>
      <c r="AN485" s="126"/>
      <c r="AO485" s="126"/>
      <c r="AP485" s="126"/>
      <c r="AQ485" s="126"/>
      <c r="AR485" s="128"/>
      <c r="AS485" s="126"/>
      <c r="AT485" s="126"/>
      <c r="AU485" s="129"/>
      <c r="AV485" s="129"/>
      <c r="AW485" s="129"/>
      <c r="AX485" s="129"/>
      <c r="AY485" s="129"/>
      <c r="AZ485" s="129"/>
      <c r="BA485" s="129"/>
      <c r="BB485" s="129"/>
      <c r="BC485" s="129"/>
      <c r="BD485" s="129"/>
      <c r="BE485" s="129"/>
      <c r="BF485" s="129"/>
      <c r="BG485" s="129"/>
      <c r="BH485" s="129"/>
      <c r="BI485" s="129"/>
      <c r="BJ485" s="129"/>
      <c r="BK485" s="129"/>
      <c r="BL485" s="129"/>
      <c r="BM485" s="129"/>
      <c r="BN485" s="129"/>
      <c r="BO485" s="129"/>
      <c r="BP485" s="129"/>
      <c r="BQ485" s="129"/>
      <c r="BR485" s="129"/>
      <c r="BS485" s="129"/>
    </row>
    <row r="486" spans="1:71" ht="12.75" customHeight="1">
      <c r="A486" s="126"/>
      <c r="B486" s="126"/>
      <c r="C486" s="126"/>
      <c r="D486" s="126"/>
      <c r="E486" s="126"/>
      <c r="F486" s="126"/>
      <c r="G486" s="126"/>
      <c r="H486" s="126"/>
      <c r="I486" s="126"/>
      <c r="J486" s="126"/>
      <c r="K486" s="126"/>
      <c r="L486" s="126"/>
      <c r="M486" s="126"/>
      <c r="N486" s="126"/>
      <c r="O486" s="126"/>
      <c r="P486" s="126"/>
      <c r="Q486" s="126"/>
      <c r="R486" s="126"/>
      <c r="S486" s="126"/>
      <c r="T486" s="126"/>
      <c r="U486" s="126"/>
      <c r="V486" s="126"/>
      <c r="W486" s="127"/>
      <c r="X486" s="127"/>
      <c r="Y486" s="127"/>
      <c r="Z486" s="127"/>
      <c r="AA486" s="127"/>
      <c r="AB486" s="127"/>
      <c r="AC486" s="127"/>
      <c r="AD486" s="127"/>
      <c r="AE486" s="127"/>
      <c r="AF486" s="127"/>
      <c r="AG486" s="127"/>
      <c r="AH486" s="127"/>
      <c r="AI486" s="127"/>
      <c r="AJ486" s="127"/>
      <c r="AK486" s="126"/>
      <c r="AL486" s="126"/>
      <c r="AM486" s="126"/>
      <c r="AN486" s="126"/>
      <c r="AO486" s="126"/>
      <c r="AP486" s="126"/>
      <c r="AQ486" s="126"/>
      <c r="AR486" s="128"/>
      <c r="AS486" s="126"/>
      <c r="AT486" s="126"/>
      <c r="AU486" s="129"/>
      <c r="AV486" s="129"/>
      <c r="AW486" s="129"/>
      <c r="AX486" s="129"/>
      <c r="AY486" s="129"/>
      <c r="AZ486" s="129"/>
      <c r="BA486" s="129"/>
      <c r="BB486" s="129"/>
      <c r="BC486" s="129"/>
      <c r="BD486" s="129"/>
      <c r="BE486" s="129"/>
      <c r="BF486" s="129"/>
      <c r="BG486" s="129"/>
      <c r="BH486" s="129"/>
      <c r="BI486" s="129"/>
      <c r="BJ486" s="129"/>
      <c r="BK486" s="129"/>
      <c r="BL486" s="129"/>
      <c r="BM486" s="129"/>
      <c r="BN486" s="129"/>
      <c r="BO486" s="129"/>
      <c r="BP486" s="129"/>
      <c r="BQ486" s="129"/>
      <c r="BR486" s="129"/>
      <c r="BS486" s="129"/>
    </row>
    <row r="487" spans="1:71" ht="12.75" customHeight="1">
      <c r="A487" s="126"/>
      <c r="B487" s="126"/>
      <c r="C487" s="126"/>
      <c r="D487" s="126"/>
      <c r="E487" s="126"/>
      <c r="F487" s="126"/>
      <c r="G487" s="126"/>
      <c r="H487" s="126"/>
      <c r="I487" s="126"/>
      <c r="J487" s="126"/>
      <c r="K487" s="126"/>
      <c r="L487" s="126"/>
      <c r="M487" s="126"/>
      <c r="N487" s="126"/>
      <c r="O487" s="126"/>
      <c r="P487" s="126"/>
      <c r="Q487" s="126"/>
      <c r="R487" s="126"/>
      <c r="S487" s="126"/>
      <c r="T487" s="126"/>
      <c r="U487" s="126"/>
      <c r="V487" s="126"/>
      <c r="W487" s="127"/>
      <c r="X487" s="127"/>
      <c r="Y487" s="127"/>
      <c r="Z487" s="127"/>
      <c r="AA487" s="127"/>
      <c r="AB487" s="127"/>
      <c r="AC487" s="127"/>
      <c r="AD487" s="127"/>
      <c r="AE487" s="127"/>
      <c r="AF487" s="127"/>
      <c r="AG487" s="127"/>
      <c r="AH487" s="127"/>
      <c r="AI487" s="127"/>
      <c r="AJ487" s="127"/>
      <c r="AK487" s="126"/>
      <c r="AL487" s="126"/>
      <c r="AM487" s="126"/>
      <c r="AN487" s="126"/>
      <c r="AO487" s="126"/>
      <c r="AP487" s="126"/>
      <c r="AQ487" s="126"/>
      <c r="AR487" s="128"/>
      <c r="AS487" s="126"/>
      <c r="AT487" s="126"/>
      <c r="AU487" s="129"/>
      <c r="AV487" s="129"/>
      <c r="AW487" s="129"/>
      <c r="AX487" s="129"/>
      <c r="AY487" s="129"/>
      <c r="AZ487" s="129"/>
      <c r="BA487" s="129"/>
      <c r="BB487" s="129"/>
      <c r="BC487" s="129"/>
      <c r="BD487" s="129"/>
      <c r="BE487" s="129"/>
      <c r="BF487" s="129"/>
      <c r="BG487" s="129"/>
      <c r="BH487" s="129"/>
      <c r="BI487" s="129"/>
      <c r="BJ487" s="129"/>
      <c r="BK487" s="129"/>
      <c r="BL487" s="129"/>
      <c r="BM487" s="129"/>
      <c r="BN487" s="129"/>
      <c r="BO487" s="129"/>
      <c r="BP487" s="129"/>
      <c r="BQ487" s="129"/>
      <c r="BR487" s="129"/>
      <c r="BS487" s="129"/>
    </row>
    <row r="488" spans="1:71" ht="12.75" customHeight="1">
      <c r="A488" s="126"/>
      <c r="B488" s="126"/>
      <c r="C488" s="126"/>
      <c r="D488" s="126"/>
      <c r="E488" s="126"/>
      <c r="F488" s="126"/>
      <c r="G488" s="126"/>
      <c r="H488" s="126"/>
      <c r="I488" s="126"/>
      <c r="J488" s="126"/>
      <c r="K488" s="126"/>
      <c r="L488" s="126"/>
      <c r="M488" s="126"/>
      <c r="N488" s="126"/>
      <c r="O488" s="126"/>
      <c r="P488" s="126"/>
      <c r="Q488" s="126"/>
      <c r="R488" s="126"/>
      <c r="S488" s="126"/>
      <c r="T488" s="126"/>
      <c r="U488" s="126"/>
      <c r="V488" s="126"/>
      <c r="W488" s="127"/>
      <c r="X488" s="127"/>
      <c r="Y488" s="127"/>
      <c r="Z488" s="127"/>
      <c r="AA488" s="127"/>
      <c r="AB488" s="127"/>
      <c r="AC488" s="127"/>
      <c r="AD488" s="127"/>
      <c r="AE488" s="127"/>
      <c r="AF488" s="127"/>
      <c r="AG488" s="127"/>
      <c r="AH488" s="127"/>
      <c r="AI488" s="127"/>
      <c r="AJ488" s="127"/>
      <c r="AK488" s="126"/>
      <c r="AL488" s="126"/>
      <c r="AM488" s="126"/>
      <c r="AN488" s="126"/>
      <c r="AO488" s="126"/>
      <c r="AP488" s="126"/>
      <c r="AQ488" s="126"/>
      <c r="AR488" s="128"/>
      <c r="AS488" s="126"/>
      <c r="AT488" s="126"/>
      <c r="AU488" s="129"/>
      <c r="AV488" s="129"/>
      <c r="AW488" s="129"/>
      <c r="AX488" s="129"/>
      <c r="AY488" s="129"/>
      <c r="AZ488" s="129"/>
      <c r="BA488" s="129"/>
      <c r="BB488" s="129"/>
      <c r="BC488" s="129"/>
      <c r="BD488" s="129"/>
      <c r="BE488" s="129"/>
      <c r="BF488" s="129"/>
      <c r="BG488" s="129"/>
      <c r="BH488" s="129"/>
      <c r="BI488" s="129"/>
      <c r="BJ488" s="129"/>
      <c r="BK488" s="129"/>
      <c r="BL488" s="129"/>
      <c r="BM488" s="129"/>
      <c r="BN488" s="129"/>
      <c r="BO488" s="129"/>
      <c r="BP488" s="129"/>
      <c r="BQ488" s="129"/>
      <c r="BR488" s="129"/>
      <c r="BS488" s="129"/>
    </row>
    <row r="489" spans="1:71" ht="12.75" customHeight="1">
      <c r="A489" s="126"/>
      <c r="B489" s="126"/>
      <c r="C489" s="126"/>
      <c r="D489" s="126"/>
      <c r="E489" s="126"/>
      <c r="F489" s="126"/>
      <c r="G489" s="126"/>
      <c r="H489" s="126"/>
      <c r="I489" s="126"/>
      <c r="J489" s="126"/>
      <c r="K489" s="126"/>
      <c r="L489" s="126"/>
      <c r="M489" s="126"/>
      <c r="N489" s="126"/>
      <c r="O489" s="126"/>
      <c r="P489" s="126"/>
      <c r="Q489" s="126"/>
      <c r="R489" s="126"/>
      <c r="S489" s="126"/>
      <c r="T489" s="126"/>
      <c r="U489" s="126"/>
      <c r="V489" s="126"/>
      <c r="W489" s="127"/>
      <c r="X489" s="127"/>
      <c r="Y489" s="127"/>
      <c r="Z489" s="127"/>
      <c r="AA489" s="127"/>
      <c r="AB489" s="127"/>
      <c r="AC489" s="127"/>
      <c r="AD489" s="127"/>
      <c r="AE489" s="127"/>
      <c r="AF489" s="127"/>
      <c r="AG489" s="127"/>
      <c r="AH489" s="127"/>
      <c r="AI489" s="127"/>
      <c r="AJ489" s="127"/>
      <c r="AK489" s="126"/>
      <c r="AL489" s="126"/>
      <c r="AM489" s="126"/>
      <c r="AN489" s="126"/>
      <c r="AO489" s="126"/>
      <c r="AP489" s="126"/>
      <c r="AQ489" s="126"/>
      <c r="AR489" s="128"/>
      <c r="AS489" s="126"/>
      <c r="AT489" s="126"/>
      <c r="AU489" s="129"/>
      <c r="AV489" s="129"/>
      <c r="AW489" s="129"/>
      <c r="AX489" s="129"/>
      <c r="AY489" s="129"/>
      <c r="AZ489" s="129"/>
      <c r="BA489" s="129"/>
      <c r="BB489" s="129"/>
      <c r="BC489" s="129"/>
      <c r="BD489" s="129"/>
      <c r="BE489" s="129"/>
      <c r="BF489" s="129"/>
      <c r="BG489" s="129"/>
      <c r="BH489" s="129"/>
      <c r="BI489" s="129"/>
      <c r="BJ489" s="129"/>
      <c r="BK489" s="129"/>
      <c r="BL489" s="129"/>
      <c r="BM489" s="129"/>
      <c r="BN489" s="129"/>
      <c r="BO489" s="129"/>
      <c r="BP489" s="129"/>
      <c r="BQ489" s="129"/>
      <c r="BR489" s="129"/>
      <c r="BS489" s="129"/>
    </row>
    <row r="490" spans="1:71" ht="12.75" customHeight="1">
      <c r="A490" s="126"/>
      <c r="B490" s="126"/>
      <c r="C490" s="126"/>
      <c r="D490" s="126"/>
      <c r="E490" s="126"/>
      <c r="F490" s="126"/>
      <c r="G490" s="126"/>
      <c r="H490" s="126"/>
      <c r="I490" s="126"/>
      <c r="J490" s="126"/>
      <c r="K490" s="126"/>
      <c r="L490" s="126"/>
      <c r="M490" s="126"/>
      <c r="N490" s="126"/>
      <c r="O490" s="126"/>
      <c r="P490" s="126"/>
      <c r="Q490" s="126"/>
      <c r="R490" s="126"/>
      <c r="S490" s="126"/>
      <c r="T490" s="126"/>
      <c r="U490" s="126"/>
      <c r="V490" s="126"/>
      <c r="W490" s="127"/>
      <c r="X490" s="127"/>
      <c r="Y490" s="127"/>
      <c r="Z490" s="127"/>
      <c r="AA490" s="127"/>
      <c r="AB490" s="127"/>
      <c r="AC490" s="127"/>
      <c r="AD490" s="127"/>
      <c r="AE490" s="127"/>
      <c r="AF490" s="127"/>
      <c r="AG490" s="127"/>
      <c r="AH490" s="127"/>
      <c r="AI490" s="127"/>
      <c r="AJ490" s="127"/>
      <c r="AK490" s="126"/>
      <c r="AL490" s="126"/>
      <c r="AM490" s="126"/>
      <c r="AN490" s="126"/>
      <c r="AO490" s="126"/>
      <c r="AP490" s="126"/>
      <c r="AQ490" s="126"/>
      <c r="AR490" s="128"/>
      <c r="AS490" s="126"/>
      <c r="AT490" s="126"/>
      <c r="AU490" s="129"/>
      <c r="AV490" s="129"/>
      <c r="AW490" s="129"/>
      <c r="AX490" s="129"/>
      <c r="AY490" s="129"/>
      <c r="AZ490" s="129"/>
      <c r="BA490" s="129"/>
      <c r="BB490" s="129"/>
      <c r="BC490" s="129"/>
      <c r="BD490" s="129"/>
      <c r="BE490" s="129"/>
      <c r="BF490" s="129"/>
      <c r="BG490" s="129"/>
      <c r="BH490" s="129"/>
      <c r="BI490" s="129"/>
      <c r="BJ490" s="129"/>
      <c r="BK490" s="129"/>
      <c r="BL490" s="129"/>
      <c r="BM490" s="129"/>
      <c r="BN490" s="129"/>
      <c r="BO490" s="129"/>
      <c r="BP490" s="129"/>
      <c r="BQ490" s="129"/>
      <c r="BR490" s="129"/>
      <c r="BS490" s="129"/>
    </row>
    <row r="491" spans="1:71" ht="12.75" customHeight="1">
      <c r="A491" s="126"/>
      <c r="B491" s="126"/>
      <c r="C491" s="126"/>
      <c r="D491" s="126"/>
      <c r="E491" s="126"/>
      <c r="F491" s="126"/>
      <c r="G491" s="126"/>
      <c r="H491" s="126"/>
      <c r="I491" s="126"/>
      <c r="J491" s="126"/>
      <c r="K491" s="126"/>
      <c r="L491" s="126"/>
      <c r="M491" s="126"/>
      <c r="N491" s="126"/>
      <c r="O491" s="126"/>
      <c r="P491" s="126"/>
      <c r="Q491" s="126"/>
      <c r="R491" s="126"/>
      <c r="S491" s="126"/>
      <c r="T491" s="126"/>
      <c r="U491" s="126"/>
      <c r="V491" s="126"/>
      <c r="W491" s="127"/>
      <c r="X491" s="127"/>
      <c r="Y491" s="127"/>
      <c r="Z491" s="127"/>
      <c r="AA491" s="127"/>
      <c r="AB491" s="127"/>
      <c r="AC491" s="127"/>
      <c r="AD491" s="127"/>
      <c r="AE491" s="127"/>
      <c r="AF491" s="127"/>
      <c r="AG491" s="127"/>
      <c r="AH491" s="127"/>
      <c r="AI491" s="127"/>
      <c r="AJ491" s="127"/>
      <c r="AK491" s="126"/>
      <c r="AL491" s="126"/>
      <c r="AM491" s="126"/>
      <c r="AN491" s="126"/>
      <c r="AO491" s="126"/>
      <c r="AP491" s="126"/>
      <c r="AQ491" s="126"/>
      <c r="AR491" s="128"/>
      <c r="AS491" s="126"/>
      <c r="AT491" s="126"/>
      <c r="AU491" s="129"/>
      <c r="AV491" s="129"/>
      <c r="AW491" s="129"/>
      <c r="AX491" s="129"/>
      <c r="AY491" s="129"/>
      <c r="AZ491" s="129"/>
      <c r="BA491" s="129"/>
      <c r="BB491" s="129"/>
      <c r="BC491" s="129"/>
      <c r="BD491" s="129"/>
      <c r="BE491" s="129"/>
      <c r="BF491" s="129"/>
      <c r="BG491" s="129"/>
      <c r="BH491" s="129"/>
      <c r="BI491" s="129"/>
      <c r="BJ491" s="129"/>
      <c r="BK491" s="129"/>
      <c r="BL491" s="129"/>
      <c r="BM491" s="129"/>
      <c r="BN491" s="129"/>
      <c r="BO491" s="129"/>
      <c r="BP491" s="129"/>
      <c r="BQ491" s="129"/>
      <c r="BR491" s="129"/>
      <c r="BS491" s="129"/>
    </row>
    <row r="492" spans="1:71" ht="12.75" customHeight="1">
      <c r="A492" s="126"/>
      <c r="B492" s="126"/>
      <c r="C492" s="126"/>
      <c r="D492" s="126"/>
      <c r="E492" s="126"/>
      <c r="F492" s="126"/>
      <c r="G492" s="126"/>
      <c r="H492" s="126"/>
      <c r="I492" s="126"/>
      <c r="J492" s="126"/>
      <c r="K492" s="126"/>
      <c r="L492" s="126"/>
      <c r="M492" s="126"/>
      <c r="N492" s="126"/>
      <c r="O492" s="126"/>
      <c r="P492" s="126"/>
      <c r="Q492" s="126"/>
      <c r="R492" s="126"/>
      <c r="S492" s="126"/>
      <c r="T492" s="126"/>
      <c r="U492" s="126"/>
      <c r="V492" s="126"/>
      <c r="W492" s="127"/>
      <c r="X492" s="127"/>
      <c r="Y492" s="127"/>
      <c r="Z492" s="127"/>
      <c r="AA492" s="127"/>
      <c r="AB492" s="127"/>
      <c r="AC492" s="127"/>
      <c r="AD492" s="127"/>
      <c r="AE492" s="127"/>
      <c r="AF492" s="127"/>
      <c r="AG492" s="127"/>
      <c r="AH492" s="127"/>
      <c r="AI492" s="127"/>
      <c r="AJ492" s="127"/>
      <c r="AK492" s="126"/>
      <c r="AL492" s="126"/>
      <c r="AM492" s="126"/>
      <c r="AN492" s="126"/>
      <c r="AO492" s="126"/>
      <c r="AP492" s="126"/>
      <c r="AQ492" s="126"/>
      <c r="AR492" s="128"/>
      <c r="AS492" s="126"/>
      <c r="AT492" s="126"/>
      <c r="AU492" s="129"/>
      <c r="AV492" s="129"/>
      <c r="AW492" s="129"/>
      <c r="AX492" s="129"/>
      <c r="AY492" s="129"/>
      <c r="AZ492" s="129"/>
      <c r="BA492" s="129"/>
      <c r="BB492" s="129"/>
      <c r="BC492" s="129"/>
      <c r="BD492" s="129"/>
      <c r="BE492" s="129"/>
      <c r="BF492" s="129"/>
      <c r="BG492" s="129"/>
      <c r="BH492" s="129"/>
      <c r="BI492" s="129"/>
      <c r="BJ492" s="129"/>
      <c r="BK492" s="129"/>
      <c r="BL492" s="129"/>
      <c r="BM492" s="129"/>
      <c r="BN492" s="129"/>
      <c r="BO492" s="129"/>
      <c r="BP492" s="129"/>
      <c r="BQ492" s="129"/>
      <c r="BR492" s="129"/>
      <c r="BS492" s="129"/>
    </row>
    <row r="493" spans="1:71" ht="12.75" customHeight="1">
      <c r="A493" s="126"/>
      <c r="B493" s="126"/>
      <c r="C493" s="126"/>
      <c r="D493" s="126"/>
      <c r="E493" s="126"/>
      <c r="F493" s="126"/>
      <c r="G493" s="126"/>
      <c r="H493" s="126"/>
      <c r="I493" s="126"/>
      <c r="J493" s="126"/>
      <c r="K493" s="126"/>
      <c r="L493" s="126"/>
      <c r="M493" s="126"/>
      <c r="N493" s="126"/>
      <c r="O493" s="126"/>
      <c r="P493" s="126"/>
      <c r="Q493" s="126"/>
      <c r="R493" s="126"/>
      <c r="S493" s="126"/>
      <c r="T493" s="126"/>
      <c r="U493" s="126"/>
      <c r="V493" s="126"/>
      <c r="W493" s="127"/>
      <c r="X493" s="127"/>
      <c r="Y493" s="127"/>
      <c r="Z493" s="127"/>
      <c r="AA493" s="127"/>
      <c r="AB493" s="127"/>
      <c r="AC493" s="127"/>
      <c r="AD493" s="127"/>
      <c r="AE493" s="127"/>
      <c r="AF493" s="127"/>
      <c r="AG493" s="127"/>
      <c r="AH493" s="127"/>
      <c r="AI493" s="127"/>
      <c r="AJ493" s="127"/>
      <c r="AK493" s="126"/>
      <c r="AL493" s="126"/>
      <c r="AM493" s="126"/>
      <c r="AN493" s="126"/>
      <c r="AO493" s="126"/>
      <c r="AP493" s="126"/>
      <c r="AQ493" s="126"/>
      <c r="AR493" s="128"/>
      <c r="AS493" s="126"/>
      <c r="AT493" s="126"/>
      <c r="AU493" s="129"/>
      <c r="AV493" s="129"/>
      <c r="AW493" s="129"/>
      <c r="AX493" s="129"/>
      <c r="AY493" s="129"/>
      <c r="AZ493" s="129"/>
      <c r="BA493" s="129"/>
      <c r="BB493" s="129"/>
      <c r="BC493" s="129"/>
      <c r="BD493" s="129"/>
      <c r="BE493" s="129"/>
      <c r="BF493" s="129"/>
      <c r="BG493" s="129"/>
      <c r="BH493" s="129"/>
      <c r="BI493" s="129"/>
      <c r="BJ493" s="129"/>
      <c r="BK493" s="129"/>
      <c r="BL493" s="129"/>
      <c r="BM493" s="129"/>
      <c r="BN493" s="129"/>
      <c r="BO493" s="129"/>
      <c r="BP493" s="129"/>
      <c r="BQ493" s="129"/>
      <c r="BR493" s="129"/>
      <c r="BS493" s="129"/>
    </row>
    <row r="494" spans="1:71" ht="12.75" customHeight="1">
      <c r="A494" s="126"/>
      <c r="B494" s="126"/>
      <c r="C494" s="126"/>
      <c r="D494" s="126"/>
      <c r="E494" s="126"/>
      <c r="F494" s="126"/>
      <c r="G494" s="126"/>
      <c r="H494" s="126"/>
      <c r="I494" s="126"/>
      <c r="J494" s="126"/>
      <c r="K494" s="126"/>
      <c r="L494" s="126"/>
      <c r="M494" s="126"/>
      <c r="N494" s="126"/>
      <c r="O494" s="126"/>
      <c r="P494" s="126"/>
      <c r="Q494" s="126"/>
      <c r="R494" s="126"/>
      <c r="S494" s="126"/>
      <c r="T494" s="126"/>
      <c r="U494" s="126"/>
      <c r="V494" s="126"/>
      <c r="W494" s="127"/>
      <c r="X494" s="127"/>
      <c r="Y494" s="127"/>
      <c r="Z494" s="127"/>
      <c r="AA494" s="127"/>
      <c r="AB494" s="127"/>
      <c r="AC494" s="127"/>
      <c r="AD494" s="127"/>
      <c r="AE494" s="127"/>
      <c r="AF494" s="127"/>
      <c r="AG494" s="127"/>
      <c r="AH494" s="127"/>
      <c r="AI494" s="127"/>
      <c r="AJ494" s="127"/>
      <c r="AK494" s="126"/>
      <c r="AL494" s="126"/>
      <c r="AM494" s="126"/>
      <c r="AN494" s="126"/>
      <c r="AO494" s="126"/>
      <c r="AP494" s="126"/>
      <c r="AQ494" s="126"/>
      <c r="AR494" s="128"/>
      <c r="AS494" s="126"/>
      <c r="AT494" s="126"/>
      <c r="AU494" s="129"/>
      <c r="AV494" s="129"/>
      <c r="AW494" s="129"/>
      <c r="AX494" s="129"/>
      <c r="AY494" s="129"/>
      <c r="AZ494" s="129"/>
      <c r="BA494" s="129"/>
      <c r="BB494" s="129"/>
      <c r="BC494" s="129"/>
      <c r="BD494" s="129"/>
      <c r="BE494" s="129"/>
      <c r="BF494" s="129"/>
      <c r="BG494" s="129"/>
      <c r="BH494" s="129"/>
      <c r="BI494" s="129"/>
      <c r="BJ494" s="129"/>
      <c r="BK494" s="129"/>
      <c r="BL494" s="129"/>
      <c r="BM494" s="129"/>
      <c r="BN494" s="129"/>
      <c r="BO494" s="129"/>
      <c r="BP494" s="129"/>
      <c r="BQ494" s="129"/>
      <c r="BR494" s="129"/>
      <c r="BS494" s="129"/>
    </row>
    <row r="495" spans="1:71" ht="12.75" customHeight="1">
      <c r="A495" s="126"/>
      <c r="B495" s="126"/>
      <c r="C495" s="126"/>
      <c r="D495" s="126"/>
      <c r="E495" s="126"/>
      <c r="F495" s="126"/>
      <c r="G495" s="126"/>
      <c r="H495" s="126"/>
      <c r="I495" s="126"/>
      <c r="J495" s="126"/>
      <c r="K495" s="126"/>
      <c r="L495" s="126"/>
      <c r="M495" s="126"/>
      <c r="N495" s="126"/>
      <c r="O495" s="126"/>
      <c r="P495" s="126"/>
      <c r="Q495" s="126"/>
      <c r="R495" s="126"/>
      <c r="S495" s="126"/>
      <c r="T495" s="126"/>
      <c r="U495" s="126"/>
      <c r="V495" s="126"/>
      <c r="W495" s="127"/>
      <c r="X495" s="127"/>
      <c r="Y495" s="127"/>
      <c r="Z495" s="127"/>
      <c r="AA495" s="127"/>
      <c r="AB495" s="127"/>
      <c r="AC495" s="127"/>
      <c r="AD495" s="127"/>
      <c r="AE495" s="127"/>
      <c r="AF495" s="127"/>
      <c r="AG495" s="127"/>
      <c r="AH495" s="127"/>
      <c r="AI495" s="127"/>
      <c r="AJ495" s="127"/>
      <c r="AK495" s="126"/>
      <c r="AL495" s="126"/>
      <c r="AM495" s="126"/>
      <c r="AN495" s="126"/>
      <c r="AO495" s="126"/>
      <c r="AP495" s="126"/>
      <c r="AQ495" s="126"/>
      <c r="AR495" s="128"/>
      <c r="AS495" s="126"/>
      <c r="AT495" s="126"/>
      <c r="AU495" s="129"/>
      <c r="AV495" s="129"/>
      <c r="AW495" s="129"/>
      <c r="AX495" s="129"/>
      <c r="AY495" s="129"/>
      <c r="AZ495" s="129"/>
      <c r="BA495" s="129"/>
      <c r="BB495" s="129"/>
      <c r="BC495" s="129"/>
      <c r="BD495" s="129"/>
      <c r="BE495" s="129"/>
      <c r="BF495" s="129"/>
      <c r="BG495" s="129"/>
      <c r="BH495" s="129"/>
      <c r="BI495" s="129"/>
      <c r="BJ495" s="129"/>
      <c r="BK495" s="129"/>
      <c r="BL495" s="129"/>
      <c r="BM495" s="129"/>
      <c r="BN495" s="129"/>
      <c r="BO495" s="129"/>
      <c r="BP495" s="129"/>
      <c r="BQ495" s="129"/>
      <c r="BR495" s="129"/>
      <c r="BS495" s="129"/>
    </row>
    <row r="496" spans="1:71" ht="12.75" customHeight="1">
      <c r="A496" s="126"/>
      <c r="B496" s="126"/>
      <c r="C496" s="126"/>
      <c r="D496" s="126"/>
      <c r="E496" s="126"/>
      <c r="F496" s="126"/>
      <c r="G496" s="126"/>
      <c r="H496" s="126"/>
      <c r="I496" s="126"/>
      <c r="J496" s="126"/>
      <c r="K496" s="126"/>
      <c r="L496" s="126"/>
      <c r="M496" s="126"/>
      <c r="N496" s="126"/>
      <c r="O496" s="126"/>
      <c r="P496" s="126"/>
      <c r="Q496" s="126"/>
      <c r="R496" s="126"/>
      <c r="S496" s="126"/>
      <c r="T496" s="126"/>
      <c r="U496" s="126"/>
      <c r="V496" s="126"/>
      <c r="W496" s="127"/>
      <c r="X496" s="127"/>
      <c r="Y496" s="127"/>
      <c r="Z496" s="127"/>
      <c r="AA496" s="127"/>
      <c r="AB496" s="127"/>
      <c r="AC496" s="127"/>
      <c r="AD496" s="127"/>
      <c r="AE496" s="127"/>
      <c r="AF496" s="127"/>
      <c r="AG496" s="127"/>
      <c r="AH496" s="127"/>
      <c r="AI496" s="127"/>
      <c r="AJ496" s="127"/>
      <c r="AK496" s="126"/>
      <c r="AL496" s="126"/>
      <c r="AM496" s="126"/>
      <c r="AN496" s="126"/>
      <c r="AO496" s="126"/>
      <c r="AP496" s="126"/>
      <c r="AQ496" s="126"/>
      <c r="AR496" s="128"/>
      <c r="AS496" s="126"/>
      <c r="AT496" s="126"/>
      <c r="AU496" s="129"/>
      <c r="AV496" s="129"/>
      <c r="AW496" s="129"/>
      <c r="AX496" s="129"/>
      <c r="AY496" s="129"/>
      <c r="AZ496" s="129"/>
      <c r="BA496" s="129"/>
      <c r="BB496" s="129"/>
      <c r="BC496" s="129"/>
      <c r="BD496" s="129"/>
      <c r="BE496" s="129"/>
      <c r="BF496" s="129"/>
      <c r="BG496" s="129"/>
      <c r="BH496" s="129"/>
      <c r="BI496" s="129"/>
      <c r="BJ496" s="129"/>
      <c r="BK496" s="129"/>
      <c r="BL496" s="129"/>
      <c r="BM496" s="129"/>
      <c r="BN496" s="129"/>
      <c r="BO496" s="129"/>
      <c r="BP496" s="129"/>
      <c r="BQ496" s="129"/>
      <c r="BR496" s="129"/>
      <c r="BS496" s="129"/>
    </row>
    <row r="497" spans="1:71" ht="12.75" customHeight="1">
      <c r="A497" s="126"/>
      <c r="B497" s="126"/>
      <c r="C497" s="126"/>
      <c r="D497" s="126"/>
      <c r="E497" s="126"/>
      <c r="F497" s="126"/>
      <c r="G497" s="126"/>
      <c r="H497" s="126"/>
      <c r="I497" s="126"/>
      <c r="J497" s="126"/>
      <c r="K497" s="126"/>
      <c r="L497" s="126"/>
      <c r="M497" s="126"/>
      <c r="N497" s="126"/>
      <c r="O497" s="126"/>
      <c r="P497" s="126"/>
      <c r="Q497" s="126"/>
      <c r="R497" s="126"/>
      <c r="S497" s="126"/>
      <c r="T497" s="126"/>
      <c r="U497" s="126"/>
      <c r="V497" s="126"/>
      <c r="W497" s="127"/>
      <c r="X497" s="127"/>
      <c r="Y497" s="127"/>
      <c r="Z497" s="127"/>
      <c r="AA497" s="127"/>
      <c r="AB497" s="127"/>
      <c r="AC497" s="127"/>
      <c r="AD497" s="127"/>
      <c r="AE497" s="127"/>
      <c r="AF497" s="127"/>
      <c r="AG497" s="127"/>
      <c r="AH497" s="127"/>
      <c r="AI497" s="127"/>
      <c r="AJ497" s="127"/>
      <c r="AK497" s="126"/>
      <c r="AL497" s="126"/>
      <c r="AM497" s="126"/>
      <c r="AN497" s="126"/>
      <c r="AO497" s="126"/>
      <c r="AP497" s="126"/>
      <c r="AQ497" s="126"/>
      <c r="AR497" s="128"/>
      <c r="AS497" s="126"/>
      <c r="AT497" s="126"/>
      <c r="AU497" s="129"/>
      <c r="AV497" s="129"/>
      <c r="AW497" s="129"/>
      <c r="AX497" s="129"/>
      <c r="AY497" s="129"/>
      <c r="AZ497" s="129"/>
      <c r="BA497" s="129"/>
      <c r="BB497" s="129"/>
      <c r="BC497" s="129"/>
      <c r="BD497" s="129"/>
      <c r="BE497" s="129"/>
      <c r="BF497" s="129"/>
      <c r="BG497" s="129"/>
      <c r="BH497" s="129"/>
      <c r="BI497" s="129"/>
      <c r="BJ497" s="129"/>
      <c r="BK497" s="129"/>
      <c r="BL497" s="129"/>
      <c r="BM497" s="129"/>
      <c r="BN497" s="129"/>
      <c r="BO497" s="129"/>
      <c r="BP497" s="129"/>
      <c r="BQ497" s="129"/>
      <c r="BR497" s="129"/>
      <c r="BS497" s="129"/>
    </row>
    <row r="498" spans="1:71" ht="12.75" customHeight="1">
      <c r="A498" s="126"/>
      <c r="B498" s="126"/>
      <c r="C498" s="126"/>
      <c r="D498" s="126"/>
      <c r="E498" s="126"/>
      <c r="F498" s="126"/>
      <c r="G498" s="126"/>
      <c r="H498" s="126"/>
      <c r="I498" s="126"/>
      <c r="J498" s="126"/>
      <c r="K498" s="126"/>
      <c r="L498" s="126"/>
      <c r="M498" s="126"/>
      <c r="N498" s="126"/>
      <c r="O498" s="126"/>
      <c r="P498" s="126"/>
      <c r="Q498" s="126"/>
      <c r="R498" s="126"/>
      <c r="S498" s="126"/>
      <c r="T498" s="126"/>
      <c r="U498" s="126"/>
      <c r="V498" s="126"/>
      <c r="W498" s="127"/>
      <c r="X498" s="127"/>
      <c r="Y498" s="127"/>
      <c r="Z498" s="127"/>
      <c r="AA498" s="127"/>
      <c r="AB498" s="127"/>
      <c r="AC498" s="127"/>
      <c r="AD498" s="127"/>
      <c r="AE498" s="127"/>
      <c r="AF498" s="127"/>
      <c r="AG498" s="127"/>
      <c r="AH498" s="127"/>
      <c r="AI498" s="127"/>
      <c r="AJ498" s="127"/>
      <c r="AK498" s="126"/>
      <c r="AL498" s="126"/>
      <c r="AM498" s="126"/>
      <c r="AN498" s="126"/>
      <c r="AO498" s="126"/>
      <c r="AP498" s="126"/>
      <c r="AQ498" s="126"/>
      <c r="AR498" s="128"/>
      <c r="AS498" s="126"/>
      <c r="AT498" s="126"/>
      <c r="AU498" s="129"/>
      <c r="AV498" s="129"/>
      <c r="AW498" s="129"/>
      <c r="AX498" s="129"/>
      <c r="AY498" s="129"/>
      <c r="AZ498" s="129"/>
      <c r="BA498" s="129"/>
      <c r="BB498" s="129"/>
      <c r="BC498" s="129"/>
      <c r="BD498" s="129"/>
      <c r="BE498" s="129"/>
      <c r="BF498" s="129"/>
      <c r="BG498" s="129"/>
      <c r="BH498" s="129"/>
      <c r="BI498" s="129"/>
      <c r="BJ498" s="129"/>
      <c r="BK498" s="129"/>
      <c r="BL498" s="129"/>
      <c r="BM498" s="129"/>
      <c r="BN498" s="129"/>
      <c r="BO498" s="129"/>
      <c r="BP498" s="129"/>
      <c r="BQ498" s="129"/>
      <c r="BR498" s="129"/>
      <c r="BS498" s="129"/>
    </row>
    <row r="499" spans="1:71" ht="12.75" customHeight="1">
      <c r="A499" s="126"/>
      <c r="B499" s="126"/>
      <c r="C499" s="126"/>
      <c r="D499" s="126"/>
      <c r="E499" s="126"/>
      <c r="F499" s="126"/>
      <c r="G499" s="126"/>
      <c r="H499" s="126"/>
      <c r="I499" s="126"/>
      <c r="J499" s="126"/>
      <c r="K499" s="126"/>
      <c r="L499" s="126"/>
      <c r="M499" s="126"/>
      <c r="N499" s="126"/>
      <c r="O499" s="126"/>
      <c r="P499" s="126"/>
      <c r="Q499" s="126"/>
      <c r="R499" s="126"/>
      <c r="S499" s="126"/>
      <c r="T499" s="126"/>
      <c r="U499" s="126"/>
      <c r="V499" s="126"/>
      <c r="W499" s="127"/>
      <c r="X499" s="127"/>
      <c r="Y499" s="127"/>
      <c r="Z499" s="127"/>
      <c r="AA499" s="127"/>
      <c r="AB499" s="127"/>
      <c r="AC499" s="127"/>
      <c r="AD499" s="127"/>
      <c r="AE499" s="127"/>
      <c r="AF499" s="127"/>
      <c r="AG499" s="127"/>
      <c r="AH499" s="127"/>
      <c r="AI499" s="127"/>
      <c r="AJ499" s="127"/>
      <c r="AK499" s="126"/>
      <c r="AL499" s="126"/>
      <c r="AM499" s="126"/>
      <c r="AN499" s="126"/>
      <c r="AO499" s="126"/>
      <c r="AP499" s="126"/>
      <c r="AQ499" s="126"/>
      <c r="AR499" s="128"/>
      <c r="AS499" s="126"/>
      <c r="AT499" s="126"/>
      <c r="AU499" s="129"/>
      <c r="AV499" s="129"/>
      <c r="AW499" s="129"/>
      <c r="AX499" s="129"/>
      <c r="AY499" s="129"/>
      <c r="AZ499" s="129"/>
      <c r="BA499" s="129"/>
      <c r="BB499" s="129"/>
      <c r="BC499" s="129"/>
      <c r="BD499" s="129"/>
      <c r="BE499" s="129"/>
      <c r="BF499" s="129"/>
      <c r="BG499" s="129"/>
      <c r="BH499" s="129"/>
      <c r="BI499" s="129"/>
      <c r="BJ499" s="129"/>
      <c r="BK499" s="129"/>
      <c r="BL499" s="129"/>
      <c r="BM499" s="129"/>
      <c r="BN499" s="129"/>
      <c r="BO499" s="129"/>
      <c r="BP499" s="129"/>
      <c r="BQ499" s="129"/>
      <c r="BR499" s="129"/>
      <c r="BS499" s="129"/>
    </row>
    <row r="500" spans="1:71" ht="12.75" customHeight="1">
      <c r="A500" s="126"/>
      <c r="B500" s="126"/>
      <c r="C500" s="126"/>
      <c r="D500" s="126"/>
      <c r="E500" s="126"/>
      <c r="F500" s="126"/>
      <c r="G500" s="126"/>
      <c r="H500" s="126"/>
      <c r="I500" s="126"/>
      <c r="J500" s="126"/>
      <c r="K500" s="126"/>
      <c r="L500" s="126"/>
      <c r="M500" s="126"/>
      <c r="N500" s="126"/>
      <c r="O500" s="126"/>
      <c r="P500" s="126"/>
      <c r="Q500" s="126"/>
      <c r="R500" s="126"/>
      <c r="S500" s="126"/>
      <c r="T500" s="126"/>
      <c r="U500" s="126"/>
      <c r="V500" s="126"/>
      <c r="W500" s="127"/>
      <c r="X500" s="127"/>
      <c r="Y500" s="127"/>
      <c r="Z500" s="127"/>
      <c r="AA500" s="127"/>
      <c r="AB500" s="127"/>
      <c r="AC500" s="127"/>
      <c r="AD500" s="127"/>
      <c r="AE500" s="127"/>
      <c r="AF500" s="127"/>
      <c r="AG500" s="127"/>
      <c r="AH500" s="127"/>
      <c r="AI500" s="127"/>
      <c r="AJ500" s="127"/>
      <c r="AK500" s="126"/>
      <c r="AL500" s="126"/>
      <c r="AM500" s="126"/>
      <c r="AN500" s="126"/>
      <c r="AO500" s="126"/>
      <c r="AP500" s="126"/>
      <c r="AQ500" s="126"/>
      <c r="AR500" s="128"/>
      <c r="AS500" s="126"/>
      <c r="AT500" s="126"/>
      <c r="AU500" s="129"/>
      <c r="AV500" s="129"/>
      <c r="AW500" s="129"/>
      <c r="AX500" s="129"/>
      <c r="AY500" s="129"/>
      <c r="AZ500" s="129"/>
      <c r="BA500" s="129"/>
      <c r="BB500" s="129"/>
      <c r="BC500" s="129"/>
      <c r="BD500" s="129"/>
      <c r="BE500" s="129"/>
      <c r="BF500" s="129"/>
      <c r="BG500" s="129"/>
      <c r="BH500" s="129"/>
      <c r="BI500" s="129"/>
      <c r="BJ500" s="129"/>
      <c r="BK500" s="129"/>
      <c r="BL500" s="129"/>
      <c r="BM500" s="129"/>
      <c r="BN500" s="129"/>
      <c r="BO500" s="129"/>
      <c r="BP500" s="129"/>
      <c r="BQ500" s="129"/>
      <c r="BR500" s="129"/>
      <c r="BS500" s="129"/>
    </row>
    <row r="501" spans="1:71" ht="12.75" customHeight="1">
      <c r="A501" s="126"/>
      <c r="B501" s="126"/>
      <c r="C501" s="126"/>
      <c r="D501" s="126"/>
      <c r="E501" s="126"/>
      <c r="F501" s="126"/>
      <c r="G501" s="126"/>
      <c r="H501" s="126"/>
      <c r="I501" s="126"/>
      <c r="J501" s="126"/>
      <c r="K501" s="126"/>
      <c r="L501" s="126"/>
      <c r="M501" s="126"/>
      <c r="N501" s="126"/>
      <c r="O501" s="126"/>
      <c r="P501" s="126"/>
      <c r="Q501" s="126"/>
      <c r="R501" s="126"/>
      <c r="S501" s="126"/>
      <c r="T501" s="126"/>
      <c r="U501" s="126"/>
      <c r="V501" s="126"/>
      <c r="W501" s="127"/>
      <c r="X501" s="127"/>
      <c r="Y501" s="127"/>
      <c r="Z501" s="127"/>
      <c r="AA501" s="127"/>
      <c r="AB501" s="127"/>
      <c r="AC501" s="127"/>
      <c r="AD501" s="127"/>
      <c r="AE501" s="127"/>
      <c r="AF501" s="127"/>
      <c r="AG501" s="127"/>
      <c r="AH501" s="127"/>
      <c r="AI501" s="127"/>
      <c r="AJ501" s="127"/>
      <c r="AK501" s="126"/>
      <c r="AL501" s="126"/>
      <c r="AM501" s="126"/>
      <c r="AN501" s="126"/>
      <c r="AO501" s="126"/>
      <c r="AP501" s="126"/>
      <c r="AQ501" s="126"/>
      <c r="AR501" s="128"/>
      <c r="AS501" s="126"/>
      <c r="AT501" s="126"/>
      <c r="AU501" s="129"/>
      <c r="AV501" s="129"/>
      <c r="AW501" s="129"/>
      <c r="AX501" s="129"/>
      <c r="AY501" s="129"/>
      <c r="AZ501" s="129"/>
      <c r="BA501" s="129"/>
      <c r="BB501" s="129"/>
      <c r="BC501" s="129"/>
      <c r="BD501" s="129"/>
      <c r="BE501" s="129"/>
      <c r="BF501" s="129"/>
      <c r="BG501" s="129"/>
      <c r="BH501" s="129"/>
      <c r="BI501" s="129"/>
      <c r="BJ501" s="129"/>
      <c r="BK501" s="129"/>
      <c r="BL501" s="129"/>
      <c r="BM501" s="129"/>
      <c r="BN501" s="129"/>
      <c r="BO501" s="129"/>
      <c r="BP501" s="129"/>
      <c r="BQ501" s="129"/>
      <c r="BR501" s="129"/>
      <c r="BS501" s="129"/>
    </row>
    <row r="502" spans="1:71" ht="12.75" customHeight="1">
      <c r="A502" s="126"/>
      <c r="B502" s="126"/>
      <c r="C502" s="126"/>
      <c r="D502" s="126"/>
      <c r="E502" s="126"/>
      <c r="F502" s="126"/>
      <c r="G502" s="126"/>
      <c r="H502" s="126"/>
      <c r="I502" s="126"/>
      <c r="J502" s="126"/>
      <c r="K502" s="126"/>
      <c r="L502" s="126"/>
      <c r="M502" s="126"/>
      <c r="N502" s="126"/>
      <c r="O502" s="126"/>
      <c r="P502" s="126"/>
      <c r="Q502" s="126"/>
      <c r="R502" s="126"/>
      <c r="S502" s="126"/>
      <c r="T502" s="126"/>
      <c r="U502" s="126"/>
      <c r="V502" s="126"/>
      <c r="W502" s="127"/>
      <c r="X502" s="127"/>
      <c r="Y502" s="127"/>
      <c r="Z502" s="127"/>
      <c r="AA502" s="127"/>
      <c r="AB502" s="127"/>
      <c r="AC502" s="127"/>
      <c r="AD502" s="127"/>
      <c r="AE502" s="127"/>
      <c r="AF502" s="127"/>
      <c r="AG502" s="127"/>
      <c r="AH502" s="127"/>
      <c r="AI502" s="127"/>
      <c r="AJ502" s="127"/>
      <c r="AK502" s="126"/>
      <c r="AL502" s="126"/>
      <c r="AM502" s="126"/>
      <c r="AN502" s="126"/>
      <c r="AO502" s="126"/>
      <c r="AP502" s="126"/>
      <c r="AQ502" s="126"/>
      <c r="AR502" s="128"/>
      <c r="AS502" s="126"/>
      <c r="AT502" s="126"/>
      <c r="AU502" s="129"/>
      <c r="AV502" s="129"/>
      <c r="AW502" s="129"/>
      <c r="AX502" s="129"/>
      <c r="AY502" s="129"/>
      <c r="AZ502" s="129"/>
      <c r="BA502" s="129"/>
      <c r="BB502" s="129"/>
      <c r="BC502" s="129"/>
      <c r="BD502" s="129"/>
      <c r="BE502" s="129"/>
      <c r="BF502" s="129"/>
      <c r="BG502" s="129"/>
      <c r="BH502" s="129"/>
      <c r="BI502" s="129"/>
      <c r="BJ502" s="129"/>
      <c r="BK502" s="129"/>
      <c r="BL502" s="129"/>
      <c r="BM502" s="129"/>
      <c r="BN502" s="129"/>
      <c r="BO502" s="129"/>
      <c r="BP502" s="129"/>
      <c r="BQ502" s="129"/>
      <c r="BR502" s="129"/>
      <c r="BS502" s="129"/>
    </row>
    <row r="503" spans="1:71" ht="12.75" customHeight="1">
      <c r="A503" s="126"/>
      <c r="B503" s="126"/>
      <c r="C503" s="126"/>
      <c r="D503" s="126"/>
      <c r="E503" s="126"/>
      <c r="F503" s="126"/>
      <c r="G503" s="126"/>
      <c r="H503" s="126"/>
      <c r="I503" s="126"/>
      <c r="J503" s="126"/>
      <c r="K503" s="126"/>
      <c r="L503" s="126"/>
      <c r="M503" s="126"/>
      <c r="N503" s="126"/>
      <c r="O503" s="126"/>
      <c r="P503" s="126"/>
      <c r="Q503" s="126"/>
      <c r="R503" s="126"/>
      <c r="S503" s="126"/>
      <c r="T503" s="126"/>
      <c r="U503" s="126"/>
      <c r="V503" s="126"/>
      <c r="W503" s="127"/>
      <c r="X503" s="127"/>
      <c r="Y503" s="127"/>
      <c r="Z503" s="127"/>
      <c r="AA503" s="127"/>
      <c r="AB503" s="127"/>
      <c r="AC503" s="127"/>
      <c r="AD503" s="127"/>
      <c r="AE503" s="127"/>
      <c r="AF503" s="127"/>
      <c r="AG503" s="127"/>
      <c r="AH503" s="127"/>
      <c r="AI503" s="127"/>
      <c r="AJ503" s="127"/>
      <c r="AK503" s="126"/>
      <c r="AL503" s="126"/>
      <c r="AM503" s="126"/>
      <c r="AN503" s="126"/>
      <c r="AO503" s="126"/>
      <c r="AP503" s="126"/>
      <c r="AQ503" s="126"/>
      <c r="AR503" s="128"/>
      <c r="AS503" s="126"/>
      <c r="AT503" s="126"/>
      <c r="AU503" s="129"/>
      <c r="AV503" s="129"/>
      <c r="AW503" s="129"/>
      <c r="AX503" s="129"/>
      <c r="AY503" s="129"/>
      <c r="AZ503" s="129"/>
      <c r="BA503" s="129"/>
      <c r="BB503" s="129"/>
      <c r="BC503" s="129"/>
      <c r="BD503" s="129"/>
      <c r="BE503" s="129"/>
      <c r="BF503" s="129"/>
      <c r="BG503" s="129"/>
      <c r="BH503" s="129"/>
      <c r="BI503" s="129"/>
      <c r="BJ503" s="129"/>
      <c r="BK503" s="129"/>
      <c r="BL503" s="129"/>
      <c r="BM503" s="129"/>
      <c r="BN503" s="129"/>
      <c r="BO503" s="129"/>
      <c r="BP503" s="129"/>
      <c r="BQ503" s="129"/>
      <c r="BR503" s="129"/>
      <c r="BS503" s="129"/>
    </row>
    <row r="504" spans="1:71" ht="12.75" customHeight="1">
      <c r="A504" s="126"/>
      <c r="B504" s="126"/>
      <c r="C504" s="126"/>
      <c r="D504" s="126"/>
      <c r="E504" s="126"/>
      <c r="F504" s="126"/>
      <c r="G504" s="126"/>
      <c r="H504" s="126"/>
      <c r="I504" s="126"/>
      <c r="J504" s="126"/>
      <c r="K504" s="126"/>
      <c r="L504" s="126"/>
      <c r="M504" s="126"/>
      <c r="N504" s="126"/>
      <c r="O504" s="126"/>
      <c r="P504" s="126"/>
      <c r="Q504" s="126"/>
      <c r="R504" s="126"/>
      <c r="S504" s="126"/>
      <c r="T504" s="126"/>
      <c r="U504" s="126"/>
      <c r="V504" s="126"/>
      <c r="W504" s="127"/>
      <c r="X504" s="127"/>
      <c r="Y504" s="127"/>
      <c r="Z504" s="127"/>
      <c r="AA504" s="127"/>
      <c r="AB504" s="127"/>
      <c r="AC504" s="127"/>
      <c r="AD504" s="127"/>
      <c r="AE504" s="127"/>
      <c r="AF504" s="127"/>
      <c r="AG504" s="127"/>
      <c r="AH504" s="127"/>
      <c r="AI504" s="127"/>
      <c r="AJ504" s="127"/>
      <c r="AK504" s="126"/>
      <c r="AL504" s="126"/>
      <c r="AM504" s="126"/>
      <c r="AN504" s="126"/>
      <c r="AO504" s="126"/>
      <c r="AP504" s="126"/>
      <c r="AQ504" s="126"/>
      <c r="AR504" s="128"/>
      <c r="AS504" s="126"/>
      <c r="AT504" s="126"/>
      <c r="AU504" s="129"/>
      <c r="AV504" s="129"/>
      <c r="AW504" s="129"/>
      <c r="AX504" s="129"/>
      <c r="AY504" s="129"/>
      <c r="AZ504" s="129"/>
      <c r="BA504" s="129"/>
      <c r="BB504" s="129"/>
      <c r="BC504" s="129"/>
      <c r="BD504" s="129"/>
      <c r="BE504" s="129"/>
      <c r="BF504" s="129"/>
      <c r="BG504" s="129"/>
      <c r="BH504" s="129"/>
      <c r="BI504" s="129"/>
      <c r="BJ504" s="129"/>
      <c r="BK504" s="129"/>
      <c r="BL504" s="129"/>
      <c r="BM504" s="129"/>
      <c r="BN504" s="129"/>
      <c r="BO504" s="129"/>
      <c r="BP504" s="129"/>
      <c r="BQ504" s="129"/>
      <c r="BR504" s="129"/>
      <c r="BS504" s="129"/>
    </row>
    <row r="505" spans="1:71" ht="12.75" customHeight="1">
      <c r="A505" s="126"/>
      <c r="B505" s="126"/>
      <c r="C505" s="126"/>
      <c r="D505" s="126"/>
      <c r="E505" s="126"/>
      <c r="F505" s="126"/>
      <c r="G505" s="126"/>
      <c r="H505" s="126"/>
      <c r="I505" s="126"/>
      <c r="J505" s="126"/>
      <c r="K505" s="126"/>
      <c r="L505" s="126"/>
      <c r="M505" s="126"/>
      <c r="N505" s="126"/>
      <c r="O505" s="126"/>
      <c r="P505" s="126"/>
      <c r="Q505" s="126"/>
      <c r="R505" s="126"/>
      <c r="S505" s="126"/>
      <c r="T505" s="126"/>
      <c r="U505" s="126"/>
      <c r="V505" s="126"/>
      <c r="W505" s="127"/>
      <c r="X505" s="127"/>
      <c r="Y505" s="127"/>
      <c r="Z505" s="127"/>
      <c r="AA505" s="127"/>
      <c r="AB505" s="127"/>
      <c r="AC505" s="127"/>
      <c r="AD505" s="127"/>
      <c r="AE505" s="127"/>
      <c r="AF505" s="127"/>
      <c r="AG505" s="127"/>
      <c r="AH505" s="127"/>
      <c r="AI505" s="127"/>
      <c r="AJ505" s="127"/>
      <c r="AK505" s="126"/>
      <c r="AL505" s="126"/>
      <c r="AM505" s="126"/>
      <c r="AN505" s="126"/>
      <c r="AO505" s="126"/>
      <c r="AP505" s="126"/>
      <c r="AQ505" s="126"/>
      <c r="AR505" s="128"/>
      <c r="AS505" s="126"/>
      <c r="AT505" s="126"/>
      <c r="AU505" s="129"/>
      <c r="AV505" s="129"/>
      <c r="AW505" s="129"/>
      <c r="AX505" s="129"/>
      <c r="AY505" s="129"/>
      <c r="AZ505" s="129"/>
      <c r="BA505" s="129"/>
      <c r="BB505" s="129"/>
      <c r="BC505" s="129"/>
      <c r="BD505" s="129"/>
      <c r="BE505" s="129"/>
      <c r="BF505" s="129"/>
      <c r="BG505" s="129"/>
      <c r="BH505" s="129"/>
      <c r="BI505" s="129"/>
      <c r="BJ505" s="129"/>
      <c r="BK505" s="129"/>
      <c r="BL505" s="129"/>
      <c r="BM505" s="129"/>
      <c r="BN505" s="129"/>
      <c r="BO505" s="129"/>
      <c r="BP505" s="129"/>
      <c r="BQ505" s="129"/>
      <c r="BR505" s="129"/>
      <c r="BS505" s="129"/>
    </row>
    <row r="506" spans="1:71" ht="12.75" customHeight="1">
      <c r="A506" s="126"/>
      <c r="B506" s="126"/>
      <c r="C506" s="126"/>
      <c r="D506" s="126"/>
      <c r="E506" s="126"/>
      <c r="F506" s="126"/>
      <c r="G506" s="126"/>
      <c r="H506" s="126"/>
      <c r="I506" s="126"/>
      <c r="J506" s="126"/>
      <c r="K506" s="126"/>
      <c r="L506" s="126"/>
      <c r="M506" s="126"/>
      <c r="N506" s="126"/>
      <c r="O506" s="126"/>
      <c r="P506" s="126"/>
      <c r="Q506" s="126"/>
      <c r="R506" s="126"/>
      <c r="S506" s="126"/>
      <c r="T506" s="126"/>
      <c r="U506" s="126"/>
      <c r="V506" s="126"/>
      <c r="W506" s="127"/>
      <c r="X506" s="127"/>
      <c r="Y506" s="127"/>
      <c r="Z506" s="127"/>
      <c r="AA506" s="127"/>
      <c r="AB506" s="127"/>
      <c r="AC506" s="127"/>
      <c r="AD506" s="127"/>
      <c r="AE506" s="127"/>
      <c r="AF506" s="127"/>
      <c r="AG506" s="127"/>
      <c r="AH506" s="127"/>
      <c r="AI506" s="127"/>
      <c r="AJ506" s="127"/>
      <c r="AK506" s="126"/>
      <c r="AL506" s="126"/>
      <c r="AM506" s="126"/>
      <c r="AN506" s="126"/>
      <c r="AO506" s="126"/>
      <c r="AP506" s="126"/>
      <c r="AQ506" s="126"/>
      <c r="AR506" s="128"/>
      <c r="AS506" s="126"/>
      <c r="AT506" s="126"/>
      <c r="AU506" s="129"/>
      <c r="AV506" s="129"/>
      <c r="AW506" s="129"/>
      <c r="AX506" s="129"/>
      <c r="AY506" s="129"/>
      <c r="AZ506" s="129"/>
      <c r="BA506" s="129"/>
      <c r="BB506" s="129"/>
      <c r="BC506" s="129"/>
      <c r="BD506" s="129"/>
      <c r="BE506" s="129"/>
      <c r="BF506" s="129"/>
      <c r="BG506" s="129"/>
      <c r="BH506" s="129"/>
      <c r="BI506" s="129"/>
      <c r="BJ506" s="129"/>
      <c r="BK506" s="129"/>
      <c r="BL506" s="129"/>
      <c r="BM506" s="129"/>
      <c r="BN506" s="129"/>
      <c r="BO506" s="129"/>
      <c r="BP506" s="129"/>
      <c r="BQ506" s="129"/>
      <c r="BR506" s="129"/>
      <c r="BS506" s="129"/>
    </row>
    <row r="507" spans="1:71" ht="12.75" customHeight="1">
      <c r="A507" s="126"/>
      <c r="B507" s="126"/>
      <c r="C507" s="126"/>
      <c r="D507" s="126"/>
      <c r="E507" s="126"/>
      <c r="F507" s="126"/>
      <c r="G507" s="126"/>
      <c r="H507" s="126"/>
      <c r="I507" s="126"/>
      <c r="J507" s="126"/>
      <c r="K507" s="126"/>
      <c r="L507" s="126"/>
      <c r="M507" s="126"/>
      <c r="N507" s="126"/>
      <c r="O507" s="126"/>
      <c r="P507" s="126"/>
      <c r="Q507" s="126"/>
      <c r="R507" s="126"/>
      <c r="S507" s="126"/>
      <c r="T507" s="126"/>
      <c r="U507" s="126"/>
      <c r="V507" s="126"/>
      <c r="W507" s="127"/>
      <c r="X507" s="127"/>
      <c r="Y507" s="127"/>
      <c r="Z507" s="127"/>
      <c r="AA507" s="127"/>
      <c r="AB507" s="127"/>
      <c r="AC507" s="127"/>
      <c r="AD507" s="127"/>
      <c r="AE507" s="127"/>
      <c r="AF507" s="127"/>
      <c r="AG507" s="127"/>
      <c r="AH507" s="127"/>
      <c r="AI507" s="127"/>
      <c r="AJ507" s="127"/>
      <c r="AK507" s="126"/>
      <c r="AL507" s="126"/>
      <c r="AM507" s="126"/>
      <c r="AN507" s="126"/>
      <c r="AO507" s="126"/>
      <c r="AP507" s="126"/>
      <c r="AQ507" s="126"/>
      <c r="AR507" s="128"/>
      <c r="AS507" s="126"/>
      <c r="AT507" s="126"/>
      <c r="AU507" s="129"/>
      <c r="AV507" s="129"/>
      <c r="AW507" s="129"/>
      <c r="AX507" s="129"/>
      <c r="AY507" s="129"/>
      <c r="AZ507" s="129"/>
      <c r="BA507" s="129"/>
      <c r="BB507" s="129"/>
      <c r="BC507" s="129"/>
      <c r="BD507" s="129"/>
      <c r="BE507" s="129"/>
      <c r="BF507" s="129"/>
      <c r="BG507" s="129"/>
      <c r="BH507" s="129"/>
      <c r="BI507" s="129"/>
      <c r="BJ507" s="129"/>
      <c r="BK507" s="129"/>
      <c r="BL507" s="129"/>
      <c r="BM507" s="129"/>
      <c r="BN507" s="129"/>
      <c r="BO507" s="129"/>
      <c r="BP507" s="129"/>
      <c r="BQ507" s="129"/>
      <c r="BR507" s="129"/>
      <c r="BS507" s="129"/>
    </row>
    <row r="508" spans="1:71" ht="12.75" customHeight="1">
      <c r="A508" s="126"/>
      <c r="B508" s="126"/>
      <c r="C508" s="126"/>
      <c r="D508" s="126"/>
      <c r="E508" s="126"/>
      <c r="F508" s="126"/>
      <c r="G508" s="126"/>
      <c r="H508" s="126"/>
      <c r="I508" s="126"/>
      <c r="J508" s="126"/>
      <c r="K508" s="126"/>
      <c r="L508" s="126"/>
      <c r="M508" s="126"/>
      <c r="N508" s="126"/>
      <c r="O508" s="126"/>
      <c r="P508" s="126"/>
      <c r="Q508" s="126"/>
      <c r="R508" s="126"/>
      <c r="S508" s="126"/>
      <c r="T508" s="126"/>
      <c r="U508" s="126"/>
      <c r="V508" s="126"/>
      <c r="W508" s="127"/>
      <c r="X508" s="127"/>
      <c r="Y508" s="127"/>
      <c r="Z508" s="127"/>
      <c r="AA508" s="127"/>
      <c r="AB508" s="127"/>
      <c r="AC508" s="127"/>
      <c r="AD508" s="127"/>
      <c r="AE508" s="127"/>
      <c r="AF508" s="127"/>
      <c r="AG508" s="127"/>
      <c r="AH508" s="127"/>
      <c r="AI508" s="127"/>
      <c r="AJ508" s="127"/>
      <c r="AK508" s="126"/>
      <c r="AL508" s="126"/>
      <c r="AM508" s="126"/>
      <c r="AN508" s="126"/>
      <c r="AO508" s="126"/>
      <c r="AP508" s="126"/>
      <c r="AQ508" s="126"/>
      <c r="AR508" s="128"/>
      <c r="AS508" s="126"/>
      <c r="AT508" s="126"/>
      <c r="AU508" s="129"/>
      <c r="AV508" s="129"/>
      <c r="AW508" s="129"/>
      <c r="AX508" s="129"/>
      <c r="AY508" s="129"/>
      <c r="AZ508" s="129"/>
      <c r="BA508" s="129"/>
      <c r="BB508" s="129"/>
      <c r="BC508" s="129"/>
      <c r="BD508" s="129"/>
      <c r="BE508" s="129"/>
      <c r="BF508" s="129"/>
      <c r="BG508" s="129"/>
      <c r="BH508" s="129"/>
      <c r="BI508" s="129"/>
      <c r="BJ508" s="129"/>
      <c r="BK508" s="129"/>
      <c r="BL508" s="129"/>
      <c r="BM508" s="129"/>
      <c r="BN508" s="129"/>
      <c r="BO508" s="129"/>
      <c r="BP508" s="129"/>
      <c r="BQ508" s="129"/>
      <c r="BR508" s="129"/>
      <c r="BS508" s="129"/>
    </row>
    <row r="509" spans="1:71" ht="12.75" customHeight="1">
      <c r="A509" s="126"/>
      <c r="B509" s="126"/>
      <c r="C509" s="126"/>
      <c r="D509" s="126"/>
      <c r="E509" s="126"/>
      <c r="F509" s="126"/>
      <c r="G509" s="126"/>
      <c r="H509" s="126"/>
      <c r="I509" s="126"/>
      <c r="J509" s="126"/>
      <c r="K509" s="126"/>
      <c r="L509" s="126"/>
      <c r="M509" s="126"/>
      <c r="N509" s="126"/>
      <c r="O509" s="126"/>
      <c r="P509" s="126"/>
      <c r="Q509" s="126"/>
      <c r="R509" s="126"/>
      <c r="S509" s="126"/>
      <c r="T509" s="126"/>
      <c r="U509" s="126"/>
      <c r="V509" s="126"/>
      <c r="W509" s="127"/>
      <c r="X509" s="127"/>
      <c r="Y509" s="127"/>
      <c r="Z509" s="127"/>
      <c r="AA509" s="127"/>
      <c r="AB509" s="127"/>
      <c r="AC509" s="127"/>
      <c r="AD509" s="127"/>
      <c r="AE509" s="127"/>
      <c r="AF509" s="127"/>
      <c r="AG509" s="127"/>
      <c r="AH509" s="127"/>
      <c r="AI509" s="127"/>
      <c r="AJ509" s="127"/>
      <c r="AK509" s="126"/>
      <c r="AL509" s="126"/>
      <c r="AM509" s="126"/>
      <c r="AN509" s="126"/>
      <c r="AO509" s="126"/>
      <c r="AP509" s="126"/>
      <c r="AQ509" s="126"/>
      <c r="AR509" s="128"/>
      <c r="AS509" s="126"/>
      <c r="AT509" s="126"/>
      <c r="AU509" s="129"/>
      <c r="AV509" s="129"/>
      <c r="AW509" s="129"/>
      <c r="AX509" s="129"/>
      <c r="AY509" s="129"/>
      <c r="AZ509" s="129"/>
      <c r="BA509" s="129"/>
      <c r="BB509" s="129"/>
      <c r="BC509" s="129"/>
      <c r="BD509" s="129"/>
      <c r="BE509" s="129"/>
      <c r="BF509" s="129"/>
      <c r="BG509" s="129"/>
      <c r="BH509" s="129"/>
      <c r="BI509" s="129"/>
      <c r="BJ509" s="129"/>
      <c r="BK509" s="129"/>
      <c r="BL509" s="129"/>
      <c r="BM509" s="129"/>
      <c r="BN509" s="129"/>
      <c r="BO509" s="129"/>
      <c r="BP509" s="129"/>
      <c r="BQ509" s="129"/>
      <c r="BR509" s="129"/>
      <c r="BS509" s="129"/>
    </row>
    <row r="510" spans="1:71" ht="12.75" customHeight="1">
      <c r="A510" s="126"/>
      <c r="B510" s="126"/>
      <c r="C510" s="126"/>
      <c r="D510" s="126"/>
      <c r="E510" s="126"/>
      <c r="F510" s="126"/>
      <c r="G510" s="126"/>
      <c r="H510" s="126"/>
      <c r="I510" s="126"/>
      <c r="J510" s="126"/>
      <c r="K510" s="126"/>
      <c r="L510" s="126"/>
      <c r="M510" s="126"/>
      <c r="N510" s="126"/>
      <c r="O510" s="126"/>
      <c r="P510" s="126"/>
      <c r="Q510" s="126"/>
      <c r="R510" s="126"/>
      <c r="S510" s="126"/>
      <c r="T510" s="126"/>
      <c r="U510" s="126"/>
      <c r="V510" s="126"/>
      <c r="W510" s="127"/>
      <c r="X510" s="127"/>
      <c r="Y510" s="127"/>
      <c r="Z510" s="127"/>
      <c r="AA510" s="127"/>
      <c r="AB510" s="127"/>
      <c r="AC510" s="127"/>
      <c r="AD510" s="127"/>
      <c r="AE510" s="127"/>
      <c r="AF510" s="127"/>
      <c r="AG510" s="127"/>
      <c r="AH510" s="127"/>
      <c r="AI510" s="127"/>
      <c r="AJ510" s="127"/>
      <c r="AK510" s="126"/>
      <c r="AL510" s="126"/>
      <c r="AM510" s="126"/>
      <c r="AN510" s="126"/>
      <c r="AO510" s="126"/>
      <c r="AP510" s="126"/>
      <c r="AQ510" s="126"/>
      <c r="AR510" s="128"/>
      <c r="AS510" s="126"/>
      <c r="AT510" s="126"/>
      <c r="AU510" s="129"/>
      <c r="AV510" s="129"/>
      <c r="AW510" s="129"/>
      <c r="AX510" s="129"/>
      <c r="AY510" s="129"/>
      <c r="AZ510" s="129"/>
      <c r="BA510" s="129"/>
      <c r="BB510" s="129"/>
      <c r="BC510" s="129"/>
      <c r="BD510" s="129"/>
      <c r="BE510" s="129"/>
      <c r="BF510" s="129"/>
      <c r="BG510" s="129"/>
      <c r="BH510" s="129"/>
      <c r="BI510" s="129"/>
      <c r="BJ510" s="129"/>
      <c r="BK510" s="129"/>
      <c r="BL510" s="129"/>
      <c r="BM510" s="129"/>
      <c r="BN510" s="129"/>
      <c r="BO510" s="129"/>
      <c r="BP510" s="129"/>
      <c r="BQ510" s="129"/>
      <c r="BR510" s="129"/>
      <c r="BS510" s="129"/>
    </row>
    <row r="511" spans="1:71" ht="12.75" customHeight="1">
      <c r="A511" s="126"/>
      <c r="B511" s="126"/>
      <c r="C511" s="126"/>
      <c r="D511" s="126"/>
      <c r="E511" s="126"/>
      <c r="F511" s="126"/>
      <c r="G511" s="126"/>
      <c r="H511" s="126"/>
      <c r="I511" s="126"/>
      <c r="J511" s="126"/>
      <c r="K511" s="126"/>
      <c r="L511" s="126"/>
      <c r="M511" s="126"/>
      <c r="N511" s="126"/>
      <c r="O511" s="126"/>
      <c r="P511" s="126"/>
      <c r="Q511" s="126"/>
      <c r="R511" s="126"/>
      <c r="S511" s="126"/>
      <c r="T511" s="126"/>
      <c r="U511" s="126"/>
      <c r="V511" s="126"/>
      <c r="W511" s="127"/>
      <c r="X511" s="127"/>
      <c r="Y511" s="127"/>
      <c r="Z511" s="127"/>
      <c r="AA511" s="127"/>
      <c r="AB511" s="127"/>
      <c r="AC511" s="127"/>
      <c r="AD511" s="127"/>
      <c r="AE511" s="127"/>
      <c r="AF511" s="127"/>
      <c r="AG511" s="127"/>
      <c r="AH511" s="127"/>
      <c r="AI511" s="127"/>
      <c r="AJ511" s="127"/>
      <c r="AK511" s="126"/>
      <c r="AL511" s="126"/>
      <c r="AM511" s="126"/>
      <c r="AN511" s="126"/>
      <c r="AO511" s="126"/>
      <c r="AP511" s="126"/>
      <c r="AQ511" s="126"/>
      <c r="AR511" s="128"/>
      <c r="AS511" s="126"/>
      <c r="AT511" s="126"/>
      <c r="AU511" s="129"/>
      <c r="AV511" s="129"/>
      <c r="AW511" s="129"/>
      <c r="AX511" s="129"/>
      <c r="AY511" s="129"/>
      <c r="AZ511" s="129"/>
      <c r="BA511" s="129"/>
      <c r="BB511" s="129"/>
      <c r="BC511" s="129"/>
      <c r="BD511" s="129"/>
      <c r="BE511" s="129"/>
      <c r="BF511" s="129"/>
      <c r="BG511" s="129"/>
      <c r="BH511" s="129"/>
      <c r="BI511" s="129"/>
      <c r="BJ511" s="129"/>
      <c r="BK511" s="129"/>
      <c r="BL511" s="129"/>
      <c r="BM511" s="129"/>
      <c r="BN511" s="129"/>
      <c r="BO511" s="129"/>
      <c r="BP511" s="129"/>
      <c r="BQ511" s="129"/>
      <c r="BR511" s="129"/>
      <c r="BS511" s="129"/>
    </row>
    <row r="512" spans="1:71" ht="12.75" customHeight="1">
      <c r="A512" s="126"/>
      <c r="B512" s="126"/>
      <c r="C512" s="126"/>
      <c r="D512" s="126"/>
      <c r="E512" s="126"/>
      <c r="F512" s="126"/>
      <c r="G512" s="126"/>
      <c r="H512" s="126"/>
      <c r="I512" s="126"/>
      <c r="J512" s="126"/>
      <c r="K512" s="126"/>
      <c r="L512" s="126"/>
      <c r="M512" s="126"/>
      <c r="N512" s="126"/>
      <c r="O512" s="126"/>
      <c r="P512" s="126"/>
      <c r="Q512" s="126"/>
      <c r="R512" s="126"/>
      <c r="S512" s="126"/>
      <c r="T512" s="126"/>
      <c r="U512" s="126"/>
      <c r="V512" s="126"/>
      <c r="W512" s="127"/>
      <c r="X512" s="127"/>
      <c r="Y512" s="127"/>
      <c r="Z512" s="127"/>
      <c r="AA512" s="127"/>
      <c r="AB512" s="127"/>
      <c r="AC512" s="127"/>
      <c r="AD512" s="127"/>
      <c r="AE512" s="127"/>
      <c r="AF512" s="127"/>
      <c r="AG512" s="127"/>
      <c r="AH512" s="127"/>
      <c r="AI512" s="127"/>
      <c r="AJ512" s="127"/>
      <c r="AK512" s="126"/>
      <c r="AL512" s="126"/>
      <c r="AM512" s="126"/>
      <c r="AN512" s="126"/>
      <c r="AO512" s="126"/>
      <c r="AP512" s="126"/>
      <c r="AQ512" s="126"/>
      <c r="AR512" s="128"/>
      <c r="AS512" s="126"/>
      <c r="AT512" s="126"/>
      <c r="AU512" s="129"/>
      <c r="AV512" s="129"/>
      <c r="AW512" s="129"/>
      <c r="AX512" s="129"/>
      <c r="AY512" s="129"/>
      <c r="AZ512" s="129"/>
      <c r="BA512" s="129"/>
      <c r="BB512" s="129"/>
      <c r="BC512" s="129"/>
      <c r="BD512" s="129"/>
      <c r="BE512" s="129"/>
      <c r="BF512" s="129"/>
      <c r="BG512" s="129"/>
      <c r="BH512" s="129"/>
      <c r="BI512" s="129"/>
      <c r="BJ512" s="129"/>
      <c r="BK512" s="129"/>
      <c r="BL512" s="129"/>
      <c r="BM512" s="129"/>
      <c r="BN512" s="129"/>
      <c r="BO512" s="129"/>
      <c r="BP512" s="129"/>
      <c r="BQ512" s="129"/>
      <c r="BR512" s="129"/>
      <c r="BS512" s="129"/>
    </row>
    <row r="513" spans="1:71" ht="12.75" customHeight="1">
      <c r="A513" s="126"/>
      <c r="B513" s="126"/>
      <c r="C513" s="126"/>
      <c r="D513" s="126"/>
      <c r="E513" s="126"/>
      <c r="F513" s="126"/>
      <c r="G513" s="126"/>
      <c r="H513" s="126"/>
      <c r="I513" s="126"/>
      <c r="J513" s="126"/>
      <c r="K513" s="126"/>
      <c r="L513" s="126"/>
      <c r="M513" s="126"/>
      <c r="N513" s="126"/>
      <c r="O513" s="126"/>
      <c r="P513" s="126"/>
      <c r="Q513" s="126"/>
      <c r="R513" s="126"/>
      <c r="S513" s="126"/>
      <c r="T513" s="126"/>
      <c r="U513" s="126"/>
      <c r="V513" s="126"/>
      <c r="W513" s="127"/>
      <c r="X513" s="127"/>
      <c r="Y513" s="127"/>
      <c r="Z513" s="127"/>
      <c r="AA513" s="127"/>
      <c r="AB513" s="127"/>
      <c r="AC513" s="127"/>
      <c r="AD513" s="127"/>
      <c r="AE513" s="127"/>
      <c r="AF513" s="127"/>
      <c r="AG513" s="127"/>
      <c r="AH513" s="127"/>
      <c r="AI513" s="127"/>
      <c r="AJ513" s="127"/>
      <c r="AK513" s="126"/>
      <c r="AL513" s="126"/>
      <c r="AM513" s="126"/>
      <c r="AN513" s="126"/>
      <c r="AO513" s="126"/>
      <c r="AP513" s="126"/>
      <c r="AQ513" s="126"/>
      <c r="AR513" s="128"/>
      <c r="AS513" s="126"/>
      <c r="AT513" s="126"/>
      <c r="AU513" s="129"/>
      <c r="AV513" s="129"/>
      <c r="AW513" s="129"/>
      <c r="AX513" s="129"/>
      <c r="AY513" s="129"/>
      <c r="AZ513" s="129"/>
      <c r="BA513" s="129"/>
      <c r="BB513" s="129"/>
      <c r="BC513" s="129"/>
      <c r="BD513" s="129"/>
      <c r="BE513" s="129"/>
      <c r="BF513" s="129"/>
      <c r="BG513" s="129"/>
      <c r="BH513" s="129"/>
      <c r="BI513" s="129"/>
      <c r="BJ513" s="129"/>
      <c r="BK513" s="129"/>
      <c r="BL513" s="129"/>
      <c r="BM513" s="129"/>
      <c r="BN513" s="129"/>
      <c r="BO513" s="129"/>
      <c r="BP513" s="129"/>
      <c r="BQ513" s="129"/>
      <c r="BR513" s="129"/>
      <c r="BS513" s="129"/>
    </row>
    <row r="514" spans="1:71" ht="12.75" customHeight="1">
      <c r="A514" s="126"/>
      <c r="B514" s="126"/>
      <c r="C514" s="126"/>
      <c r="D514" s="126"/>
      <c r="E514" s="126"/>
      <c r="F514" s="126"/>
      <c r="G514" s="126"/>
      <c r="H514" s="126"/>
      <c r="I514" s="126"/>
      <c r="J514" s="126"/>
      <c r="K514" s="126"/>
      <c r="L514" s="126"/>
      <c r="M514" s="126"/>
      <c r="N514" s="126"/>
      <c r="O514" s="126"/>
      <c r="P514" s="126"/>
      <c r="Q514" s="126"/>
      <c r="R514" s="126"/>
      <c r="S514" s="126"/>
      <c r="T514" s="126"/>
      <c r="U514" s="126"/>
      <c r="V514" s="126"/>
      <c r="W514" s="127"/>
      <c r="X514" s="127"/>
      <c r="Y514" s="127"/>
      <c r="Z514" s="127"/>
      <c r="AA514" s="127"/>
      <c r="AB514" s="127"/>
      <c r="AC514" s="127"/>
      <c r="AD514" s="127"/>
      <c r="AE514" s="127"/>
      <c r="AF514" s="127"/>
      <c r="AG514" s="127"/>
      <c r="AH514" s="127"/>
      <c r="AI514" s="127"/>
      <c r="AJ514" s="127"/>
      <c r="AK514" s="126"/>
      <c r="AL514" s="126"/>
      <c r="AM514" s="126"/>
      <c r="AN514" s="126"/>
      <c r="AO514" s="126"/>
      <c r="AP514" s="126"/>
      <c r="AQ514" s="126"/>
      <c r="AR514" s="128"/>
      <c r="AS514" s="126"/>
      <c r="AT514" s="126"/>
      <c r="AU514" s="129"/>
      <c r="AV514" s="129"/>
      <c r="AW514" s="129"/>
      <c r="AX514" s="129"/>
      <c r="AY514" s="129"/>
      <c r="AZ514" s="129"/>
      <c r="BA514" s="129"/>
      <c r="BB514" s="129"/>
      <c r="BC514" s="129"/>
      <c r="BD514" s="129"/>
      <c r="BE514" s="129"/>
      <c r="BF514" s="129"/>
      <c r="BG514" s="129"/>
      <c r="BH514" s="129"/>
      <c r="BI514" s="129"/>
      <c r="BJ514" s="129"/>
      <c r="BK514" s="129"/>
      <c r="BL514" s="129"/>
      <c r="BM514" s="129"/>
      <c r="BN514" s="129"/>
      <c r="BO514" s="129"/>
      <c r="BP514" s="129"/>
      <c r="BQ514" s="129"/>
      <c r="BR514" s="129"/>
      <c r="BS514" s="129"/>
    </row>
    <row r="515" spans="1:71" ht="12.75" customHeight="1">
      <c r="A515" s="126"/>
      <c r="B515" s="126"/>
      <c r="C515" s="126"/>
      <c r="D515" s="126"/>
      <c r="E515" s="126"/>
      <c r="F515" s="126"/>
      <c r="G515" s="126"/>
      <c r="H515" s="126"/>
      <c r="I515" s="126"/>
      <c r="J515" s="126"/>
      <c r="K515" s="126"/>
      <c r="L515" s="126"/>
      <c r="M515" s="126"/>
      <c r="N515" s="126"/>
      <c r="O515" s="126"/>
      <c r="P515" s="126"/>
      <c r="Q515" s="126"/>
      <c r="R515" s="126"/>
      <c r="S515" s="126"/>
      <c r="T515" s="126"/>
      <c r="U515" s="126"/>
      <c r="V515" s="126"/>
      <c r="W515" s="127"/>
      <c r="X515" s="127"/>
      <c r="Y515" s="127"/>
      <c r="Z515" s="127"/>
      <c r="AA515" s="127"/>
      <c r="AB515" s="127"/>
      <c r="AC515" s="127"/>
      <c r="AD515" s="127"/>
      <c r="AE515" s="127"/>
      <c r="AF515" s="127"/>
      <c r="AG515" s="127"/>
      <c r="AH515" s="127"/>
      <c r="AI515" s="127"/>
      <c r="AJ515" s="127"/>
      <c r="AK515" s="126"/>
      <c r="AL515" s="126"/>
      <c r="AM515" s="126"/>
      <c r="AN515" s="126"/>
      <c r="AO515" s="126"/>
      <c r="AP515" s="126"/>
      <c r="AQ515" s="126"/>
      <c r="AR515" s="128"/>
      <c r="AS515" s="126"/>
      <c r="AT515" s="126"/>
      <c r="AU515" s="129"/>
      <c r="AV515" s="129"/>
      <c r="AW515" s="129"/>
      <c r="AX515" s="129"/>
      <c r="AY515" s="129"/>
      <c r="AZ515" s="129"/>
      <c r="BA515" s="129"/>
      <c r="BB515" s="129"/>
      <c r="BC515" s="129"/>
      <c r="BD515" s="129"/>
      <c r="BE515" s="129"/>
      <c r="BF515" s="129"/>
      <c r="BG515" s="129"/>
      <c r="BH515" s="129"/>
      <c r="BI515" s="129"/>
      <c r="BJ515" s="129"/>
      <c r="BK515" s="129"/>
      <c r="BL515" s="129"/>
      <c r="BM515" s="129"/>
      <c r="BN515" s="129"/>
      <c r="BO515" s="129"/>
      <c r="BP515" s="129"/>
      <c r="BQ515" s="129"/>
      <c r="BR515" s="129"/>
      <c r="BS515" s="129"/>
    </row>
    <row r="516" spans="1:71" ht="12.75" customHeight="1">
      <c r="A516" s="126"/>
      <c r="B516" s="126"/>
      <c r="C516" s="126"/>
      <c r="D516" s="126"/>
      <c r="E516" s="126"/>
      <c r="F516" s="126"/>
      <c r="G516" s="126"/>
      <c r="H516" s="126"/>
      <c r="I516" s="126"/>
      <c r="J516" s="126"/>
      <c r="K516" s="126"/>
      <c r="L516" s="126"/>
      <c r="M516" s="126"/>
      <c r="N516" s="126"/>
      <c r="O516" s="126"/>
      <c r="P516" s="126"/>
      <c r="Q516" s="126"/>
      <c r="R516" s="126"/>
      <c r="S516" s="126"/>
      <c r="T516" s="126"/>
      <c r="U516" s="126"/>
      <c r="V516" s="126"/>
      <c r="W516" s="127"/>
      <c r="X516" s="127"/>
      <c r="Y516" s="127"/>
      <c r="Z516" s="127"/>
      <c r="AA516" s="127"/>
      <c r="AB516" s="127"/>
      <c r="AC516" s="127"/>
      <c r="AD516" s="127"/>
      <c r="AE516" s="127"/>
      <c r="AF516" s="127"/>
      <c r="AG516" s="127"/>
      <c r="AH516" s="127"/>
      <c r="AI516" s="127"/>
      <c r="AJ516" s="127"/>
      <c r="AK516" s="126"/>
      <c r="AL516" s="126"/>
      <c r="AM516" s="126"/>
      <c r="AN516" s="126"/>
      <c r="AO516" s="126"/>
      <c r="AP516" s="126"/>
      <c r="AQ516" s="126"/>
      <c r="AR516" s="128"/>
      <c r="AS516" s="126"/>
      <c r="AT516" s="126"/>
      <c r="AU516" s="129"/>
      <c r="AV516" s="129"/>
      <c r="AW516" s="129"/>
      <c r="AX516" s="129"/>
      <c r="AY516" s="129"/>
      <c r="AZ516" s="129"/>
      <c r="BA516" s="129"/>
      <c r="BB516" s="129"/>
      <c r="BC516" s="129"/>
      <c r="BD516" s="129"/>
      <c r="BE516" s="129"/>
      <c r="BF516" s="129"/>
      <c r="BG516" s="129"/>
      <c r="BH516" s="129"/>
      <c r="BI516" s="129"/>
      <c r="BJ516" s="129"/>
      <c r="BK516" s="129"/>
      <c r="BL516" s="129"/>
      <c r="BM516" s="129"/>
      <c r="BN516" s="129"/>
      <c r="BO516" s="129"/>
      <c r="BP516" s="129"/>
      <c r="BQ516" s="129"/>
      <c r="BR516" s="129"/>
      <c r="BS516" s="129"/>
    </row>
    <row r="517" spans="1:71" ht="12.75" customHeight="1">
      <c r="A517" s="126"/>
      <c r="B517" s="126"/>
      <c r="C517" s="126"/>
      <c r="D517" s="126"/>
      <c r="E517" s="126"/>
      <c r="F517" s="126"/>
      <c r="G517" s="126"/>
      <c r="H517" s="126"/>
      <c r="I517" s="126"/>
      <c r="J517" s="126"/>
      <c r="K517" s="126"/>
      <c r="L517" s="126"/>
      <c r="M517" s="126"/>
      <c r="N517" s="126"/>
      <c r="O517" s="126"/>
      <c r="P517" s="126"/>
      <c r="Q517" s="126"/>
      <c r="R517" s="126"/>
      <c r="S517" s="126"/>
      <c r="T517" s="126"/>
      <c r="U517" s="126"/>
      <c r="V517" s="126"/>
      <c r="W517" s="127"/>
      <c r="X517" s="127"/>
      <c r="Y517" s="127"/>
      <c r="Z517" s="127"/>
      <c r="AA517" s="127"/>
      <c r="AB517" s="127"/>
      <c r="AC517" s="127"/>
      <c r="AD517" s="127"/>
      <c r="AE517" s="127"/>
      <c r="AF517" s="127"/>
      <c r="AG517" s="127"/>
      <c r="AH517" s="127"/>
      <c r="AI517" s="127"/>
      <c r="AJ517" s="127"/>
      <c r="AK517" s="126"/>
      <c r="AL517" s="126"/>
      <c r="AM517" s="126"/>
      <c r="AN517" s="126"/>
      <c r="AO517" s="126"/>
      <c r="AP517" s="126"/>
      <c r="AQ517" s="126"/>
      <c r="AR517" s="128"/>
      <c r="AS517" s="126"/>
      <c r="AT517" s="126"/>
      <c r="AU517" s="129"/>
      <c r="AV517" s="129"/>
      <c r="AW517" s="129"/>
      <c r="AX517" s="129"/>
      <c r="AY517" s="129"/>
      <c r="AZ517" s="129"/>
      <c r="BA517" s="129"/>
      <c r="BB517" s="129"/>
      <c r="BC517" s="129"/>
      <c r="BD517" s="129"/>
      <c r="BE517" s="129"/>
      <c r="BF517" s="129"/>
      <c r="BG517" s="129"/>
      <c r="BH517" s="129"/>
      <c r="BI517" s="129"/>
      <c r="BJ517" s="129"/>
      <c r="BK517" s="129"/>
      <c r="BL517" s="129"/>
      <c r="BM517" s="129"/>
      <c r="BN517" s="129"/>
      <c r="BO517" s="129"/>
      <c r="BP517" s="129"/>
      <c r="BQ517" s="129"/>
      <c r="BR517" s="129"/>
      <c r="BS517" s="129"/>
    </row>
    <row r="518" spans="1:71" ht="12.75" customHeight="1">
      <c r="A518" s="126"/>
      <c r="B518" s="126"/>
      <c r="C518" s="126"/>
      <c r="D518" s="126"/>
      <c r="E518" s="126"/>
      <c r="F518" s="126"/>
      <c r="G518" s="126"/>
      <c r="H518" s="126"/>
      <c r="I518" s="126"/>
      <c r="J518" s="126"/>
      <c r="K518" s="126"/>
      <c r="L518" s="126"/>
      <c r="M518" s="126"/>
      <c r="N518" s="126"/>
      <c r="O518" s="126"/>
      <c r="P518" s="126"/>
      <c r="Q518" s="126"/>
      <c r="R518" s="126"/>
      <c r="S518" s="126"/>
      <c r="T518" s="126"/>
      <c r="U518" s="126"/>
      <c r="V518" s="126"/>
      <c r="W518" s="127"/>
      <c r="X518" s="127"/>
      <c r="Y518" s="127"/>
      <c r="Z518" s="127"/>
      <c r="AA518" s="127"/>
      <c r="AB518" s="127"/>
      <c r="AC518" s="127"/>
      <c r="AD518" s="127"/>
      <c r="AE518" s="127"/>
      <c r="AF518" s="127"/>
      <c r="AG518" s="127"/>
      <c r="AH518" s="127"/>
      <c r="AI518" s="127"/>
      <c r="AJ518" s="127"/>
      <c r="AK518" s="126"/>
      <c r="AL518" s="126"/>
      <c r="AM518" s="126"/>
      <c r="AN518" s="126"/>
      <c r="AO518" s="126"/>
      <c r="AP518" s="126"/>
      <c r="AQ518" s="126"/>
      <c r="AR518" s="128"/>
      <c r="AS518" s="126"/>
      <c r="AT518" s="126"/>
      <c r="AU518" s="129"/>
      <c r="AV518" s="129"/>
      <c r="AW518" s="129"/>
      <c r="AX518" s="129"/>
      <c r="AY518" s="129"/>
      <c r="AZ518" s="129"/>
      <c r="BA518" s="129"/>
      <c r="BB518" s="129"/>
      <c r="BC518" s="129"/>
      <c r="BD518" s="129"/>
      <c r="BE518" s="129"/>
      <c r="BF518" s="129"/>
      <c r="BG518" s="129"/>
      <c r="BH518" s="129"/>
      <c r="BI518" s="129"/>
      <c r="BJ518" s="129"/>
      <c r="BK518" s="129"/>
      <c r="BL518" s="129"/>
      <c r="BM518" s="129"/>
      <c r="BN518" s="129"/>
      <c r="BO518" s="129"/>
      <c r="BP518" s="129"/>
      <c r="BQ518" s="129"/>
      <c r="BR518" s="129"/>
      <c r="BS518" s="129"/>
    </row>
    <row r="519" spans="1:71" ht="12.75" customHeight="1">
      <c r="A519" s="126"/>
      <c r="B519" s="126"/>
      <c r="C519" s="126"/>
      <c r="D519" s="126"/>
      <c r="E519" s="126"/>
      <c r="F519" s="126"/>
      <c r="G519" s="126"/>
      <c r="H519" s="126"/>
      <c r="I519" s="126"/>
      <c r="J519" s="126"/>
      <c r="K519" s="126"/>
      <c r="L519" s="126"/>
      <c r="M519" s="126"/>
      <c r="N519" s="126"/>
      <c r="O519" s="126"/>
      <c r="P519" s="126"/>
      <c r="Q519" s="126"/>
      <c r="R519" s="126"/>
      <c r="S519" s="126"/>
      <c r="T519" s="126"/>
      <c r="U519" s="126"/>
      <c r="V519" s="126"/>
      <c r="W519" s="127"/>
      <c r="X519" s="127"/>
      <c r="Y519" s="127"/>
      <c r="Z519" s="127"/>
      <c r="AA519" s="127"/>
      <c r="AB519" s="127"/>
      <c r="AC519" s="127"/>
      <c r="AD519" s="127"/>
      <c r="AE519" s="127"/>
      <c r="AF519" s="127"/>
      <c r="AG519" s="127"/>
      <c r="AH519" s="127"/>
      <c r="AI519" s="127"/>
      <c r="AJ519" s="127"/>
      <c r="AK519" s="126"/>
      <c r="AL519" s="126"/>
      <c r="AM519" s="126"/>
      <c r="AN519" s="126"/>
      <c r="AO519" s="126"/>
      <c r="AP519" s="126"/>
      <c r="AQ519" s="126"/>
      <c r="AR519" s="128"/>
      <c r="AS519" s="126"/>
      <c r="AT519" s="126"/>
      <c r="AU519" s="129"/>
      <c r="AV519" s="129"/>
      <c r="AW519" s="129"/>
      <c r="AX519" s="129"/>
      <c r="AY519" s="129"/>
      <c r="AZ519" s="129"/>
      <c r="BA519" s="129"/>
      <c r="BB519" s="129"/>
      <c r="BC519" s="129"/>
      <c r="BD519" s="129"/>
      <c r="BE519" s="129"/>
      <c r="BF519" s="129"/>
      <c r="BG519" s="129"/>
      <c r="BH519" s="129"/>
      <c r="BI519" s="129"/>
      <c r="BJ519" s="129"/>
      <c r="BK519" s="129"/>
      <c r="BL519" s="129"/>
      <c r="BM519" s="129"/>
      <c r="BN519" s="129"/>
      <c r="BO519" s="129"/>
      <c r="BP519" s="129"/>
      <c r="BQ519" s="129"/>
      <c r="BR519" s="129"/>
      <c r="BS519" s="129"/>
    </row>
    <row r="520" spans="1:71" ht="12.75" customHeight="1">
      <c r="A520" s="126"/>
      <c r="B520" s="126"/>
      <c r="C520" s="126"/>
      <c r="D520" s="126"/>
      <c r="E520" s="126"/>
      <c r="F520" s="126"/>
      <c r="G520" s="126"/>
      <c r="H520" s="126"/>
      <c r="I520" s="126"/>
      <c r="J520" s="126"/>
      <c r="K520" s="126"/>
      <c r="L520" s="126"/>
      <c r="M520" s="126"/>
      <c r="N520" s="126"/>
      <c r="O520" s="126"/>
      <c r="P520" s="126"/>
      <c r="Q520" s="126"/>
      <c r="R520" s="126"/>
      <c r="S520" s="126"/>
      <c r="T520" s="126"/>
      <c r="U520" s="126"/>
      <c r="V520" s="126"/>
      <c r="W520" s="127"/>
      <c r="X520" s="127"/>
      <c r="Y520" s="127"/>
      <c r="Z520" s="127"/>
      <c r="AA520" s="127"/>
      <c r="AB520" s="127"/>
      <c r="AC520" s="127"/>
      <c r="AD520" s="127"/>
      <c r="AE520" s="127"/>
      <c r="AF520" s="127"/>
      <c r="AG520" s="127"/>
      <c r="AH520" s="127"/>
      <c r="AI520" s="127"/>
      <c r="AJ520" s="127"/>
      <c r="AK520" s="126"/>
      <c r="AL520" s="126"/>
      <c r="AM520" s="126"/>
      <c r="AN520" s="126"/>
      <c r="AO520" s="126"/>
      <c r="AP520" s="126"/>
      <c r="AQ520" s="126"/>
      <c r="AR520" s="128"/>
      <c r="AS520" s="126"/>
      <c r="AT520" s="126"/>
      <c r="AU520" s="129"/>
      <c r="AV520" s="129"/>
      <c r="AW520" s="129"/>
      <c r="AX520" s="129"/>
      <c r="AY520" s="129"/>
      <c r="AZ520" s="129"/>
      <c r="BA520" s="129"/>
      <c r="BB520" s="129"/>
      <c r="BC520" s="129"/>
      <c r="BD520" s="129"/>
      <c r="BE520" s="129"/>
      <c r="BF520" s="129"/>
      <c r="BG520" s="129"/>
      <c r="BH520" s="129"/>
      <c r="BI520" s="129"/>
      <c r="BJ520" s="129"/>
      <c r="BK520" s="129"/>
      <c r="BL520" s="129"/>
      <c r="BM520" s="129"/>
      <c r="BN520" s="129"/>
      <c r="BO520" s="129"/>
      <c r="BP520" s="129"/>
      <c r="BQ520" s="129"/>
      <c r="BR520" s="129"/>
      <c r="BS520" s="129"/>
    </row>
    <row r="521" spans="1:71" ht="12.75" customHeight="1">
      <c r="A521" s="126"/>
      <c r="B521" s="126"/>
      <c r="C521" s="126"/>
      <c r="D521" s="126"/>
      <c r="E521" s="126"/>
      <c r="F521" s="126"/>
      <c r="G521" s="126"/>
      <c r="H521" s="126"/>
      <c r="I521" s="126"/>
      <c r="J521" s="126"/>
      <c r="K521" s="126"/>
      <c r="L521" s="126"/>
      <c r="M521" s="126"/>
      <c r="N521" s="126"/>
      <c r="O521" s="126"/>
      <c r="P521" s="126"/>
      <c r="Q521" s="126"/>
      <c r="R521" s="126"/>
      <c r="S521" s="126"/>
      <c r="T521" s="126"/>
      <c r="U521" s="126"/>
      <c r="V521" s="126"/>
      <c r="W521" s="127"/>
      <c r="X521" s="127"/>
      <c r="Y521" s="127"/>
      <c r="Z521" s="127"/>
      <c r="AA521" s="127"/>
      <c r="AB521" s="127"/>
      <c r="AC521" s="127"/>
      <c r="AD521" s="127"/>
      <c r="AE521" s="127"/>
      <c r="AF521" s="127"/>
      <c r="AG521" s="127"/>
      <c r="AH521" s="127"/>
      <c r="AI521" s="127"/>
      <c r="AJ521" s="127"/>
      <c r="AK521" s="126"/>
      <c r="AL521" s="126"/>
      <c r="AM521" s="126"/>
      <c r="AN521" s="126"/>
      <c r="AO521" s="126"/>
      <c r="AP521" s="126"/>
      <c r="AQ521" s="126"/>
      <c r="AR521" s="128"/>
      <c r="AS521" s="126"/>
      <c r="AT521" s="126"/>
      <c r="AU521" s="129"/>
      <c r="AV521" s="129"/>
      <c r="AW521" s="129"/>
      <c r="AX521" s="129"/>
      <c r="AY521" s="129"/>
      <c r="AZ521" s="129"/>
      <c r="BA521" s="129"/>
      <c r="BB521" s="129"/>
      <c r="BC521" s="129"/>
      <c r="BD521" s="129"/>
      <c r="BE521" s="129"/>
      <c r="BF521" s="129"/>
      <c r="BG521" s="129"/>
      <c r="BH521" s="129"/>
      <c r="BI521" s="129"/>
      <c r="BJ521" s="129"/>
      <c r="BK521" s="129"/>
      <c r="BL521" s="129"/>
      <c r="BM521" s="129"/>
      <c r="BN521" s="129"/>
      <c r="BO521" s="129"/>
      <c r="BP521" s="129"/>
      <c r="BQ521" s="129"/>
      <c r="BR521" s="129"/>
      <c r="BS521" s="129"/>
    </row>
    <row r="522" spans="1:71" ht="12.75" customHeight="1">
      <c r="A522" s="126"/>
      <c r="B522" s="126"/>
      <c r="C522" s="126"/>
      <c r="D522" s="126"/>
      <c r="E522" s="126"/>
      <c r="F522" s="126"/>
      <c r="G522" s="126"/>
      <c r="H522" s="126"/>
      <c r="I522" s="126"/>
      <c r="J522" s="126"/>
      <c r="K522" s="126"/>
      <c r="L522" s="126"/>
      <c r="M522" s="126"/>
      <c r="N522" s="126"/>
      <c r="O522" s="126"/>
      <c r="P522" s="126"/>
      <c r="Q522" s="126"/>
      <c r="R522" s="126"/>
      <c r="S522" s="126"/>
      <c r="T522" s="126"/>
      <c r="U522" s="126"/>
      <c r="V522" s="126"/>
      <c r="W522" s="127"/>
      <c r="X522" s="127"/>
      <c r="Y522" s="127"/>
      <c r="Z522" s="127"/>
      <c r="AA522" s="127"/>
      <c r="AB522" s="127"/>
      <c r="AC522" s="127"/>
      <c r="AD522" s="127"/>
      <c r="AE522" s="127"/>
      <c r="AF522" s="127"/>
      <c r="AG522" s="127"/>
      <c r="AH522" s="127"/>
      <c r="AI522" s="127"/>
      <c r="AJ522" s="127"/>
      <c r="AK522" s="126"/>
      <c r="AL522" s="126"/>
      <c r="AM522" s="126"/>
      <c r="AN522" s="126"/>
      <c r="AO522" s="126"/>
      <c r="AP522" s="126"/>
      <c r="AQ522" s="126"/>
      <c r="AR522" s="128"/>
      <c r="AS522" s="126"/>
      <c r="AT522" s="126"/>
      <c r="AU522" s="129"/>
      <c r="AV522" s="129"/>
      <c r="AW522" s="129"/>
      <c r="AX522" s="129"/>
      <c r="AY522" s="129"/>
      <c r="AZ522" s="129"/>
      <c r="BA522" s="129"/>
      <c r="BB522" s="129"/>
      <c r="BC522" s="129"/>
      <c r="BD522" s="129"/>
      <c r="BE522" s="129"/>
      <c r="BF522" s="129"/>
      <c r="BG522" s="129"/>
      <c r="BH522" s="129"/>
      <c r="BI522" s="129"/>
      <c r="BJ522" s="129"/>
      <c r="BK522" s="129"/>
      <c r="BL522" s="129"/>
      <c r="BM522" s="129"/>
      <c r="BN522" s="129"/>
      <c r="BO522" s="129"/>
      <c r="BP522" s="129"/>
      <c r="BQ522" s="129"/>
      <c r="BR522" s="129"/>
      <c r="BS522" s="129"/>
    </row>
    <row r="523" spans="1:71" ht="12.75" customHeight="1">
      <c r="A523" s="126"/>
      <c r="B523" s="126"/>
      <c r="C523" s="126"/>
      <c r="D523" s="126"/>
      <c r="E523" s="126"/>
      <c r="F523" s="126"/>
      <c r="G523" s="126"/>
      <c r="H523" s="126"/>
      <c r="I523" s="126"/>
      <c r="J523" s="126"/>
      <c r="K523" s="126"/>
      <c r="L523" s="126"/>
      <c r="M523" s="126"/>
      <c r="N523" s="126"/>
      <c r="O523" s="126"/>
      <c r="P523" s="126"/>
      <c r="Q523" s="126"/>
      <c r="R523" s="126"/>
      <c r="S523" s="126"/>
      <c r="T523" s="126"/>
      <c r="U523" s="126"/>
      <c r="V523" s="126"/>
      <c r="W523" s="127"/>
      <c r="X523" s="127"/>
      <c r="Y523" s="127"/>
      <c r="Z523" s="127"/>
      <c r="AA523" s="127"/>
      <c r="AB523" s="127"/>
      <c r="AC523" s="127"/>
      <c r="AD523" s="127"/>
      <c r="AE523" s="127"/>
      <c r="AF523" s="127"/>
      <c r="AG523" s="127"/>
      <c r="AH523" s="127"/>
      <c r="AI523" s="127"/>
      <c r="AJ523" s="127"/>
      <c r="AK523" s="126"/>
      <c r="AL523" s="126"/>
      <c r="AM523" s="126"/>
      <c r="AN523" s="126"/>
      <c r="AO523" s="126"/>
      <c r="AP523" s="126"/>
      <c r="AQ523" s="126"/>
      <c r="AR523" s="128"/>
      <c r="AS523" s="126"/>
      <c r="AT523" s="126"/>
      <c r="AU523" s="129"/>
      <c r="AV523" s="129"/>
      <c r="AW523" s="129"/>
      <c r="AX523" s="129"/>
      <c r="AY523" s="129"/>
      <c r="AZ523" s="129"/>
      <c r="BA523" s="129"/>
      <c r="BB523" s="129"/>
      <c r="BC523" s="129"/>
      <c r="BD523" s="129"/>
      <c r="BE523" s="129"/>
      <c r="BF523" s="129"/>
      <c r="BG523" s="129"/>
      <c r="BH523" s="129"/>
      <c r="BI523" s="129"/>
      <c r="BJ523" s="129"/>
      <c r="BK523" s="129"/>
      <c r="BL523" s="129"/>
      <c r="BM523" s="129"/>
      <c r="BN523" s="129"/>
      <c r="BO523" s="129"/>
      <c r="BP523" s="129"/>
      <c r="BQ523" s="129"/>
      <c r="BR523" s="129"/>
      <c r="BS523" s="129"/>
    </row>
    <row r="524" spans="1:71" ht="12.75" customHeight="1">
      <c r="A524" s="126"/>
      <c r="B524" s="126"/>
      <c r="C524" s="126"/>
      <c r="D524" s="126"/>
      <c r="E524" s="126"/>
      <c r="F524" s="126"/>
      <c r="G524" s="126"/>
      <c r="H524" s="126"/>
      <c r="I524" s="126"/>
      <c r="J524" s="126"/>
      <c r="K524" s="126"/>
      <c r="L524" s="126"/>
      <c r="M524" s="126"/>
      <c r="N524" s="126"/>
      <c r="O524" s="126"/>
      <c r="P524" s="126"/>
      <c r="Q524" s="126"/>
      <c r="R524" s="126"/>
      <c r="S524" s="126"/>
      <c r="T524" s="126"/>
      <c r="U524" s="126"/>
      <c r="V524" s="126"/>
      <c r="W524" s="127"/>
      <c r="X524" s="127"/>
      <c r="Y524" s="127"/>
      <c r="Z524" s="127"/>
      <c r="AA524" s="127"/>
      <c r="AB524" s="127"/>
      <c r="AC524" s="127"/>
      <c r="AD524" s="127"/>
      <c r="AE524" s="127"/>
      <c r="AF524" s="127"/>
      <c r="AG524" s="127"/>
      <c r="AH524" s="127"/>
      <c r="AI524" s="127"/>
      <c r="AJ524" s="127"/>
      <c r="AK524" s="126"/>
      <c r="AL524" s="126"/>
      <c r="AM524" s="126"/>
      <c r="AN524" s="126"/>
      <c r="AO524" s="126"/>
      <c r="AP524" s="126"/>
      <c r="AQ524" s="126"/>
      <c r="AR524" s="128"/>
      <c r="AS524" s="126"/>
      <c r="AT524" s="126"/>
      <c r="AU524" s="129"/>
      <c r="AV524" s="129"/>
      <c r="AW524" s="129"/>
      <c r="AX524" s="129"/>
      <c r="AY524" s="129"/>
      <c r="AZ524" s="129"/>
      <c r="BA524" s="129"/>
      <c r="BB524" s="129"/>
      <c r="BC524" s="129"/>
      <c r="BD524" s="129"/>
      <c r="BE524" s="129"/>
      <c r="BF524" s="129"/>
      <c r="BG524" s="129"/>
      <c r="BH524" s="129"/>
      <c r="BI524" s="129"/>
      <c r="BJ524" s="129"/>
      <c r="BK524" s="129"/>
      <c r="BL524" s="129"/>
      <c r="BM524" s="129"/>
      <c r="BN524" s="129"/>
      <c r="BO524" s="129"/>
      <c r="BP524" s="129"/>
      <c r="BQ524" s="129"/>
      <c r="BR524" s="129"/>
      <c r="BS524" s="129"/>
    </row>
    <row r="525" spans="1:71" ht="12.75" customHeight="1">
      <c r="A525" s="126"/>
      <c r="B525" s="126"/>
      <c r="C525" s="126"/>
      <c r="D525" s="126"/>
      <c r="E525" s="126"/>
      <c r="F525" s="126"/>
      <c r="G525" s="126"/>
      <c r="H525" s="126"/>
      <c r="I525" s="126"/>
      <c r="J525" s="126"/>
      <c r="K525" s="126"/>
      <c r="L525" s="126"/>
      <c r="M525" s="126"/>
      <c r="N525" s="126"/>
      <c r="O525" s="126"/>
      <c r="P525" s="126"/>
      <c r="Q525" s="126"/>
      <c r="R525" s="126"/>
      <c r="S525" s="126"/>
      <c r="T525" s="126"/>
      <c r="U525" s="126"/>
      <c r="V525" s="126"/>
      <c r="W525" s="127"/>
      <c r="X525" s="127"/>
      <c r="Y525" s="127"/>
      <c r="Z525" s="127"/>
      <c r="AA525" s="127"/>
      <c r="AB525" s="127"/>
      <c r="AC525" s="127"/>
      <c r="AD525" s="127"/>
      <c r="AE525" s="127"/>
      <c r="AF525" s="127"/>
      <c r="AG525" s="127"/>
      <c r="AH525" s="127"/>
      <c r="AI525" s="127"/>
      <c r="AJ525" s="127"/>
      <c r="AK525" s="126"/>
      <c r="AL525" s="126"/>
      <c r="AM525" s="126"/>
      <c r="AN525" s="126"/>
      <c r="AO525" s="126"/>
      <c r="AP525" s="126"/>
      <c r="AQ525" s="126"/>
      <c r="AR525" s="128"/>
      <c r="AS525" s="126"/>
      <c r="AT525" s="126"/>
      <c r="AU525" s="129"/>
      <c r="AV525" s="129"/>
      <c r="AW525" s="129"/>
      <c r="AX525" s="129"/>
      <c r="AY525" s="129"/>
      <c r="AZ525" s="129"/>
      <c r="BA525" s="129"/>
      <c r="BB525" s="129"/>
      <c r="BC525" s="129"/>
      <c r="BD525" s="129"/>
      <c r="BE525" s="129"/>
      <c r="BF525" s="129"/>
      <c r="BG525" s="129"/>
      <c r="BH525" s="129"/>
      <c r="BI525" s="129"/>
      <c r="BJ525" s="129"/>
      <c r="BK525" s="129"/>
      <c r="BL525" s="129"/>
      <c r="BM525" s="129"/>
      <c r="BN525" s="129"/>
      <c r="BO525" s="129"/>
      <c r="BP525" s="129"/>
      <c r="BQ525" s="129"/>
      <c r="BR525" s="129"/>
      <c r="BS525" s="129"/>
    </row>
    <row r="526" spans="1:71" ht="12.75" customHeight="1">
      <c r="A526" s="126"/>
      <c r="B526" s="126"/>
      <c r="C526" s="126"/>
      <c r="D526" s="126"/>
      <c r="E526" s="126"/>
      <c r="F526" s="126"/>
      <c r="G526" s="126"/>
      <c r="H526" s="126"/>
      <c r="I526" s="126"/>
      <c r="J526" s="126"/>
      <c r="K526" s="126"/>
      <c r="L526" s="126"/>
      <c r="M526" s="126"/>
      <c r="N526" s="126"/>
      <c r="O526" s="126"/>
      <c r="P526" s="126"/>
      <c r="Q526" s="126"/>
      <c r="R526" s="126"/>
      <c r="S526" s="126"/>
      <c r="T526" s="126"/>
      <c r="U526" s="126"/>
      <c r="V526" s="126"/>
      <c r="W526" s="127"/>
      <c r="X526" s="127"/>
      <c r="Y526" s="127"/>
      <c r="Z526" s="127"/>
      <c r="AA526" s="127"/>
      <c r="AB526" s="127"/>
      <c r="AC526" s="127"/>
      <c r="AD526" s="127"/>
      <c r="AE526" s="127"/>
      <c r="AF526" s="127"/>
      <c r="AG526" s="127"/>
      <c r="AH526" s="127"/>
      <c r="AI526" s="127"/>
      <c r="AJ526" s="127"/>
      <c r="AK526" s="126"/>
      <c r="AL526" s="126"/>
      <c r="AM526" s="126"/>
      <c r="AN526" s="126"/>
      <c r="AO526" s="126"/>
      <c r="AP526" s="126"/>
      <c r="AQ526" s="126"/>
      <c r="AR526" s="128"/>
      <c r="AS526" s="126"/>
      <c r="AT526" s="126"/>
      <c r="AU526" s="129"/>
      <c r="AV526" s="129"/>
      <c r="AW526" s="129"/>
      <c r="AX526" s="129"/>
      <c r="AY526" s="129"/>
      <c r="AZ526" s="129"/>
      <c r="BA526" s="129"/>
      <c r="BB526" s="129"/>
      <c r="BC526" s="129"/>
      <c r="BD526" s="129"/>
      <c r="BE526" s="129"/>
      <c r="BF526" s="129"/>
      <c r="BG526" s="129"/>
      <c r="BH526" s="129"/>
      <c r="BI526" s="129"/>
      <c r="BJ526" s="129"/>
      <c r="BK526" s="129"/>
      <c r="BL526" s="129"/>
      <c r="BM526" s="129"/>
      <c r="BN526" s="129"/>
      <c r="BO526" s="129"/>
      <c r="BP526" s="129"/>
      <c r="BQ526" s="129"/>
      <c r="BR526" s="129"/>
      <c r="BS526" s="129"/>
    </row>
    <row r="527" spans="1:71" ht="12.75" customHeight="1">
      <c r="A527" s="126"/>
      <c r="B527" s="126"/>
      <c r="C527" s="126"/>
      <c r="D527" s="126"/>
      <c r="E527" s="126"/>
      <c r="F527" s="126"/>
      <c r="G527" s="126"/>
      <c r="H527" s="126"/>
      <c r="I527" s="126"/>
      <c r="J527" s="126"/>
      <c r="K527" s="126"/>
      <c r="L527" s="126"/>
      <c r="M527" s="126"/>
      <c r="N527" s="126"/>
      <c r="O527" s="126"/>
      <c r="P527" s="126"/>
      <c r="Q527" s="126"/>
      <c r="R527" s="126"/>
      <c r="S527" s="126"/>
      <c r="T527" s="126"/>
      <c r="U527" s="126"/>
      <c r="V527" s="126"/>
      <c r="W527" s="127"/>
      <c r="X527" s="127"/>
      <c r="Y527" s="127"/>
      <c r="Z527" s="127"/>
      <c r="AA527" s="127"/>
      <c r="AB527" s="127"/>
      <c r="AC527" s="127"/>
      <c r="AD527" s="127"/>
      <c r="AE527" s="127"/>
      <c r="AF527" s="127"/>
      <c r="AG527" s="127"/>
      <c r="AH527" s="127"/>
      <c r="AI527" s="127"/>
      <c r="AJ527" s="127"/>
      <c r="AK527" s="126"/>
      <c r="AL527" s="126"/>
      <c r="AM527" s="126"/>
      <c r="AN527" s="126"/>
      <c r="AO527" s="126"/>
      <c r="AP527" s="126"/>
      <c r="AQ527" s="126"/>
      <c r="AR527" s="128"/>
      <c r="AS527" s="126"/>
      <c r="AT527" s="126"/>
      <c r="AU527" s="129"/>
      <c r="AV527" s="129"/>
      <c r="AW527" s="129"/>
      <c r="AX527" s="129"/>
      <c r="AY527" s="129"/>
      <c r="AZ527" s="129"/>
      <c r="BA527" s="129"/>
      <c r="BB527" s="129"/>
      <c r="BC527" s="129"/>
      <c r="BD527" s="129"/>
      <c r="BE527" s="129"/>
      <c r="BF527" s="129"/>
      <c r="BG527" s="129"/>
      <c r="BH527" s="129"/>
      <c r="BI527" s="129"/>
      <c r="BJ527" s="129"/>
      <c r="BK527" s="129"/>
      <c r="BL527" s="129"/>
      <c r="BM527" s="129"/>
      <c r="BN527" s="129"/>
      <c r="BO527" s="129"/>
      <c r="BP527" s="129"/>
      <c r="BQ527" s="129"/>
      <c r="BR527" s="129"/>
      <c r="BS527" s="129"/>
    </row>
    <row r="528" spans="1:71" ht="12.75" customHeight="1">
      <c r="A528" s="126"/>
      <c r="B528" s="126"/>
      <c r="C528" s="126"/>
      <c r="D528" s="126"/>
      <c r="E528" s="126"/>
      <c r="F528" s="126"/>
      <c r="G528" s="126"/>
      <c r="H528" s="126"/>
      <c r="I528" s="126"/>
      <c r="J528" s="126"/>
      <c r="K528" s="126"/>
      <c r="L528" s="126"/>
      <c r="M528" s="126"/>
      <c r="N528" s="126"/>
      <c r="O528" s="126"/>
      <c r="P528" s="126"/>
      <c r="Q528" s="126"/>
      <c r="R528" s="126"/>
      <c r="S528" s="126"/>
      <c r="T528" s="126"/>
      <c r="U528" s="126"/>
      <c r="V528" s="126"/>
      <c r="W528" s="127"/>
      <c r="X528" s="127"/>
      <c r="Y528" s="127"/>
      <c r="Z528" s="127"/>
      <c r="AA528" s="127"/>
      <c r="AB528" s="127"/>
      <c r="AC528" s="127"/>
      <c r="AD528" s="127"/>
      <c r="AE528" s="127"/>
      <c r="AF528" s="127"/>
      <c r="AG528" s="127"/>
      <c r="AH528" s="127"/>
      <c r="AI528" s="127"/>
      <c r="AJ528" s="127"/>
      <c r="AK528" s="126"/>
      <c r="AL528" s="126"/>
      <c r="AM528" s="126"/>
      <c r="AN528" s="126"/>
      <c r="AO528" s="126"/>
      <c r="AP528" s="126"/>
      <c r="AQ528" s="126"/>
      <c r="AR528" s="128"/>
      <c r="AS528" s="126"/>
      <c r="AT528" s="126"/>
      <c r="AU528" s="129"/>
      <c r="AV528" s="129"/>
      <c r="AW528" s="129"/>
      <c r="AX528" s="129"/>
      <c r="AY528" s="129"/>
      <c r="AZ528" s="129"/>
      <c r="BA528" s="129"/>
      <c r="BB528" s="129"/>
      <c r="BC528" s="129"/>
      <c r="BD528" s="129"/>
      <c r="BE528" s="129"/>
      <c r="BF528" s="129"/>
      <c r="BG528" s="129"/>
      <c r="BH528" s="129"/>
      <c r="BI528" s="129"/>
      <c r="BJ528" s="129"/>
      <c r="BK528" s="129"/>
      <c r="BL528" s="129"/>
      <c r="BM528" s="129"/>
      <c r="BN528" s="129"/>
      <c r="BO528" s="129"/>
      <c r="BP528" s="129"/>
      <c r="BQ528" s="129"/>
      <c r="BR528" s="129"/>
      <c r="BS528" s="129"/>
    </row>
    <row r="529" spans="1:71" ht="12.75" customHeight="1">
      <c r="A529" s="126"/>
      <c r="B529" s="126"/>
      <c r="C529" s="126"/>
      <c r="D529" s="126"/>
      <c r="E529" s="126"/>
      <c r="F529" s="126"/>
      <c r="G529" s="126"/>
      <c r="H529" s="126"/>
      <c r="I529" s="126"/>
      <c r="J529" s="126"/>
      <c r="K529" s="126"/>
      <c r="L529" s="126"/>
      <c r="M529" s="126"/>
      <c r="N529" s="126"/>
      <c r="O529" s="126"/>
      <c r="P529" s="126"/>
      <c r="Q529" s="126"/>
      <c r="R529" s="126"/>
      <c r="S529" s="126"/>
      <c r="T529" s="126"/>
      <c r="U529" s="126"/>
      <c r="V529" s="126"/>
      <c r="W529" s="127"/>
      <c r="X529" s="127"/>
      <c r="Y529" s="127"/>
      <c r="Z529" s="127"/>
      <c r="AA529" s="127"/>
      <c r="AB529" s="127"/>
      <c r="AC529" s="127"/>
      <c r="AD529" s="127"/>
      <c r="AE529" s="127"/>
      <c r="AF529" s="127"/>
      <c r="AG529" s="127"/>
      <c r="AH529" s="127"/>
      <c r="AI529" s="127"/>
      <c r="AJ529" s="127"/>
      <c r="AK529" s="126"/>
      <c r="AL529" s="126"/>
      <c r="AM529" s="126"/>
      <c r="AN529" s="126"/>
      <c r="AO529" s="126"/>
      <c r="AP529" s="126"/>
      <c r="AQ529" s="126"/>
      <c r="AR529" s="128"/>
      <c r="AS529" s="126"/>
      <c r="AT529" s="126"/>
      <c r="AU529" s="129"/>
      <c r="AV529" s="129"/>
      <c r="AW529" s="129"/>
      <c r="AX529" s="129"/>
      <c r="AY529" s="129"/>
      <c r="AZ529" s="129"/>
      <c r="BA529" s="129"/>
      <c r="BB529" s="129"/>
      <c r="BC529" s="129"/>
      <c r="BD529" s="129"/>
      <c r="BE529" s="129"/>
      <c r="BF529" s="129"/>
      <c r="BG529" s="129"/>
      <c r="BH529" s="129"/>
      <c r="BI529" s="129"/>
      <c r="BJ529" s="129"/>
      <c r="BK529" s="129"/>
      <c r="BL529" s="129"/>
      <c r="BM529" s="129"/>
      <c r="BN529" s="129"/>
      <c r="BO529" s="129"/>
      <c r="BP529" s="129"/>
      <c r="BQ529" s="129"/>
      <c r="BR529" s="129"/>
      <c r="BS529" s="129"/>
    </row>
    <row r="530" spans="1:71" ht="12.75" customHeight="1">
      <c r="A530" s="126"/>
      <c r="B530" s="126"/>
      <c r="C530" s="126"/>
      <c r="D530" s="126"/>
      <c r="E530" s="126"/>
      <c r="F530" s="126"/>
      <c r="G530" s="126"/>
      <c r="H530" s="126"/>
      <c r="I530" s="126"/>
      <c r="J530" s="126"/>
      <c r="K530" s="126"/>
      <c r="L530" s="126"/>
      <c r="M530" s="126"/>
      <c r="N530" s="126"/>
      <c r="O530" s="126"/>
      <c r="P530" s="126"/>
      <c r="Q530" s="126"/>
      <c r="R530" s="126"/>
      <c r="S530" s="126"/>
      <c r="T530" s="126"/>
      <c r="U530" s="126"/>
      <c r="V530" s="126"/>
      <c r="W530" s="127"/>
      <c r="X530" s="127"/>
      <c r="Y530" s="127"/>
      <c r="Z530" s="127"/>
      <c r="AA530" s="127"/>
      <c r="AB530" s="127"/>
      <c r="AC530" s="127"/>
      <c r="AD530" s="127"/>
      <c r="AE530" s="127"/>
      <c r="AF530" s="127"/>
      <c r="AG530" s="127"/>
      <c r="AH530" s="127"/>
      <c r="AI530" s="127"/>
      <c r="AJ530" s="127"/>
      <c r="AK530" s="126"/>
      <c r="AL530" s="126"/>
      <c r="AM530" s="126"/>
      <c r="AN530" s="126"/>
      <c r="AO530" s="126"/>
      <c r="AP530" s="126"/>
      <c r="AQ530" s="126"/>
      <c r="AR530" s="128"/>
      <c r="AS530" s="126"/>
      <c r="AT530" s="126"/>
      <c r="AU530" s="129"/>
      <c r="AV530" s="129"/>
      <c r="AW530" s="129"/>
      <c r="AX530" s="129"/>
      <c r="AY530" s="129"/>
      <c r="AZ530" s="129"/>
      <c r="BA530" s="129"/>
      <c r="BB530" s="129"/>
      <c r="BC530" s="129"/>
      <c r="BD530" s="129"/>
      <c r="BE530" s="129"/>
      <c r="BF530" s="129"/>
      <c r="BG530" s="129"/>
      <c r="BH530" s="129"/>
      <c r="BI530" s="129"/>
      <c r="BJ530" s="129"/>
      <c r="BK530" s="129"/>
      <c r="BL530" s="129"/>
      <c r="BM530" s="129"/>
      <c r="BN530" s="129"/>
      <c r="BO530" s="129"/>
      <c r="BP530" s="129"/>
      <c r="BQ530" s="129"/>
      <c r="BR530" s="129"/>
      <c r="BS530" s="129"/>
    </row>
    <row r="531" spans="1:71" ht="12.75" customHeight="1">
      <c r="A531" s="126"/>
      <c r="B531" s="126"/>
      <c r="C531" s="126"/>
      <c r="D531" s="126"/>
      <c r="E531" s="126"/>
      <c r="F531" s="126"/>
      <c r="G531" s="126"/>
      <c r="H531" s="126"/>
      <c r="I531" s="126"/>
      <c r="J531" s="126"/>
      <c r="K531" s="126"/>
      <c r="L531" s="126"/>
      <c r="M531" s="126"/>
      <c r="N531" s="126"/>
      <c r="O531" s="126"/>
      <c r="P531" s="126"/>
      <c r="Q531" s="126"/>
      <c r="R531" s="126"/>
      <c r="S531" s="126"/>
      <c r="T531" s="126"/>
      <c r="U531" s="126"/>
      <c r="V531" s="126"/>
      <c r="W531" s="127"/>
      <c r="X531" s="127"/>
      <c r="Y531" s="127"/>
      <c r="Z531" s="127"/>
      <c r="AA531" s="127"/>
      <c r="AB531" s="127"/>
      <c r="AC531" s="127"/>
      <c r="AD531" s="127"/>
      <c r="AE531" s="127"/>
      <c r="AF531" s="127"/>
      <c r="AG531" s="127"/>
      <c r="AH531" s="127"/>
      <c r="AI531" s="127"/>
      <c r="AJ531" s="127"/>
      <c r="AK531" s="126"/>
      <c r="AL531" s="126"/>
      <c r="AM531" s="126"/>
      <c r="AN531" s="126"/>
      <c r="AO531" s="126"/>
      <c r="AP531" s="126"/>
      <c r="AQ531" s="126"/>
      <c r="AR531" s="128"/>
      <c r="AS531" s="126"/>
      <c r="AT531" s="126"/>
      <c r="AU531" s="129"/>
      <c r="AV531" s="129"/>
      <c r="AW531" s="129"/>
      <c r="AX531" s="129"/>
      <c r="AY531" s="129"/>
      <c r="AZ531" s="129"/>
      <c r="BA531" s="129"/>
      <c r="BB531" s="129"/>
      <c r="BC531" s="129"/>
      <c r="BD531" s="129"/>
      <c r="BE531" s="129"/>
      <c r="BF531" s="129"/>
      <c r="BG531" s="129"/>
      <c r="BH531" s="129"/>
      <c r="BI531" s="129"/>
      <c r="BJ531" s="129"/>
      <c r="BK531" s="129"/>
      <c r="BL531" s="129"/>
      <c r="BM531" s="129"/>
      <c r="BN531" s="129"/>
      <c r="BO531" s="129"/>
      <c r="BP531" s="129"/>
      <c r="BQ531" s="129"/>
      <c r="BR531" s="129"/>
      <c r="BS531" s="129"/>
    </row>
    <row r="532" spans="1:71" ht="12.75" customHeight="1">
      <c r="A532" s="126"/>
      <c r="B532" s="126"/>
      <c r="C532" s="126"/>
      <c r="D532" s="126"/>
      <c r="E532" s="126"/>
      <c r="F532" s="126"/>
      <c r="G532" s="126"/>
      <c r="H532" s="126"/>
      <c r="I532" s="126"/>
      <c r="J532" s="126"/>
      <c r="K532" s="126"/>
      <c r="L532" s="126"/>
      <c r="M532" s="126"/>
      <c r="N532" s="126"/>
      <c r="O532" s="126"/>
      <c r="P532" s="126"/>
      <c r="Q532" s="126"/>
      <c r="R532" s="126"/>
      <c r="S532" s="126"/>
      <c r="T532" s="126"/>
      <c r="U532" s="126"/>
      <c r="V532" s="126"/>
      <c r="W532" s="127"/>
      <c r="X532" s="127"/>
      <c r="Y532" s="127"/>
      <c r="Z532" s="127"/>
      <c r="AA532" s="127"/>
      <c r="AB532" s="127"/>
      <c r="AC532" s="127"/>
      <c r="AD532" s="127"/>
      <c r="AE532" s="127"/>
      <c r="AF532" s="127"/>
      <c r="AG532" s="127"/>
      <c r="AH532" s="127"/>
      <c r="AI532" s="127"/>
      <c r="AJ532" s="127"/>
      <c r="AK532" s="126"/>
      <c r="AL532" s="126"/>
      <c r="AM532" s="126"/>
      <c r="AN532" s="126"/>
      <c r="AO532" s="126"/>
      <c r="AP532" s="126"/>
      <c r="AQ532" s="126"/>
      <c r="AR532" s="128"/>
      <c r="AS532" s="126"/>
      <c r="AT532" s="126"/>
      <c r="AU532" s="129"/>
      <c r="AV532" s="129"/>
      <c r="AW532" s="129"/>
      <c r="AX532" s="129"/>
      <c r="AY532" s="129"/>
      <c r="AZ532" s="129"/>
      <c r="BA532" s="129"/>
      <c r="BB532" s="129"/>
      <c r="BC532" s="129"/>
      <c r="BD532" s="129"/>
      <c r="BE532" s="129"/>
      <c r="BF532" s="129"/>
      <c r="BG532" s="129"/>
      <c r="BH532" s="129"/>
      <c r="BI532" s="129"/>
      <c r="BJ532" s="129"/>
      <c r="BK532" s="129"/>
      <c r="BL532" s="129"/>
      <c r="BM532" s="129"/>
      <c r="BN532" s="129"/>
      <c r="BO532" s="129"/>
      <c r="BP532" s="129"/>
      <c r="BQ532" s="129"/>
      <c r="BR532" s="129"/>
      <c r="BS532" s="129"/>
    </row>
    <row r="533" spans="1:71" ht="12.75" customHeight="1">
      <c r="A533" s="126"/>
      <c r="B533" s="126"/>
      <c r="C533" s="126"/>
      <c r="D533" s="126"/>
      <c r="E533" s="126"/>
      <c r="F533" s="126"/>
      <c r="G533" s="126"/>
      <c r="H533" s="126"/>
      <c r="I533" s="126"/>
      <c r="J533" s="126"/>
      <c r="K533" s="126"/>
      <c r="L533" s="126"/>
      <c r="M533" s="126"/>
      <c r="N533" s="126"/>
      <c r="O533" s="126"/>
      <c r="P533" s="126"/>
      <c r="Q533" s="126"/>
      <c r="R533" s="126"/>
      <c r="S533" s="126"/>
      <c r="T533" s="126"/>
      <c r="U533" s="126"/>
      <c r="V533" s="126"/>
      <c r="W533" s="127"/>
      <c r="X533" s="127"/>
      <c r="Y533" s="127"/>
      <c r="Z533" s="127"/>
      <c r="AA533" s="127"/>
      <c r="AB533" s="127"/>
      <c r="AC533" s="127"/>
      <c r="AD533" s="127"/>
      <c r="AE533" s="127"/>
      <c r="AF533" s="127"/>
      <c r="AG533" s="127"/>
      <c r="AH533" s="127"/>
      <c r="AI533" s="127"/>
      <c r="AJ533" s="127"/>
      <c r="AK533" s="126"/>
      <c r="AL533" s="126"/>
      <c r="AM533" s="126"/>
      <c r="AN533" s="126"/>
      <c r="AO533" s="126"/>
      <c r="AP533" s="126"/>
      <c r="AQ533" s="126"/>
      <c r="AR533" s="128"/>
      <c r="AS533" s="126"/>
      <c r="AT533" s="126"/>
      <c r="AU533" s="129"/>
      <c r="AV533" s="129"/>
      <c r="AW533" s="129"/>
      <c r="AX533" s="129"/>
      <c r="AY533" s="129"/>
      <c r="AZ533" s="129"/>
      <c r="BA533" s="129"/>
      <c r="BB533" s="129"/>
      <c r="BC533" s="129"/>
      <c r="BD533" s="129"/>
      <c r="BE533" s="129"/>
      <c r="BF533" s="129"/>
      <c r="BG533" s="129"/>
      <c r="BH533" s="129"/>
      <c r="BI533" s="129"/>
      <c r="BJ533" s="129"/>
      <c r="BK533" s="129"/>
      <c r="BL533" s="129"/>
      <c r="BM533" s="129"/>
      <c r="BN533" s="129"/>
      <c r="BO533" s="129"/>
      <c r="BP533" s="129"/>
      <c r="BQ533" s="129"/>
      <c r="BR533" s="129"/>
      <c r="BS533" s="129"/>
    </row>
    <row r="534" spans="1:71" ht="12.75" customHeight="1">
      <c r="A534" s="126"/>
      <c r="B534" s="126"/>
      <c r="C534" s="126"/>
      <c r="D534" s="126"/>
      <c r="E534" s="126"/>
      <c r="F534" s="126"/>
      <c r="G534" s="126"/>
      <c r="H534" s="126"/>
      <c r="I534" s="126"/>
      <c r="J534" s="126"/>
      <c r="K534" s="126"/>
      <c r="L534" s="126"/>
      <c r="M534" s="126"/>
      <c r="N534" s="126"/>
      <c r="O534" s="126"/>
      <c r="P534" s="126"/>
      <c r="Q534" s="126"/>
      <c r="R534" s="126"/>
      <c r="S534" s="126"/>
      <c r="T534" s="126"/>
      <c r="U534" s="126"/>
      <c r="V534" s="126"/>
      <c r="W534" s="127"/>
      <c r="X534" s="127"/>
      <c r="Y534" s="127"/>
      <c r="Z534" s="127"/>
      <c r="AA534" s="127"/>
      <c r="AB534" s="127"/>
      <c r="AC534" s="127"/>
      <c r="AD534" s="127"/>
      <c r="AE534" s="127"/>
      <c r="AF534" s="127"/>
      <c r="AG534" s="127"/>
      <c r="AH534" s="127"/>
      <c r="AI534" s="127"/>
      <c r="AJ534" s="127"/>
      <c r="AK534" s="126"/>
      <c r="AL534" s="126"/>
      <c r="AM534" s="126"/>
      <c r="AN534" s="126"/>
      <c r="AO534" s="126"/>
      <c r="AP534" s="126"/>
      <c r="AQ534" s="126"/>
      <c r="AR534" s="128"/>
      <c r="AS534" s="126"/>
      <c r="AT534" s="126"/>
      <c r="AU534" s="129"/>
      <c r="AV534" s="129"/>
      <c r="AW534" s="129"/>
      <c r="AX534" s="129"/>
      <c r="AY534" s="129"/>
      <c r="AZ534" s="129"/>
      <c r="BA534" s="129"/>
      <c r="BB534" s="129"/>
      <c r="BC534" s="129"/>
      <c r="BD534" s="129"/>
      <c r="BE534" s="129"/>
      <c r="BF534" s="129"/>
      <c r="BG534" s="129"/>
      <c r="BH534" s="129"/>
      <c r="BI534" s="129"/>
      <c r="BJ534" s="129"/>
      <c r="BK534" s="129"/>
      <c r="BL534" s="129"/>
      <c r="BM534" s="129"/>
      <c r="BN534" s="129"/>
      <c r="BO534" s="129"/>
      <c r="BP534" s="129"/>
      <c r="BQ534" s="129"/>
      <c r="BR534" s="129"/>
      <c r="BS534" s="129"/>
    </row>
    <row r="535" spans="1:71" ht="12.75" customHeight="1">
      <c r="A535" s="126"/>
      <c r="B535" s="126"/>
      <c r="C535" s="126"/>
      <c r="D535" s="126"/>
      <c r="E535" s="126"/>
      <c r="F535" s="126"/>
      <c r="G535" s="126"/>
      <c r="H535" s="126"/>
      <c r="I535" s="126"/>
      <c r="J535" s="126"/>
      <c r="K535" s="126"/>
      <c r="L535" s="126"/>
      <c r="M535" s="126"/>
      <c r="N535" s="126"/>
      <c r="O535" s="126"/>
      <c r="P535" s="126"/>
      <c r="Q535" s="126"/>
      <c r="R535" s="126"/>
      <c r="S535" s="126"/>
      <c r="T535" s="126"/>
      <c r="U535" s="126"/>
      <c r="V535" s="126"/>
      <c r="W535" s="127"/>
      <c r="X535" s="127"/>
      <c r="Y535" s="127"/>
      <c r="Z535" s="127"/>
      <c r="AA535" s="127"/>
      <c r="AB535" s="127"/>
      <c r="AC535" s="127"/>
      <c r="AD535" s="127"/>
      <c r="AE535" s="127"/>
      <c r="AF535" s="127"/>
      <c r="AG535" s="127"/>
      <c r="AH535" s="127"/>
      <c r="AI535" s="127"/>
      <c r="AJ535" s="127"/>
      <c r="AK535" s="126"/>
      <c r="AL535" s="126"/>
      <c r="AM535" s="126"/>
      <c r="AN535" s="126"/>
      <c r="AO535" s="126"/>
      <c r="AP535" s="126"/>
      <c r="AQ535" s="126"/>
      <c r="AR535" s="128"/>
      <c r="AS535" s="126"/>
      <c r="AT535" s="126"/>
      <c r="AU535" s="129"/>
      <c r="AV535" s="129"/>
      <c r="AW535" s="129"/>
      <c r="AX535" s="129"/>
      <c r="AY535" s="129"/>
      <c r="AZ535" s="129"/>
      <c r="BA535" s="129"/>
      <c r="BB535" s="129"/>
      <c r="BC535" s="129"/>
      <c r="BD535" s="129"/>
      <c r="BE535" s="129"/>
      <c r="BF535" s="129"/>
      <c r="BG535" s="129"/>
      <c r="BH535" s="129"/>
      <c r="BI535" s="129"/>
      <c r="BJ535" s="129"/>
      <c r="BK535" s="129"/>
      <c r="BL535" s="129"/>
      <c r="BM535" s="129"/>
      <c r="BN535" s="129"/>
      <c r="BO535" s="129"/>
      <c r="BP535" s="129"/>
      <c r="BQ535" s="129"/>
      <c r="BR535" s="129"/>
      <c r="BS535" s="129"/>
    </row>
    <row r="536" spans="1:71" ht="12.75" customHeight="1">
      <c r="A536" s="126"/>
      <c r="B536" s="126"/>
      <c r="C536" s="126"/>
      <c r="D536" s="126"/>
      <c r="E536" s="126"/>
      <c r="F536" s="126"/>
      <c r="G536" s="126"/>
      <c r="H536" s="126"/>
      <c r="I536" s="126"/>
      <c r="J536" s="126"/>
      <c r="K536" s="126"/>
      <c r="L536" s="126"/>
      <c r="M536" s="126"/>
      <c r="N536" s="126"/>
      <c r="O536" s="126"/>
      <c r="P536" s="126"/>
      <c r="Q536" s="126"/>
      <c r="R536" s="126"/>
      <c r="S536" s="126"/>
      <c r="T536" s="126"/>
      <c r="U536" s="126"/>
      <c r="V536" s="126"/>
      <c r="W536" s="127"/>
      <c r="X536" s="127"/>
      <c r="Y536" s="127"/>
      <c r="Z536" s="127"/>
      <c r="AA536" s="127"/>
      <c r="AB536" s="127"/>
      <c r="AC536" s="127"/>
      <c r="AD536" s="127"/>
      <c r="AE536" s="127"/>
      <c r="AF536" s="127"/>
      <c r="AG536" s="127"/>
      <c r="AH536" s="127"/>
      <c r="AI536" s="127"/>
      <c r="AJ536" s="127"/>
      <c r="AK536" s="126"/>
      <c r="AL536" s="126"/>
      <c r="AM536" s="126"/>
      <c r="AN536" s="126"/>
      <c r="AO536" s="126"/>
      <c r="AP536" s="126"/>
      <c r="AQ536" s="126"/>
      <c r="AR536" s="128"/>
      <c r="AS536" s="126"/>
      <c r="AT536" s="126"/>
      <c r="AU536" s="129"/>
      <c r="AV536" s="129"/>
      <c r="AW536" s="129"/>
      <c r="AX536" s="129"/>
      <c r="AY536" s="129"/>
      <c r="AZ536" s="129"/>
      <c r="BA536" s="129"/>
      <c r="BB536" s="129"/>
      <c r="BC536" s="129"/>
      <c r="BD536" s="129"/>
      <c r="BE536" s="129"/>
      <c r="BF536" s="129"/>
      <c r="BG536" s="129"/>
      <c r="BH536" s="129"/>
      <c r="BI536" s="129"/>
      <c r="BJ536" s="129"/>
      <c r="BK536" s="129"/>
      <c r="BL536" s="129"/>
      <c r="BM536" s="129"/>
      <c r="BN536" s="129"/>
      <c r="BO536" s="129"/>
      <c r="BP536" s="129"/>
      <c r="BQ536" s="129"/>
      <c r="BR536" s="129"/>
      <c r="BS536" s="129"/>
    </row>
    <row r="537" spans="1:71" ht="12.75" customHeight="1">
      <c r="A537" s="126"/>
      <c r="B537" s="126"/>
      <c r="C537" s="126"/>
      <c r="D537" s="126"/>
      <c r="E537" s="126"/>
      <c r="F537" s="126"/>
      <c r="G537" s="126"/>
      <c r="H537" s="126"/>
      <c r="I537" s="126"/>
      <c r="J537" s="126"/>
      <c r="K537" s="126"/>
      <c r="L537" s="126"/>
      <c r="M537" s="126"/>
      <c r="N537" s="126"/>
      <c r="O537" s="126"/>
      <c r="P537" s="126"/>
      <c r="Q537" s="126"/>
      <c r="R537" s="126"/>
      <c r="S537" s="126"/>
      <c r="T537" s="126"/>
      <c r="U537" s="126"/>
      <c r="V537" s="126"/>
      <c r="W537" s="127"/>
      <c r="X537" s="127"/>
      <c r="Y537" s="127"/>
      <c r="Z537" s="127"/>
      <c r="AA537" s="127"/>
      <c r="AB537" s="127"/>
      <c r="AC537" s="127"/>
      <c r="AD537" s="127"/>
      <c r="AE537" s="127"/>
      <c r="AF537" s="127"/>
      <c r="AG537" s="127"/>
      <c r="AH537" s="127"/>
      <c r="AI537" s="127"/>
      <c r="AJ537" s="127"/>
      <c r="AK537" s="126"/>
      <c r="AL537" s="126"/>
      <c r="AM537" s="126"/>
      <c r="AN537" s="126"/>
      <c r="AO537" s="126"/>
      <c r="AP537" s="126"/>
      <c r="AQ537" s="126"/>
      <c r="AR537" s="128"/>
      <c r="AS537" s="126"/>
      <c r="AT537" s="126"/>
      <c r="AU537" s="129"/>
      <c r="AV537" s="129"/>
      <c r="AW537" s="129"/>
      <c r="AX537" s="129"/>
      <c r="AY537" s="129"/>
      <c r="AZ537" s="129"/>
      <c r="BA537" s="129"/>
      <c r="BB537" s="129"/>
      <c r="BC537" s="129"/>
      <c r="BD537" s="129"/>
      <c r="BE537" s="129"/>
      <c r="BF537" s="129"/>
      <c r="BG537" s="129"/>
      <c r="BH537" s="129"/>
      <c r="BI537" s="129"/>
      <c r="BJ537" s="129"/>
      <c r="BK537" s="129"/>
      <c r="BL537" s="129"/>
      <c r="BM537" s="129"/>
      <c r="BN537" s="129"/>
      <c r="BO537" s="129"/>
      <c r="BP537" s="129"/>
      <c r="BQ537" s="129"/>
      <c r="BR537" s="129"/>
      <c r="BS537" s="129"/>
    </row>
    <row r="538" spans="1:71" ht="12.75" customHeight="1">
      <c r="A538" s="126"/>
      <c r="B538" s="126"/>
      <c r="C538" s="126"/>
      <c r="D538" s="126"/>
      <c r="E538" s="126"/>
      <c r="F538" s="126"/>
      <c r="G538" s="126"/>
      <c r="H538" s="126"/>
      <c r="I538" s="126"/>
      <c r="J538" s="126"/>
      <c r="K538" s="126"/>
      <c r="L538" s="126"/>
      <c r="M538" s="126"/>
      <c r="N538" s="126"/>
      <c r="O538" s="126"/>
      <c r="P538" s="126"/>
      <c r="Q538" s="126"/>
      <c r="R538" s="126"/>
      <c r="S538" s="126"/>
      <c r="T538" s="126"/>
      <c r="U538" s="126"/>
      <c r="V538" s="126"/>
      <c r="W538" s="127"/>
      <c r="X538" s="127"/>
      <c r="Y538" s="127"/>
      <c r="Z538" s="127"/>
      <c r="AA538" s="127"/>
      <c r="AB538" s="127"/>
      <c r="AC538" s="127"/>
      <c r="AD538" s="127"/>
      <c r="AE538" s="127"/>
      <c r="AF538" s="127"/>
      <c r="AG538" s="127"/>
      <c r="AH538" s="127"/>
      <c r="AI538" s="127"/>
      <c r="AJ538" s="127"/>
      <c r="AK538" s="126"/>
      <c r="AL538" s="126"/>
      <c r="AM538" s="126"/>
      <c r="AN538" s="126"/>
      <c r="AO538" s="126"/>
      <c r="AP538" s="126"/>
      <c r="AQ538" s="126"/>
      <c r="AR538" s="128"/>
      <c r="AS538" s="126"/>
      <c r="AT538" s="126"/>
      <c r="AU538" s="129"/>
      <c r="AV538" s="129"/>
      <c r="AW538" s="129"/>
      <c r="AX538" s="129"/>
      <c r="AY538" s="129"/>
      <c r="AZ538" s="129"/>
      <c r="BA538" s="129"/>
      <c r="BB538" s="129"/>
      <c r="BC538" s="129"/>
      <c r="BD538" s="129"/>
      <c r="BE538" s="129"/>
      <c r="BF538" s="129"/>
      <c r="BG538" s="129"/>
      <c r="BH538" s="129"/>
      <c r="BI538" s="129"/>
      <c r="BJ538" s="129"/>
      <c r="BK538" s="129"/>
      <c r="BL538" s="129"/>
      <c r="BM538" s="129"/>
      <c r="BN538" s="129"/>
      <c r="BO538" s="129"/>
      <c r="BP538" s="129"/>
      <c r="BQ538" s="129"/>
      <c r="BR538" s="129"/>
      <c r="BS538" s="129"/>
    </row>
    <row r="539" spans="1:71" ht="12.75" customHeight="1">
      <c r="A539" s="126"/>
      <c r="B539" s="126"/>
      <c r="C539" s="126"/>
      <c r="D539" s="126"/>
      <c r="E539" s="126"/>
      <c r="F539" s="126"/>
      <c r="G539" s="126"/>
      <c r="H539" s="126"/>
      <c r="I539" s="126"/>
      <c r="J539" s="126"/>
      <c r="K539" s="126"/>
      <c r="L539" s="126"/>
      <c r="M539" s="126"/>
      <c r="N539" s="126"/>
      <c r="O539" s="126"/>
      <c r="P539" s="126"/>
      <c r="Q539" s="126"/>
      <c r="R539" s="126"/>
      <c r="S539" s="126"/>
      <c r="T539" s="126"/>
      <c r="U539" s="126"/>
      <c r="V539" s="126"/>
      <c r="W539" s="127"/>
      <c r="X539" s="127"/>
      <c r="Y539" s="127"/>
      <c r="Z539" s="127"/>
      <c r="AA539" s="127"/>
      <c r="AB539" s="127"/>
      <c r="AC539" s="127"/>
      <c r="AD539" s="127"/>
      <c r="AE539" s="127"/>
      <c r="AF539" s="127"/>
      <c r="AG539" s="127"/>
      <c r="AH539" s="127"/>
      <c r="AI539" s="127"/>
      <c r="AJ539" s="127"/>
      <c r="AK539" s="126"/>
      <c r="AL539" s="126"/>
      <c r="AM539" s="126"/>
      <c r="AN539" s="126"/>
      <c r="AO539" s="126"/>
      <c r="AP539" s="126"/>
      <c r="AQ539" s="126"/>
      <c r="AR539" s="128"/>
      <c r="AS539" s="126"/>
      <c r="AT539" s="126"/>
      <c r="AU539" s="129"/>
      <c r="AV539" s="129"/>
      <c r="AW539" s="129"/>
      <c r="AX539" s="129"/>
      <c r="AY539" s="129"/>
      <c r="AZ539" s="129"/>
      <c r="BA539" s="129"/>
      <c r="BB539" s="129"/>
      <c r="BC539" s="129"/>
      <c r="BD539" s="129"/>
      <c r="BE539" s="129"/>
      <c r="BF539" s="129"/>
      <c r="BG539" s="129"/>
      <c r="BH539" s="129"/>
      <c r="BI539" s="129"/>
      <c r="BJ539" s="129"/>
      <c r="BK539" s="129"/>
      <c r="BL539" s="129"/>
      <c r="BM539" s="129"/>
      <c r="BN539" s="129"/>
      <c r="BO539" s="129"/>
      <c r="BP539" s="129"/>
      <c r="BQ539" s="129"/>
      <c r="BR539" s="129"/>
      <c r="BS539" s="129"/>
    </row>
    <row r="540" spans="1:71" ht="12.75" customHeight="1">
      <c r="A540" s="126"/>
      <c r="B540" s="126"/>
      <c r="C540" s="126"/>
      <c r="D540" s="126"/>
      <c r="E540" s="126"/>
      <c r="F540" s="126"/>
      <c r="G540" s="126"/>
      <c r="H540" s="126"/>
      <c r="I540" s="126"/>
      <c r="J540" s="126"/>
      <c r="K540" s="126"/>
      <c r="L540" s="126"/>
      <c r="M540" s="126"/>
      <c r="N540" s="126"/>
      <c r="O540" s="126"/>
      <c r="P540" s="126"/>
      <c r="Q540" s="126"/>
      <c r="R540" s="126"/>
      <c r="S540" s="126"/>
      <c r="T540" s="126"/>
      <c r="U540" s="126"/>
      <c r="V540" s="126"/>
      <c r="W540" s="127"/>
      <c r="X540" s="127"/>
      <c r="Y540" s="127"/>
      <c r="Z540" s="127"/>
      <c r="AA540" s="127"/>
      <c r="AB540" s="127"/>
      <c r="AC540" s="127"/>
      <c r="AD540" s="127"/>
      <c r="AE540" s="127"/>
      <c r="AF540" s="127"/>
      <c r="AG540" s="127"/>
      <c r="AH540" s="127"/>
      <c r="AI540" s="127"/>
      <c r="AJ540" s="127"/>
      <c r="AK540" s="126"/>
      <c r="AL540" s="126"/>
      <c r="AM540" s="126"/>
      <c r="AN540" s="126"/>
      <c r="AO540" s="126"/>
      <c r="AP540" s="126"/>
      <c r="AQ540" s="126"/>
      <c r="AR540" s="128"/>
      <c r="AS540" s="126"/>
      <c r="AT540" s="126"/>
      <c r="AU540" s="129"/>
      <c r="AV540" s="129"/>
      <c r="AW540" s="129"/>
      <c r="AX540" s="129"/>
      <c r="AY540" s="129"/>
      <c r="AZ540" s="129"/>
      <c r="BA540" s="129"/>
      <c r="BB540" s="129"/>
      <c r="BC540" s="129"/>
      <c r="BD540" s="129"/>
      <c r="BE540" s="129"/>
      <c r="BF540" s="129"/>
      <c r="BG540" s="129"/>
      <c r="BH540" s="129"/>
      <c r="BI540" s="129"/>
      <c r="BJ540" s="129"/>
      <c r="BK540" s="129"/>
      <c r="BL540" s="129"/>
      <c r="BM540" s="129"/>
      <c r="BN540" s="129"/>
      <c r="BO540" s="129"/>
      <c r="BP540" s="129"/>
      <c r="BQ540" s="129"/>
      <c r="BR540" s="129"/>
      <c r="BS540" s="129"/>
    </row>
    <row r="541" spans="1:71" ht="12.75" customHeight="1">
      <c r="A541" s="126"/>
      <c r="B541" s="126"/>
      <c r="C541" s="126"/>
      <c r="D541" s="126"/>
      <c r="E541" s="126"/>
      <c r="F541" s="126"/>
      <c r="G541" s="126"/>
      <c r="H541" s="126"/>
      <c r="I541" s="126"/>
      <c r="J541" s="126"/>
      <c r="K541" s="126"/>
      <c r="L541" s="126"/>
      <c r="M541" s="126"/>
      <c r="N541" s="126"/>
      <c r="O541" s="126"/>
      <c r="P541" s="126"/>
      <c r="Q541" s="126"/>
      <c r="R541" s="126"/>
      <c r="S541" s="126"/>
      <c r="T541" s="126"/>
      <c r="U541" s="126"/>
      <c r="V541" s="126"/>
      <c r="W541" s="127"/>
      <c r="X541" s="127"/>
      <c r="Y541" s="127"/>
      <c r="Z541" s="127"/>
      <c r="AA541" s="127"/>
      <c r="AB541" s="127"/>
      <c r="AC541" s="127"/>
      <c r="AD541" s="127"/>
      <c r="AE541" s="127"/>
      <c r="AF541" s="127"/>
      <c r="AG541" s="127"/>
      <c r="AH541" s="127"/>
      <c r="AI541" s="127"/>
      <c r="AJ541" s="127"/>
      <c r="AK541" s="126"/>
      <c r="AL541" s="126"/>
      <c r="AM541" s="126"/>
      <c r="AN541" s="126"/>
      <c r="AO541" s="126"/>
      <c r="AP541" s="126"/>
      <c r="AQ541" s="126"/>
      <c r="AR541" s="128"/>
      <c r="AS541" s="126"/>
      <c r="AT541" s="126"/>
      <c r="AU541" s="129"/>
      <c r="AV541" s="129"/>
      <c r="AW541" s="129"/>
      <c r="AX541" s="129"/>
      <c r="AY541" s="129"/>
      <c r="AZ541" s="129"/>
      <c r="BA541" s="129"/>
      <c r="BB541" s="129"/>
      <c r="BC541" s="129"/>
      <c r="BD541" s="129"/>
      <c r="BE541" s="129"/>
      <c r="BF541" s="129"/>
      <c r="BG541" s="129"/>
      <c r="BH541" s="129"/>
      <c r="BI541" s="129"/>
      <c r="BJ541" s="129"/>
      <c r="BK541" s="129"/>
      <c r="BL541" s="129"/>
      <c r="BM541" s="129"/>
      <c r="BN541" s="129"/>
      <c r="BO541" s="129"/>
      <c r="BP541" s="129"/>
      <c r="BQ541" s="129"/>
      <c r="BR541" s="129"/>
      <c r="BS541" s="129"/>
    </row>
    <row r="542" spans="1:71" ht="12.75" customHeight="1">
      <c r="A542" s="126"/>
      <c r="B542" s="126"/>
      <c r="C542" s="126"/>
      <c r="D542" s="126"/>
      <c r="E542" s="126"/>
      <c r="F542" s="126"/>
      <c r="G542" s="126"/>
      <c r="H542" s="126"/>
      <c r="I542" s="126"/>
      <c r="J542" s="126"/>
      <c r="K542" s="126"/>
      <c r="L542" s="126"/>
      <c r="M542" s="126"/>
      <c r="N542" s="126"/>
      <c r="O542" s="126"/>
      <c r="P542" s="126"/>
      <c r="Q542" s="126"/>
      <c r="R542" s="126"/>
      <c r="S542" s="126"/>
      <c r="T542" s="126"/>
      <c r="U542" s="126"/>
      <c r="V542" s="126"/>
      <c r="W542" s="127"/>
      <c r="X542" s="127"/>
      <c r="Y542" s="127"/>
      <c r="Z542" s="127"/>
      <c r="AA542" s="127"/>
      <c r="AB542" s="127"/>
      <c r="AC542" s="127"/>
      <c r="AD542" s="127"/>
      <c r="AE542" s="127"/>
      <c r="AF542" s="127"/>
      <c r="AG542" s="127"/>
      <c r="AH542" s="127"/>
      <c r="AI542" s="127"/>
      <c r="AJ542" s="127"/>
      <c r="AK542" s="126"/>
      <c r="AL542" s="126"/>
      <c r="AM542" s="126"/>
      <c r="AN542" s="126"/>
      <c r="AO542" s="126"/>
      <c r="AP542" s="126"/>
      <c r="AQ542" s="126"/>
      <c r="AR542" s="128"/>
      <c r="AS542" s="126"/>
      <c r="AT542" s="126"/>
      <c r="AU542" s="129"/>
      <c r="AV542" s="129"/>
      <c r="AW542" s="129"/>
      <c r="AX542" s="129"/>
      <c r="AY542" s="129"/>
      <c r="AZ542" s="129"/>
      <c r="BA542" s="129"/>
      <c r="BB542" s="129"/>
      <c r="BC542" s="129"/>
      <c r="BD542" s="129"/>
      <c r="BE542" s="129"/>
      <c r="BF542" s="129"/>
      <c r="BG542" s="129"/>
      <c r="BH542" s="129"/>
      <c r="BI542" s="129"/>
      <c r="BJ542" s="129"/>
      <c r="BK542" s="129"/>
      <c r="BL542" s="129"/>
      <c r="BM542" s="129"/>
      <c r="BN542" s="129"/>
      <c r="BO542" s="129"/>
      <c r="BP542" s="129"/>
      <c r="BQ542" s="129"/>
      <c r="BR542" s="129"/>
      <c r="BS542" s="129"/>
    </row>
    <row r="543" spans="1:71" ht="12.75" customHeight="1">
      <c r="A543" s="126"/>
      <c r="B543" s="126"/>
      <c r="C543" s="126"/>
      <c r="D543" s="126"/>
      <c r="E543" s="126"/>
      <c r="F543" s="126"/>
      <c r="G543" s="126"/>
      <c r="H543" s="126"/>
      <c r="I543" s="126"/>
      <c r="J543" s="126"/>
      <c r="K543" s="126"/>
      <c r="L543" s="126"/>
      <c r="M543" s="126"/>
      <c r="N543" s="126"/>
      <c r="O543" s="126"/>
      <c r="P543" s="126"/>
      <c r="Q543" s="126"/>
      <c r="R543" s="126"/>
      <c r="S543" s="126"/>
      <c r="T543" s="126"/>
      <c r="U543" s="126"/>
      <c r="V543" s="126"/>
      <c r="W543" s="127"/>
      <c r="X543" s="127"/>
      <c r="Y543" s="127"/>
      <c r="Z543" s="127"/>
      <c r="AA543" s="127"/>
      <c r="AB543" s="127"/>
      <c r="AC543" s="127"/>
      <c r="AD543" s="127"/>
      <c r="AE543" s="127"/>
      <c r="AF543" s="127"/>
      <c r="AG543" s="127"/>
      <c r="AH543" s="127"/>
      <c r="AI543" s="127"/>
      <c r="AJ543" s="127"/>
      <c r="AK543" s="126"/>
      <c r="AL543" s="126"/>
      <c r="AM543" s="126"/>
      <c r="AN543" s="126"/>
      <c r="AO543" s="126"/>
      <c r="AP543" s="126"/>
      <c r="AQ543" s="126"/>
      <c r="AR543" s="128"/>
      <c r="AS543" s="126"/>
      <c r="AT543" s="126"/>
      <c r="AU543" s="129"/>
      <c r="AV543" s="129"/>
      <c r="AW543" s="129"/>
      <c r="AX543" s="129"/>
      <c r="AY543" s="129"/>
      <c r="AZ543" s="129"/>
      <c r="BA543" s="129"/>
      <c r="BB543" s="129"/>
      <c r="BC543" s="129"/>
      <c r="BD543" s="129"/>
      <c r="BE543" s="129"/>
      <c r="BF543" s="129"/>
      <c r="BG543" s="129"/>
      <c r="BH543" s="129"/>
      <c r="BI543" s="129"/>
      <c r="BJ543" s="129"/>
      <c r="BK543" s="129"/>
      <c r="BL543" s="129"/>
      <c r="BM543" s="129"/>
      <c r="BN543" s="129"/>
      <c r="BO543" s="129"/>
      <c r="BP543" s="129"/>
      <c r="BQ543" s="129"/>
      <c r="BR543" s="129"/>
      <c r="BS543" s="129"/>
    </row>
    <row r="544" spans="1:71" ht="12.75" customHeight="1">
      <c r="A544" s="126"/>
      <c r="B544" s="126"/>
      <c r="C544" s="126"/>
      <c r="D544" s="126"/>
      <c r="E544" s="126"/>
      <c r="F544" s="126"/>
      <c r="G544" s="126"/>
      <c r="H544" s="126"/>
      <c r="I544" s="126"/>
      <c r="J544" s="126"/>
      <c r="K544" s="126"/>
      <c r="L544" s="126"/>
      <c r="M544" s="126"/>
      <c r="N544" s="126"/>
      <c r="O544" s="126"/>
      <c r="P544" s="126"/>
      <c r="Q544" s="126"/>
      <c r="R544" s="126"/>
      <c r="S544" s="126"/>
      <c r="T544" s="126"/>
      <c r="U544" s="126"/>
      <c r="V544" s="126"/>
      <c r="W544" s="127"/>
      <c r="X544" s="127"/>
      <c r="Y544" s="127"/>
      <c r="Z544" s="127"/>
      <c r="AA544" s="127"/>
      <c r="AB544" s="127"/>
      <c r="AC544" s="127"/>
      <c r="AD544" s="127"/>
      <c r="AE544" s="127"/>
      <c r="AF544" s="127"/>
      <c r="AG544" s="127"/>
      <c r="AH544" s="127"/>
      <c r="AI544" s="127"/>
      <c r="AJ544" s="127"/>
      <c r="AK544" s="126"/>
      <c r="AL544" s="126"/>
      <c r="AM544" s="126"/>
      <c r="AN544" s="126"/>
      <c r="AO544" s="126"/>
      <c r="AP544" s="126"/>
      <c r="AQ544" s="126"/>
      <c r="AR544" s="128"/>
      <c r="AS544" s="126"/>
      <c r="AT544" s="126"/>
      <c r="AU544" s="129"/>
      <c r="AV544" s="129"/>
      <c r="AW544" s="129"/>
      <c r="AX544" s="129"/>
      <c r="AY544" s="129"/>
      <c r="AZ544" s="129"/>
      <c r="BA544" s="129"/>
      <c r="BB544" s="129"/>
      <c r="BC544" s="129"/>
      <c r="BD544" s="129"/>
      <c r="BE544" s="129"/>
      <c r="BF544" s="129"/>
      <c r="BG544" s="129"/>
      <c r="BH544" s="129"/>
      <c r="BI544" s="129"/>
      <c r="BJ544" s="129"/>
      <c r="BK544" s="129"/>
      <c r="BL544" s="129"/>
      <c r="BM544" s="129"/>
      <c r="BN544" s="129"/>
      <c r="BO544" s="129"/>
      <c r="BP544" s="129"/>
      <c r="BQ544" s="129"/>
      <c r="BR544" s="129"/>
      <c r="BS544" s="129"/>
    </row>
    <row r="545" spans="1:71" ht="12.75" customHeight="1">
      <c r="A545" s="126"/>
      <c r="B545" s="126"/>
      <c r="C545" s="126"/>
      <c r="D545" s="126"/>
      <c r="E545" s="126"/>
      <c r="F545" s="126"/>
      <c r="G545" s="126"/>
      <c r="H545" s="126"/>
      <c r="I545" s="126"/>
      <c r="J545" s="126"/>
      <c r="K545" s="126"/>
      <c r="L545" s="126"/>
      <c r="M545" s="126"/>
      <c r="N545" s="126"/>
      <c r="O545" s="126"/>
      <c r="P545" s="126"/>
      <c r="Q545" s="126"/>
      <c r="R545" s="126"/>
      <c r="S545" s="126"/>
      <c r="T545" s="126"/>
      <c r="U545" s="126"/>
      <c r="V545" s="126"/>
      <c r="W545" s="127"/>
      <c r="X545" s="127"/>
      <c r="Y545" s="127"/>
      <c r="Z545" s="127"/>
      <c r="AA545" s="127"/>
      <c r="AB545" s="127"/>
      <c r="AC545" s="127"/>
      <c r="AD545" s="127"/>
      <c r="AE545" s="127"/>
      <c r="AF545" s="127"/>
      <c r="AG545" s="127"/>
      <c r="AH545" s="127"/>
      <c r="AI545" s="127"/>
      <c r="AJ545" s="127"/>
      <c r="AK545" s="126"/>
      <c r="AL545" s="126"/>
      <c r="AM545" s="126"/>
      <c r="AN545" s="126"/>
      <c r="AO545" s="126"/>
      <c r="AP545" s="126"/>
      <c r="AQ545" s="126"/>
      <c r="AR545" s="128"/>
      <c r="AS545" s="126"/>
      <c r="AT545" s="126"/>
      <c r="AU545" s="129"/>
      <c r="AV545" s="129"/>
      <c r="AW545" s="129"/>
      <c r="AX545" s="129"/>
      <c r="AY545" s="129"/>
      <c r="AZ545" s="129"/>
      <c r="BA545" s="129"/>
      <c r="BB545" s="129"/>
      <c r="BC545" s="129"/>
      <c r="BD545" s="129"/>
      <c r="BE545" s="129"/>
      <c r="BF545" s="129"/>
      <c r="BG545" s="129"/>
      <c r="BH545" s="129"/>
      <c r="BI545" s="129"/>
      <c r="BJ545" s="129"/>
      <c r="BK545" s="129"/>
      <c r="BL545" s="129"/>
      <c r="BM545" s="129"/>
      <c r="BN545" s="129"/>
      <c r="BO545" s="129"/>
      <c r="BP545" s="129"/>
      <c r="BQ545" s="129"/>
      <c r="BR545" s="129"/>
      <c r="BS545" s="129"/>
    </row>
    <row r="546" spans="1:71" ht="12.75" customHeight="1">
      <c r="A546" s="126"/>
      <c r="B546" s="126"/>
      <c r="C546" s="126"/>
      <c r="D546" s="126"/>
      <c r="E546" s="126"/>
      <c r="F546" s="126"/>
      <c r="G546" s="126"/>
      <c r="H546" s="126"/>
      <c r="I546" s="126"/>
      <c r="J546" s="126"/>
      <c r="K546" s="126"/>
      <c r="L546" s="126"/>
      <c r="M546" s="126"/>
      <c r="N546" s="126"/>
      <c r="O546" s="126"/>
      <c r="P546" s="126"/>
      <c r="Q546" s="126"/>
      <c r="R546" s="126"/>
      <c r="S546" s="126"/>
      <c r="T546" s="126"/>
      <c r="U546" s="126"/>
      <c r="V546" s="126"/>
      <c r="W546" s="127"/>
      <c r="X546" s="127"/>
      <c r="Y546" s="127"/>
      <c r="Z546" s="127"/>
      <c r="AA546" s="127"/>
      <c r="AB546" s="127"/>
      <c r="AC546" s="127"/>
      <c r="AD546" s="127"/>
      <c r="AE546" s="127"/>
      <c r="AF546" s="127"/>
      <c r="AG546" s="127"/>
      <c r="AH546" s="127"/>
      <c r="AI546" s="127"/>
      <c r="AJ546" s="127"/>
      <c r="AK546" s="126"/>
      <c r="AL546" s="126"/>
      <c r="AM546" s="126"/>
      <c r="AN546" s="126"/>
      <c r="AO546" s="126"/>
      <c r="AP546" s="126"/>
      <c r="AQ546" s="126"/>
      <c r="AR546" s="128"/>
      <c r="AS546" s="126"/>
      <c r="AT546" s="126"/>
      <c r="AU546" s="129"/>
      <c r="AV546" s="129"/>
      <c r="AW546" s="129"/>
      <c r="AX546" s="129"/>
      <c r="AY546" s="129"/>
      <c r="AZ546" s="129"/>
      <c r="BA546" s="129"/>
      <c r="BB546" s="129"/>
      <c r="BC546" s="129"/>
      <c r="BD546" s="129"/>
      <c r="BE546" s="129"/>
      <c r="BF546" s="129"/>
      <c r="BG546" s="129"/>
      <c r="BH546" s="129"/>
      <c r="BI546" s="129"/>
      <c r="BJ546" s="129"/>
      <c r="BK546" s="129"/>
      <c r="BL546" s="129"/>
      <c r="BM546" s="129"/>
      <c r="BN546" s="129"/>
      <c r="BO546" s="129"/>
      <c r="BP546" s="129"/>
      <c r="BQ546" s="129"/>
      <c r="BR546" s="129"/>
      <c r="BS546" s="129"/>
    </row>
    <row r="547" spans="1:71" ht="12.75" customHeight="1">
      <c r="A547" s="126"/>
      <c r="B547" s="126"/>
      <c r="C547" s="126"/>
      <c r="D547" s="126"/>
      <c r="E547" s="126"/>
      <c r="F547" s="126"/>
      <c r="G547" s="126"/>
      <c r="H547" s="126"/>
      <c r="I547" s="126"/>
      <c r="J547" s="126"/>
      <c r="K547" s="126"/>
      <c r="L547" s="126"/>
      <c r="M547" s="126"/>
      <c r="N547" s="126"/>
      <c r="O547" s="126"/>
      <c r="P547" s="126"/>
      <c r="Q547" s="126"/>
      <c r="R547" s="126"/>
      <c r="S547" s="126"/>
      <c r="T547" s="126"/>
      <c r="U547" s="126"/>
      <c r="V547" s="126"/>
      <c r="W547" s="127"/>
      <c r="X547" s="127"/>
      <c r="Y547" s="127"/>
      <c r="Z547" s="127"/>
      <c r="AA547" s="127"/>
      <c r="AB547" s="127"/>
      <c r="AC547" s="127"/>
      <c r="AD547" s="127"/>
      <c r="AE547" s="127"/>
      <c r="AF547" s="127"/>
      <c r="AG547" s="127"/>
      <c r="AH547" s="127"/>
      <c r="AI547" s="127"/>
      <c r="AJ547" s="127"/>
      <c r="AK547" s="126"/>
      <c r="AL547" s="126"/>
      <c r="AM547" s="126"/>
      <c r="AN547" s="126"/>
      <c r="AO547" s="126"/>
      <c r="AP547" s="126"/>
      <c r="AQ547" s="126"/>
      <c r="AR547" s="128"/>
      <c r="AS547" s="126"/>
      <c r="AT547" s="126"/>
      <c r="AU547" s="129"/>
      <c r="AV547" s="129"/>
      <c r="AW547" s="129"/>
      <c r="AX547" s="129"/>
      <c r="AY547" s="129"/>
      <c r="AZ547" s="129"/>
      <c r="BA547" s="129"/>
      <c r="BB547" s="129"/>
      <c r="BC547" s="129"/>
      <c r="BD547" s="129"/>
      <c r="BE547" s="129"/>
      <c r="BF547" s="129"/>
      <c r="BG547" s="129"/>
      <c r="BH547" s="129"/>
      <c r="BI547" s="129"/>
      <c r="BJ547" s="129"/>
      <c r="BK547" s="129"/>
      <c r="BL547" s="129"/>
      <c r="BM547" s="129"/>
      <c r="BN547" s="129"/>
      <c r="BO547" s="129"/>
      <c r="BP547" s="129"/>
      <c r="BQ547" s="129"/>
      <c r="BR547" s="129"/>
      <c r="BS547" s="129"/>
    </row>
    <row r="548" spans="1:71" ht="12.75" customHeight="1">
      <c r="A548" s="126"/>
      <c r="B548" s="126"/>
      <c r="C548" s="126"/>
      <c r="D548" s="126"/>
      <c r="E548" s="126"/>
      <c r="F548" s="126"/>
      <c r="G548" s="126"/>
      <c r="H548" s="126"/>
      <c r="I548" s="126"/>
      <c r="J548" s="126"/>
      <c r="K548" s="126"/>
      <c r="L548" s="126"/>
      <c r="M548" s="126"/>
      <c r="N548" s="126"/>
      <c r="O548" s="126"/>
      <c r="P548" s="126"/>
      <c r="Q548" s="126"/>
      <c r="R548" s="126"/>
      <c r="S548" s="126"/>
      <c r="T548" s="126"/>
      <c r="U548" s="126"/>
      <c r="V548" s="126"/>
      <c r="W548" s="127"/>
      <c r="X548" s="127"/>
      <c r="Y548" s="127"/>
      <c r="Z548" s="127"/>
      <c r="AA548" s="127"/>
      <c r="AB548" s="127"/>
      <c r="AC548" s="127"/>
      <c r="AD548" s="127"/>
      <c r="AE548" s="127"/>
      <c r="AF548" s="127"/>
      <c r="AG548" s="127"/>
      <c r="AH548" s="127"/>
      <c r="AI548" s="127"/>
      <c r="AJ548" s="127"/>
      <c r="AK548" s="126"/>
      <c r="AL548" s="126"/>
      <c r="AM548" s="126"/>
      <c r="AN548" s="126"/>
      <c r="AO548" s="126"/>
      <c r="AP548" s="126"/>
      <c r="AQ548" s="126"/>
      <c r="AR548" s="128"/>
      <c r="AS548" s="126"/>
      <c r="AT548" s="126"/>
      <c r="AU548" s="129"/>
      <c r="AV548" s="129"/>
      <c r="AW548" s="129"/>
      <c r="AX548" s="129"/>
      <c r="AY548" s="129"/>
      <c r="AZ548" s="129"/>
      <c r="BA548" s="129"/>
      <c r="BB548" s="129"/>
      <c r="BC548" s="129"/>
      <c r="BD548" s="129"/>
      <c r="BE548" s="129"/>
      <c r="BF548" s="129"/>
      <c r="BG548" s="129"/>
      <c r="BH548" s="129"/>
      <c r="BI548" s="129"/>
      <c r="BJ548" s="129"/>
      <c r="BK548" s="129"/>
      <c r="BL548" s="129"/>
      <c r="BM548" s="129"/>
      <c r="BN548" s="129"/>
      <c r="BO548" s="129"/>
      <c r="BP548" s="129"/>
      <c r="BQ548" s="129"/>
      <c r="BR548" s="129"/>
      <c r="BS548" s="129"/>
    </row>
    <row r="549" spans="1:71" ht="12.75" customHeight="1">
      <c r="A549" s="126"/>
      <c r="B549" s="126"/>
      <c r="C549" s="126"/>
      <c r="D549" s="126"/>
      <c r="E549" s="126"/>
      <c r="F549" s="126"/>
      <c r="G549" s="126"/>
      <c r="H549" s="126"/>
      <c r="I549" s="126"/>
      <c r="J549" s="126"/>
      <c r="K549" s="126"/>
      <c r="L549" s="126"/>
      <c r="M549" s="126"/>
      <c r="N549" s="126"/>
      <c r="O549" s="126"/>
      <c r="P549" s="126"/>
      <c r="Q549" s="126"/>
      <c r="R549" s="126"/>
      <c r="S549" s="126"/>
      <c r="T549" s="126"/>
      <c r="U549" s="126"/>
      <c r="V549" s="126"/>
      <c r="W549" s="127"/>
      <c r="X549" s="127"/>
      <c r="Y549" s="127"/>
      <c r="Z549" s="127"/>
      <c r="AA549" s="127"/>
      <c r="AB549" s="127"/>
      <c r="AC549" s="127"/>
      <c r="AD549" s="127"/>
      <c r="AE549" s="127"/>
      <c r="AF549" s="127"/>
      <c r="AG549" s="127"/>
      <c r="AH549" s="127"/>
      <c r="AI549" s="127"/>
      <c r="AJ549" s="127"/>
      <c r="AK549" s="126"/>
      <c r="AL549" s="126"/>
      <c r="AM549" s="126"/>
      <c r="AN549" s="126"/>
      <c r="AO549" s="126"/>
      <c r="AP549" s="126"/>
      <c r="AQ549" s="126"/>
      <c r="AR549" s="128"/>
      <c r="AS549" s="126"/>
      <c r="AT549" s="126"/>
      <c r="AU549" s="129"/>
      <c r="AV549" s="129"/>
      <c r="AW549" s="129"/>
      <c r="AX549" s="129"/>
      <c r="AY549" s="129"/>
      <c r="AZ549" s="129"/>
      <c r="BA549" s="129"/>
      <c r="BB549" s="129"/>
      <c r="BC549" s="129"/>
      <c r="BD549" s="129"/>
      <c r="BE549" s="129"/>
      <c r="BF549" s="129"/>
      <c r="BG549" s="129"/>
      <c r="BH549" s="129"/>
      <c r="BI549" s="129"/>
      <c r="BJ549" s="129"/>
      <c r="BK549" s="129"/>
      <c r="BL549" s="129"/>
      <c r="BM549" s="129"/>
      <c r="BN549" s="129"/>
      <c r="BO549" s="129"/>
      <c r="BP549" s="129"/>
      <c r="BQ549" s="129"/>
      <c r="BR549" s="129"/>
      <c r="BS549" s="129"/>
    </row>
    <row r="550" spans="1:71" ht="12.75" customHeight="1">
      <c r="A550" s="126"/>
      <c r="B550" s="126"/>
      <c r="C550" s="126"/>
      <c r="D550" s="126"/>
      <c r="E550" s="126"/>
      <c r="F550" s="126"/>
      <c r="G550" s="126"/>
      <c r="H550" s="126"/>
      <c r="I550" s="126"/>
      <c r="J550" s="126"/>
      <c r="K550" s="126"/>
      <c r="L550" s="126"/>
      <c r="M550" s="126"/>
      <c r="N550" s="126"/>
      <c r="O550" s="126"/>
      <c r="P550" s="126"/>
      <c r="Q550" s="126"/>
      <c r="R550" s="126"/>
      <c r="S550" s="126"/>
      <c r="T550" s="126"/>
      <c r="U550" s="126"/>
      <c r="V550" s="126"/>
      <c r="W550" s="127"/>
      <c r="X550" s="127"/>
      <c r="Y550" s="127"/>
      <c r="Z550" s="127"/>
      <c r="AA550" s="127"/>
      <c r="AB550" s="127"/>
      <c r="AC550" s="127"/>
      <c r="AD550" s="127"/>
      <c r="AE550" s="127"/>
      <c r="AF550" s="127"/>
      <c r="AG550" s="127"/>
      <c r="AH550" s="127"/>
      <c r="AI550" s="127"/>
      <c r="AJ550" s="127"/>
      <c r="AK550" s="126"/>
      <c r="AL550" s="126"/>
      <c r="AM550" s="126"/>
      <c r="AN550" s="126"/>
      <c r="AO550" s="126"/>
      <c r="AP550" s="126"/>
      <c r="AQ550" s="126"/>
      <c r="AR550" s="128"/>
      <c r="AS550" s="126"/>
      <c r="AT550" s="126"/>
      <c r="AU550" s="129"/>
      <c r="AV550" s="129"/>
      <c r="AW550" s="129"/>
      <c r="AX550" s="129"/>
      <c r="AY550" s="129"/>
      <c r="AZ550" s="129"/>
      <c r="BA550" s="129"/>
      <c r="BB550" s="129"/>
      <c r="BC550" s="129"/>
      <c r="BD550" s="129"/>
      <c r="BE550" s="129"/>
      <c r="BF550" s="129"/>
      <c r="BG550" s="129"/>
      <c r="BH550" s="129"/>
      <c r="BI550" s="129"/>
      <c r="BJ550" s="129"/>
      <c r="BK550" s="129"/>
      <c r="BL550" s="129"/>
      <c r="BM550" s="129"/>
      <c r="BN550" s="129"/>
      <c r="BO550" s="129"/>
      <c r="BP550" s="129"/>
      <c r="BQ550" s="129"/>
      <c r="BR550" s="129"/>
      <c r="BS550" s="129"/>
    </row>
    <row r="551" spans="1:71" ht="12.75" customHeight="1">
      <c r="A551" s="126"/>
      <c r="B551" s="126"/>
      <c r="C551" s="126"/>
      <c r="D551" s="126"/>
      <c r="E551" s="126"/>
      <c r="F551" s="126"/>
      <c r="G551" s="126"/>
      <c r="H551" s="126"/>
      <c r="I551" s="126"/>
      <c r="J551" s="126"/>
      <c r="K551" s="126"/>
      <c r="L551" s="126"/>
      <c r="M551" s="126"/>
      <c r="N551" s="126"/>
      <c r="O551" s="126"/>
      <c r="P551" s="126"/>
      <c r="Q551" s="126"/>
      <c r="R551" s="126"/>
      <c r="S551" s="126"/>
      <c r="T551" s="126"/>
      <c r="U551" s="126"/>
      <c r="V551" s="126"/>
      <c r="W551" s="127"/>
      <c r="X551" s="127"/>
      <c r="Y551" s="127"/>
      <c r="Z551" s="127"/>
      <c r="AA551" s="127"/>
      <c r="AB551" s="127"/>
      <c r="AC551" s="127"/>
      <c r="AD551" s="127"/>
      <c r="AE551" s="127"/>
      <c r="AF551" s="127"/>
      <c r="AG551" s="127"/>
      <c r="AH551" s="127"/>
      <c r="AI551" s="127"/>
      <c r="AJ551" s="127"/>
      <c r="AK551" s="126"/>
      <c r="AL551" s="126"/>
      <c r="AM551" s="126"/>
      <c r="AN551" s="126"/>
      <c r="AO551" s="126"/>
      <c r="AP551" s="126"/>
      <c r="AQ551" s="126"/>
      <c r="AR551" s="128"/>
      <c r="AS551" s="126"/>
      <c r="AT551" s="126"/>
      <c r="AU551" s="129"/>
      <c r="AV551" s="129"/>
      <c r="AW551" s="129"/>
      <c r="AX551" s="129"/>
      <c r="AY551" s="129"/>
      <c r="AZ551" s="129"/>
      <c r="BA551" s="129"/>
      <c r="BB551" s="129"/>
      <c r="BC551" s="129"/>
      <c r="BD551" s="129"/>
      <c r="BE551" s="129"/>
      <c r="BF551" s="129"/>
      <c r="BG551" s="129"/>
      <c r="BH551" s="129"/>
      <c r="BI551" s="129"/>
      <c r="BJ551" s="129"/>
      <c r="BK551" s="129"/>
      <c r="BL551" s="129"/>
      <c r="BM551" s="129"/>
      <c r="BN551" s="129"/>
      <c r="BO551" s="129"/>
      <c r="BP551" s="129"/>
      <c r="BQ551" s="129"/>
      <c r="BR551" s="129"/>
      <c r="BS551" s="129"/>
    </row>
    <row r="552" spans="1:71" ht="12.75" customHeight="1">
      <c r="A552" s="126"/>
      <c r="B552" s="126"/>
      <c r="C552" s="126"/>
      <c r="D552" s="126"/>
      <c r="E552" s="126"/>
      <c r="F552" s="126"/>
      <c r="G552" s="126"/>
      <c r="H552" s="126"/>
      <c r="I552" s="126"/>
      <c r="J552" s="126"/>
      <c r="K552" s="126"/>
      <c r="L552" s="126"/>
      <c r="M552" s="126"/>
      <c r="N552" s="126"/>
      <c r="O552" s="126"/>
      <c r="P552" s="126"/>
      <c r="Q552" s="126"/>
      <c r="R552" s="126"/>
      <c r="S552" s="126"/>
      <c r="T552" s="126"/>
      <c r="U552" s="126"/>
      <c r="V552" s="126"/>
      <c r="W552" s="127"/>
      <c r="X552" s="127"/>
      <c r="Y552" s="127"/>
      <c r="Z552" s="127"/>
      <c r="AA552" s="127"/>
      <c r="AB552" s="127"/>
      <c r="AC552" s="127"/>
      <c r="AD552" s="127"/>
      <c r="AE552" s="127"/>
      <c r="AF552" s="127"/>
      <c r="AG552" s="127"/>
      <c r="AH552" s="127"/>
      <c r="AI552" s="127"/>
      <c r="AJ552" s="127"/>
      <c r="AK552" s="126"/>
      <c r="AL552" s="126"/>
      <c r="AM552" s="126"/>
      <c r="AN552" s="126"/>
      <c r="AO552" s="126"/>
      <c r="AP552" s="126"/>
      <c r="AQ552" s="126"/>
      <c r="AR552" s="128"/>
      <c r="AS552" s="126"/>
      <c r="AT552" s="126"/>
      <c r="AU552" s="129"/>
      <c r="AV552" s="129"/>
      <c r="AW552" s="129"/>
      <c r="AX552" s="129"/>
      <c r="AY552" s="129"/>
      <c r="AZ552" s="129"/>
      <c r="BA552" s="129"/>
      <c r="BB552" s="129"/>
      <c r="BC552" s="129"/>
      <c r="BD552" s="129"/>
      <c r="BE552" s="129"/>
      <c r="BF552" s="129"/>
      <c r="BG552" s="129"/>
      <c r="BH552" s="129"/>
      <c r="BI552" s="129"/>
      <c r="BJ552" s="129"/>
      <c r="BK552" s="129"/>
      <c r="BL552" s="129"/>
      <c r="BM552" s="129"/>
      <c r="BN552" s="129"/>
      <c r="BO552" s="129"/>
      <c r="BP552" s="129"/>
      <c r="BQ552" s="129"/>
      <c r="BR552" s="129"/>
      <c r="BS552" s="129"/>
    </row>
    <row r="553" spans="1:71" ht="12.75" customHeight="1">
      <c r="A553" s="126"/>
      <c r="B553" s="126"/>
      <c r="C553" s="126"/>
      <c r="D553" s="126"/>
      <c r="E553" s="126"/>
      <c r="F553" s="126"/>
      <c r="G553" s="126"/>
      <c r="H553" s="126"/>
      <c r="I553" s="126"/>
      <c r="J553" s="126"/>
      <c r="K553" s="126"/>
      <c r="L553" s="126"/>
      <c r="M553" s="126"/>
      <c r="N553" s="126"/>
      <c r="O553" s="126"/>
      <c r="P553" s="126"/>
      <c r="Q553" s="126"/>
      <c r="R553" s="126"/>
      <c r="S553" s="126"/>
      <c r="T553" s="126"/>
      <c r="U553" s="126"/>
      <c r="V553" s="126"/>
      <c r="W553" s="127"/>
      <c r="X553" s="127"/>
      <c r="Y553" s="127"/>
      <c r="Z553" s="127"/>
      <c r="AA553" s="127"/>
      <c r="AB553" s="127"/>
      <c r="AC553" s="127"/>
      <c r="AD553" s="127"/>
      <c r="AE553" s="127"/>
      <c r="AF553" s="127"/>
      <c r="AG553" s="127"/>
      <c r="AH553" s="127"/>
      <c r="AI553" s="127"/>
      <c r="AJ553" s="127"/>
      <c r="AK553" s="126"/>
      <c r="AL553" s="126"/>
      <c r="AM553" s="126"/>
      <c r="AN553" s="126"/>
      <c r="AO553" s="126"/>
      <c r="AP553" s="126"/>
      <c r="AQ553" s="126"/>
      <c r="AR553" s="128"/>
      <c r="AS553" s="126"/>
      <c r="AT553" s="126"/>
      <c r="AU553" s="129"/>
      <c r="AV553" s="129"/>
      <c r="AW553" s="129"/>
      <c r="AX553" s="129"/>
      <c r="AY553" s="129"/>
      <c r="AZ553" s="129"/>
      <c r="BA553" s="129"/>
      <c r="BB553" s="129"/>
      <c r="BC553" s="129"/>
      <c r="BD553" s="129"/>
      <c r="BE553" s="129"/>
      <c r="BF553" s="129"/>
      <c r="BG553" s="129"/>
      <c r="BH553" s="129"/>
      <c r="BI553" s="129"/>
      <c r="BJ553" s="129"/>
      <c r="BK553" s="129"/>
      <c r="BL553" s="129"/>
      <c r="BM553" s="129"/>
      <c r="BN553" s="129"/>
      <c r="BO553" s="129"/>
      <c r="BP553" s="129"/>
      <c r="BQ553" s="129"/>
      <c r="BR553" s="129"/>
      <c r="BS553" s="129"/>
    </row>
    <row r="554" spans="1:71" ht="12.75" customHeight="1">
      <c r="A554" s="126"/>
      <c r="B554" s="126"/>
      <c r="C554" s="126"/>
      <c r="D554" s="126"/>
      <c r="E554" s="126"/>
      <c r="F554" s="126"/>
      <c r="G554" s="126"/>
      <c r="H554" s="126"/>
      <c r="I554" s="126"/>
      <c r="J554" s="126"/>
      <c r="K554" s="126"/>
      <c r="L554" s="126"/>
      <c r="M554" s="126"/>
      <c r="N554" s="126"/>
      <c r="O554" s="126"/>
      <c r="P554" s="126"/>
      <c r="Q554" s="126"/>
      <c r="R554" s="126"/>
      <c r="S554" s="126"/>
      <c r="T554" s="126"/>
      <c r="U554" s="126"/>
      <c r="V554" s="126"/>
      <c r="W554" s="127"/>
      <c r="X554" s="127"/>
      <c r="Y554" s="127"/>
      <c r="Z554" s="127"/>
      <c r="AA554" s="127"/>
      <c r="AB554" s="127"/>
      <c r="AC554" s="127"/>
      <c r="AD554" s="127"/>
      <c r="AE554" s="127"/>
      <c r="AF554" s="127"/>
      <c r="AG554" s="127"/>
      <c r="AH554" s="127"/>
      <c r="AI554" s="127"/>
      <c r="AJ554" s="127"/>
      <c r="AK554" s="126"/>
      <c r="AL554" s="126"/>
      <c r="AM554" s="126"/>
      <c r="AN554" s="126"/>
      <c r="AO554" s="126"/>
      <c r="AP554" s="126"/>
      <c r="AQ554" s="126"/>
      <c r="AR554" s="128"/>
      <c r="AS554" s="126"/>
      <c r="AT554" s="126"/>
      <c r="AU554" s="129"/>
      <c r="AV554" s="129"/>
      <c r="AW554" s="129"/>
      <c r="AX554" s="129"/>
      <c r="AY554" s="129"/>
      <c r="AZ554" s="129"/>
      <c r="BA554" s="129"/>
      <c r="BB554" s="129"/>
      <c r="BC554" s="129"/>
      <c r="BD554" s="129"/>
      <c r="BE554" s="129"/>
      <c r="BF554" s="129"/>
      <c r="BG554" s="129"/>
      <c r="BH554" s="129"/>
      <c r="BI554" s="129"/>
      <c r="BJ554" s="129"/>
      <c r="BK554" s="129"/>
      <c r="BL554" s="129"/>
      <c r="BM554" s="129"/>
      <c r="BN554" s="129"/>
      <c r="BO554" s="129"/>
      <c r="BP554" s="129"/>
      <c r="BQ554" s="129"/>
      <c r="BR554" s="129"/>
      <c r="BS554" s="129"/>
    </row>
    <row r="555" spans="1:71" ht="12.75" customHeight="1">
      <c r="A555" s="126"/>
      <c r="B555" s="126"/>
      <c r="C555" s="126"/>
      <c r="D555" s="126"/>
      <c r="E555" s="126"/>
      <c r="F555" s="126"/>
      <c r="G555" s="126"/>
      <c r="H555" s="126"/>
      <c r="I555" s="126"/>
      <c r="J555" s="126"/>
      <c r="K555" s="126"/>
      <c r="L555" s="126"/>
      <c r="M555" s="126"/>
      <c r="N555" s="126"/>
      <c r="O555" s="126"/>
      <c r="P555" s="126"/>
      <c r="Q555" s="126"/>
      <c r="R555" s="126"/>
      <c r="S555" s="126"/>
      <c r="T555" s="126"/>
      <c r="U555" s="126"/>
      <c r="V555" s="126"/>
      <c r="W555" s="127"/>
      <c r="X555" s="127"/>
      <c r="Y555" s="127"/>
      <c r="Z555" s="127"/>
      <c r="AA555" s="127"/>
      <c r="AB555" s="127"/>
      <c r="AC555" s="127"/>
      <c r="AD555" s="127"/>
      <c r="AE555" s="127"/>
      <c r="AF555" s="127"/>
      <c r="AG555" s="127"/>
      <c r="AH555" s="127"/>
      <c r="AI555" s="127"/>
      <c r="AJ555" s="127"/>
      <c r="AK555" s="126"/>
      <c r="AL555" s="126"/>
      <c r="AM555" s="126"/>
      <c r="AN555" s="126"/>
      <c r="AO555" s="126"/>
      <c r="AP555" s="126"/>
      <c r="AQ555" s="126"/>
      <c r="AR555" s="128"/>
      <c r="AS555" s="126"/>
      <c r="AT555" s="126"/>
      <c r="AU555" s="129"/>
      <c r="AV555" s="129"/>
      <c r="AW555" s="129"/>
      <c r="AX555" s="129"/>
      <c r="AY555" s="129"/>
      <c r="AZ555" s="129"/>
      <c r="BA555" s="129"/>
      <c r="BB555" s="129"/>
      <c r="BC555" s="129"/>
      <c r="BD555" s="129"/>
      <c r="BE555" s="129"/>
      <c r="BF555" s="129"/>
      <c r="BG555" s="129"/>
      <c r="BH555" s="129"/>
      <c r="BI555" s="129"/>
      <c r="BJ555" s="129"/>
      <c r="BK555" s="129"/>
      <c r="BL555" s="129"/>
      <c r="BM555" s="129"/>
      <c r="BN555" s="129"/>
      <c r="BO555" s="129"/>
      <c r="BP555" s="129"/>
      <c r="BQ555" s="129"/>
      <c r="BR555" s="129"/>
      <c r="BS555" s="129"/>
    </row>
    <row r="556" spans="1:71" ht="12.75" customHeight="1">
      <c r="A556" s="126"/>
      <c r="B556" s="126"/>
      <c r="C556" s="126"/>
      <c r="D556" s="126"/>
      <c r="E556" s="126"/>
      <c r="F556" s="126"/>
      <c r="G556" s="126"/>
      <c r="H556" s="126"/>
      <c r="I556" s="126"/>
      <c r="J556" s="126"/>
      <c r="K556" s="126"/>
      <c r="L556" s="126"/>
      <c r="M556" s="126"/>
      <c r="N556" s="126"/>
      <c r="O556" s="126"/>
      <c r="P556" s="126"/>
      <c r="Q556" s="126"/>
      <c r="R556" s="126"/>
      <c r="S556" s="126"/>
      <c r="T556" s="126"/>
      <c r="U556" s="126"/>
      <c r="V556" s="126"/>
      <c r="W556" s="127"/>
      <c r="X556" s="127"/>
      <c r="Y556" s="127"/>
      <c r="Z556" s="127"/>
      <c r="AA556" s="127"/>
      <c r="AB556" s="127"/>
      <c r="AC556" s="127"/>
      <c r="AD556" s="127"/>
      <c r="AE556" s="127"/>
      <c r="AF556" s="127"/>
      <c r="AG556" s="127"/>
      <c r="AH556" s="127"/>
      <c r="AI556" s="127"/>
      <c r="AJ556" s="127"/>
      <c r="AK556" s="126"/>
      <c r="AL556" s="126"/>
      <c r="AM556" s="126"/>
      <c r="AN556" s="126"/>
      <c r="AO556" s="126"/>
      <c r="AP556" s="126"/>
      <c r="AQ556" s="126"/>
      <c r="AR556" s="128"/>
      <c r="AS556" s="126"/>
      <c r="AT556" s="126"/>
      <c r="AU556" s="129"/>
      <c r="AV556" s="129"/>
      <c r="AW556" s="129"/>
      <c r="AX556" s="129"/>
      <c r="AY556" s="129"/>
      <c r="AZ556" s="129"/>
      <c r="BA556" s="129"/>
      <c r="BB556" s="129"/>
      <c r="BC556" s="129"/>
      <c r="BD556" s="129"/>
      <c r="BE556" s="129"/>
      <c r="BF556" s="129"/>
      <c r="BG556" s="129"/>
      <c r="BH556" s="129"/>
      <c r="BI556" s="129"/>
      <c r="BJ556" s="129"/>
      <c r="BK556" s="129"/>
      <c r="BL556" s="129"/>
      <c r="BM556" s="129"/>
      <c r="BN556" s="129"/>
      <c r="BO556" s="129"/>
      <c r="BP556" s="129"/>
      <c r="BQ556" s="129"/>
      <c r="BR556" s="129"/>
      <c r="BS556" s="129"/>
    </row>
    <row r="557" spans="1:71" ht="12.75" customHeight="1">
      <c r="A557" s="126"/>
      <c r="B557" s="126"/>
      <c r="C557" s="126"/>
      <c r="D557" s="126"/>
      <c r="E557" s="126"/>
      <c r="F557" s="126"/>
      <c r="G557" s="126"/>
      <c r="H557" s="126"/>
      <c r="I557" s="126"/>
      <c r="J557" s="126"/>
      <c r="K557" s="126"/>
      <c r="L557" s="126"/>
      <c r="M557" s="126"/>
      <c r="N557" s="126"/>
      <c r="O557" s="126"/>
      <c r="P557" s="126"/>
      <c r="Q557" s="126"/>
      <c r="R557" s="126"/>
      <c r="S557" s="126"/>
      <c r="T557" s="126"/>
      <c r="U557" s="126"/>
      <c r="V557" s="126"/>
      <c r="W557" s="127"/>
      <c r="X557" s="127"/>
      <c r="Y557" s="127"/>
      <c r="Z557" s="127"/>
      <c r="AA557" s="127"/>
      <c r="AB557" s="127"/>
      <c r="AC557" s="127"/>
      <c r="AD557" s="127"/>
      <c r="AE557" s="127"/>
      <c r="AF557" s="127"/>
      <c r="AG557" s="127"/>
      <c r="AH557" s="127"/>
      <c r="AI557" s="127"/>
      <c r="AJ557" s="127"/>
      <c r="AK557" s="126"/>
      <c r="AL557" s="126"/>
      <c r="AM557" s="126"/>
      <c r="AN557" s="126"/>
      <c r="AO557" s="126"/>
      <c r="AP557" s="126"/>
      <c r="AQ557" s="126"/>
      <c r="AR557" s="128"/>
      <c r="AS557" s="126"/>
      <c r="AT557" s="126"/>
      <c r="AU557" s="129"/>
      <c r="AV557" s="129"/>
      <c r="AW557" s="129"/>
      <c r="AX557" s="129"/>
      <c r="AY557" s="129"/>
      <c r="AZ557" s="129"/>
      <c r="BA557" s="129"/>
      <c r="BB557" s="129"/>
      <c r="BC557" s="129"/>
      <c r="BD557" s="129"/>
      <c r="BE557" s="129"/>
      <c r="BF557" s="129"/>
      <c r="BG557" s="129"/>
      <c r="BH557" s="129"/>
      <c r="BI557" s="129"/>
      <c r="BJ557" s="129"/>
      <c r="BK557" s="129"/>
      <c r="BL557" s="129"/>
      <c r="BM557" s="129"/>
      <c r="BN557" s="129"/>
      <c r="BO557" s="129"/>
      <c r="BP557" s="129"/>
      <c r="BQ557" s="129"/>
      <c r="BR557" s="129"/>
      <c r="BS557" s="129"/>
    </row>
    <row r="558" spans="1:71" ht="12.75" customHeight="1">
      <c r="A558" s="126"/>
      <c r="B558" s="126"/>
      <c r="C558" s="126"/>
      <c r="D558" s="126"/>
      <c r="E558" s="126"/>
      <c r="F558" s="126"/>
      <c r="G558" s="126"/>
      <c r="H558" s="126"/>
      <c r="I558" s="126"/>
      <c r="J558" s="126"/>
      <c r="K558" s="126"/>
      <c r="L558" s="126"/>
      <c r="M558" s="126"/>
      <c r="N558" s="126"/>
      <c r="O558" s="126"/>
      <c r="P558" s="126"/>
      <c r="Q558" s="126"/>
      <c r="R558" s="126"/>
      <c r="S558" s="126"/>
      <c r="T558" s="126"/>
      <c r="U558" s="126"/>
      <c r="V558" s="126"/>
      <c r="W558" s="127"/>
      <c r="X558" s="127"/>
      <c r="Y558" s="127"/>
      <c r="Z558" s="127"/>
      <c r="AA558" s="127"/>
      <c r="AB558" s="127"/>
      <c r="AC558" s="127"/>
      <c r="AD558" s="127"/>
      <c r="AE558" s="127"/>
      <c r="AF558" s="127"/>
      <c r="AG558" s="127"/>
      <c r="AH558" s="127"/>
      <c r="AI558" s="127"/>
      <c r="AJ558" s="127"/>
      <c r="AK558" s="126"/>
      <c r="AL558" s="126"/>
      <c r="AM558" s="126"/>
      <c r="AN558" s="126"/>
      <c r="AO558" s="126"/>
      <c r="AP558" s="126"/>
      <c r="AQ558" s="126"/>
      <c r="AR558" s="128"/>
      <c r="AS558" s="126"/>
      <c r="AT558" s="126"/>
      <c r="AU558" s="129"/>
      <c r="AV558" s="129"/>
      <c r="AW558" s="129"/>
      <c r="AX558" s="129"/>
      <c r="AY558" s="129"/>
      <c r="AZ558" s="129"/>
      <c r="BA558" s="129"/>
      <c r="BB558" s="129"/>
      <c r="BC558" s="129"/>
      <c r="BD558" s="129"/>
      <c r="BE558" s="129"/>
      <c r="BF558" s="129"/>
      <c r="BG558" s="129"/>
      <c r="BH558" s="129"/>
      <c r="BI558" s="129"/>
      <c r="BJ558" s="129"/>
      <c r="BK558" s="129"/>
      <c r="BL558" s="129"/>
      <c r="BM558" s="129"/>
      <c r="BN558" s="129"/>
      <c r="BO558" s="129"/>
      <c r="BP558" s="129"/>
      <c r="BQ558" s="129"/>
      <c r="BR558" s="129"/>
      <c r="BS558" s="129"/>
    </row>
    <row r="559" spans="1:71" ht="12.75" customHeight="1">
      <c r="A559" s="126"/>
      <c r="B559" s="126"/>
      <c r="C559" s="126"/>
      <c r="D559" s="126"/>
      <c r="E559" s="126"/>
      <c r="F559" s="126"/>
      <c r="G559" s="126"/>
      <c r="H559" s="126"/>
      <c r="I559" s="126"/>
      <c r="J559" s="126"/>
      <c r="K559" s="126"/>
      <c r="L559" s="126"/>
      <c r="M559" s="126"/>
      <c r="N559" s="126"/>
      <c r="O559" s="126"/>
      <c r="P559" s="126"/>
      <c r="Q559" s="126"/>
      <c r="R559" s="126"/>
      <c r="S559" s="126"/>
      <c r="T559" s="126"/>
      <c r="U559" s="126"/>
      <c r="V559" s="126"/>
      <c r="W559" s="127"/>
      <c r="X559" s="127"/>
      <c r="Y559" s="127"/>
      <c r="Z559" s="127"/>
      <c r="AA559" s="127"/>
      <c r="AB559" s="127"/>
      <c r="AC559" s="127"/>
      <c r="AD559" s="127"/>
      <c r="AE559" s="127"/>
      <c r="AF559" s="127"/>
      <c r="AG559" s="127"/>
      <c r="AH559" s="127"/>
      <c r="AI559" s="127"/>
      <c r="AJ559" s="127"/>
      <c r="AK559" s="126"/>
      <c r="AL559" s="126"/>
      <c r="AM559" s="126"/>
      <c r="AN559" s="126"/>
      <c r="AO559" s="126"/>
      <c r="AP559" s="126"/>
      <c r="AQ559" s="126"/>
      <c r="AR559" s="128"/>
      <c r="AS559" s="126"/>
      <c r="AT559" s="126"/>
      <c r="AU559" s="129"/>
      <c r="AV559" s="129"/>
      <c r="AW559" s="129"/>
      <c r="AX559" s="129"/>
      <c r="AY559" s="129"/>
      <c r="AZ559" s="129"/>
      <c r="BA559" s="129"/>
      <c r="BB559" s="129"/>
      <c r="BC559" s="129"/>
      <c r="BD559" s="129"/>
      <c r="BE559" s="129"/>
      <c r="BF559" s="129"/>
      <c r="BG559" s="129"/>
      <c r="BH559" s="129"/>
      <c r="BI559" s="129"/>
      <c r="BJ559" s="129"/>
      <c r="BK559" s="129"/>
      <c r="BL559" s="129"/>
      <c r="BM559" s="129"/>
      <c r="BN559" s="129"/>
      <c r="BO559" s="129"/>
      <c r="BP559" s="129"/>
      <c r="BQ559" s="129"/>
      <c r="BR559" s="129"/>
      <c r="BS559" s="129"/>
    </row>
    <row r="560" spans="1:71" ht="12.75" customHeight="1">
      <c r="A560" s="126"/>
      <c r="B560" s="126"/>
      <c r="C560" s="126"/>
      <c r="D560" s="126"/>
      <c r="E560" s="126"/>
      <c r="F560" s="126"/>
      <c r="G560" s="126"/>
      <c r="H560" s="126"/>
      <c r="I560" s="126"/>
      <c r="J560" s="126"/>
      <c r="K560" s="126"/>
      <c r="L560" s="126"/>
      <c r="M560" s="126"/>
      <c r="N560" s="126"/>
      <c r="O560" s="126"/>
      <c r="P560" s="126"/>
      <c r="Q560" s="126"/>
      <c r="R560" s="126"/>
      <c r="S560" s="126"/>
      <c r="T560" s="126"/>
      <c r="U560" s="126"/>
      <c r="V560" s="126"/>
      <c r="W560" s="127"/>
      <c r="X560" s="127"/>
      <c r="Y560" s="127"/>
      <c r="Z560" s="127"/>
      <c r="AA560" s="127"/>
      <c r="AB560" s="127"/>
      <c r="AC560" s="127"/>
      <c r="AD560" s="127"/>
      <c r="AE560" s="127"/>
      <c r="AF560" s="127"/>
      <c r="AG560" s="127"/>
      <c r="AH560" s="127"/>
      <c r="AI560" s="127"/>
      <c r="AJ560" s="127"/>
      <c r="AK560" s="126"/>
      <c r="AL560" s="126"/>
      <c r="AM560" s="126"/>
      <c r="AN560" s="126"/>
      <c r="AO560" s="126"/>
      <c r="AP560" s="126"/>
      <c r="AQ560" s="126"/>
      <c r="AR560" s="128"/>
      <c r="AS560" s="126"/>
      <c r="AT560" s="126"/>
      <c r="AU560" s="129"/>
      <c r="AV560" s="129"/>
      <c r="AW560" s="129"/>
      <c r="AX560" s="129"/>
      <c r="AY560" s="129"/>
      <c r="AZ560" s="129"/>
      <c r="BA560" s="129"/>
      <c r="BB560" s="129"/>
      <c r="BC560" s="129"/>
      <c r="BD560" s="129"/>
      <c r="BE560" s="129"/>
      <c r="BF560" s="129"/>
      <c r="BG560" s="129"/>
      <c r="BH560" s="129"/>
      <c r="BI560" s="129"/>
      <c r="BJ560" s="129"/>
      <c r="BK560" s="129"/>
      <c r="BL560" s="129"/>
      <c r="BM560" s="129"/>
      <c r="BN560" s="129"/>
      <c r="BO560" s="129"/>
      <c r="BP560" s="129"/>
      <c r="BQ560" s="129"/>
      <c r="BR560" s="129"/>
      <c r="BS560" s="129"/>
    </row>
    <row r="561" spans="1:71" ht="12.75" customHeight="1">
      <c r="A561" s="126"/>
      <c r="B561" s="126"/>
      <c r="C561" s="126"/>
      <c r="D561" s="126"/>
      <c r="E561" s="126"/>
      <c r="F561" s="126"/>
      <c r="G561" s="126"/>
      <c r="H561" s="126"/>
      <c r="I561" s="126"/>
      <c r="J561" s="126"/>
      <c r="K561" s="126"/>
      <c r="L561" s="126"/>
      <c r="M561" s="126"/>
      <c r="N561" s="126"/>
      <c r="O561" s="126"/>
      <c r="P561" s="126"/>
      <c r="Q561" s="126"/>
      <c r="R561" s="126"/>
      <c r="S561" s="126"/>
      <c r="T561" s="126"/>
      <c r="U561" s="126"/>
      <c r="V561" s="126"/>
      <c r="W561" s="127"/>
      <c r="X561" s="127"/>
      <c r="Y561" s="127"/>
      <c r="Z561" s="127"/>
      <c r="AA561" s="127"/>
      <c r="AB561" s="127"/>
      <c r="AC561" s="127"/>
      <c r="AD561" s="127"/>
      <c r="AE561" s="127"/>
      <c r="AF561" s="127"/>
      <c r="AG561" s="127"/>
      <c r="AH561" s="127"/>
      <c r="AI561" s="127"/>
      <c r="AJ561" s="127"/>
      <c r="AK561" s="126"/>
      <c r="AL561" s="126"/>
      <c r="AM561" s="126"/>
      <c r="AN561" s="126"/>
      <c r="AO561" s="126"/>
      <c r="AP561" s="126"/>
      <c r="AQ561" s="126"/>
      <c r="AR561" s="128"/>
      <c r="AS561" s="126"/>
      <c r="AT561" s="126"/>
      <c r="AU561" s="129"/>
      <c r="AV561" s="129"/>
      <c r="AW561" s="129"/>
      <c r="AX561" s="129"/>
      <c r="AY561" s="129"/>
      <c r="AZ561" s="129"/>
      <c r="BA561" s="129"/>
      <c r="BB561" s="129"/>
      <c r="BC561" s="129"/>
      <c r="BD561" s="129"/>
      <c r="BE561" s="129"/>
      <c r="BF561" s="129"/>
      <c r="BG561" s="129"/>
      <c r="BH561" s="129"/>
      <c r="BI561" s="129"/>
      <c r="BJ561" s="129"/>
      <c r="BK561" s="129"/>
      <c r="BL561" s="129"/>
      <c r="BM561" s="129"/>
      <c r="BN561" s="129"/>
      <c r="BO561" s="129"/>
      <c r="BP561" s="129"/>
      <c r="BQ561" s="129"/>
      <c r="BR561" s="129"/>
      <c r="BS561" s="129"/>
    </row>
    <row r="562" spans="1:71" ht="12.75" customHeight="1">
      <c r="A562" s="126"/>
      <c r="B562" s="126"/>
      <c r="C562" s="126"/>
      <c r="D562" s="126"/>
      <c r="E562" s="126"/>
      <c r="F562" s="126"/>
      <c r="G562" s="126"/>
      <c r="H562" s="126"/>
      <c r="I562" s="126"/>
      <c r="J562" s="126"/>
      <c r="K562" s="126"/>
      <c r="L562" s="126"/>
      <c r="M562" s="126"/>
      <c r="N562" s="126"/>
      <c r="O562" s="126"/>
      <c r="P562" s="126"/>
      <c r="Q562" s="126"/>
      <c r="R562" s="126"/>
      <c r="S562" s="126"/>
      <c r="T562" s="126"/>
      <c r="U562" s="126"/>
      <c r="V562" s="126"/>
      <c r="W562" s="127"/>
      <c r="X562" s="127"/>
      <c r="Y562" s="127"/>
      <c r="Z562" s="127"/>
      <c r="AA562" s="127"/>
      <c r="AB562" s="127"/>
      <c r="AC562" s="127"/>
      <c r="AD562" s="127"/>
      <c r="AE562" s="127"/>
      <c r="AF562" s="127"/>
      <c r="AG562" s="127"/>
      <c r="AH562" s="127"/>
      <c r="AI562" s="127"/>
      <c r="AJ562" s="127"/>
      <c r="AK562" s="126"/>
      <c r="AL562" s="126"/>
      <c r="AM562" s="126"/>
      <c r="AN562" s="126"/>
      <c r="AO562" s="126"/>
      <c r="AP562" s="126"/>
      <c r="AQ562" s="126"/>
      <c r="AR562" s="128"/>
      <c r="AS562" s="126"/>
      <c r="AT562" s="126"/>
      <c r="AU562" s="129"/>
      <c r="AV562" s="129"/>
      <c r="AW562" s="129"/>
      <c r="AX562" s="129"/>
      <c r="AY562" s="129"/>
      <c r="AZ562" s="129"/>
      <c r="BA562" s="129"/>
      <c r="BB562" s="129"/>
      <c r="BC562" s="129"/>
      <c r="BD562" s="129"/>
      <c r="BE562" s="129"/>
      <c r="BF562" s="129"/>
      <c r="BG562" s="129"/>
      <c r="BH562" s="129"/>
      <c r="BI562" s="129"/>
      <c r="BJ562" s="129"/>
      <c r="BK562" s="129"/>
      <c r="BL562" s="129"/>
      <c r="BM562" s="129"/>
      <c r="BN562" s="129"/>
      <c r="BO562" s="129"/>
      <c r="BP562" s="129"/>
      <c r="BQ562" s="129"/>
      <c r="BR562" s="129"/>
      <c r="BS562" s="129"/>
    </row>
    <row r="563" spans="1:71" ht="12.75" customHeight="1">
      <c r="A563" s="126"/>
      <c r="B563" s="126"/>
      <c r="C563" s="126"/>
      <c r="D563" s="126"/>
      <c r="E563" s="126"/>
      <c r="F563" s="126"/>
      <c r="G563" s="126"/>
      <c r="H563" s="126"/>
      <c r="I563" s="126"/>
      <c r="J563" s="126"/>
      <c r="K563" s="126"/>
      <c r="L563" s="126"/>
      <c r="M563" s="126"/>
      <c r="N563" s="126"/>
      <c r="O563" s="126"/>
      <c r="P563" s="126"/>
      <c r="Q563" s="126"/>
      <c r="R563" s="126"/>
      <c r="S563" s="126"/>
      <c r="T563" s="126"/>
      <c r="U563" s="126"/>
      <c r="V563" s="126"/>
      <c r="W563" s="127"/>
      <c r="X563" s="127"/>
      <c r="Y563" s="127"/>
      <c r="Z563" s="127"/>
      <c r="AA563" s="127"/>
      <c r="AB563" s="127"/>
      <c r="AC563" s="127"/>
      <c r="AD563" s="127"/>
      <c r="AE563" s="127"/>
      <c r="AF563" s="127"/>
      <c r="AG563" s="127"/>
      <c r="AH563" s="127"/>
      <c r="AI563" s="127"/>
      <c r="AJ563" s="127"/>
      <c r="AK563" s="126"/>
      <c r="AL563" s="126"/>
      <c r="AM563" s="126"/>
      <c r="AN563" s="126"/>
      <c r="AO563" s="126"/>
      <c r="AP563" s="126"/>
      <c r="AQ563" s="126"/>
      <c r="AR563" s="128"/>
      <c r="AS563" s="126"/>
      <c r="AT563" s="126"/>
      <c r="AU563" s="129"/>
      <c r="AV563" s="129"/>
      <c r="AW563" s="129"/>
      <c r="AX563" s="129"/>
      <c r="AY563" s="129"/>
      <c r="AZ563" s="129"/>
      <c r="BA563" s="129"/>
      <c r="BB563" s="129"/>
      <c r="BC563" s="129"/>
      <c r="BD563" s="129"/>
      <c r="BE563" s="129"/>
      <c r="BF563" s="129"/>
      <c r="BG563" s="129"/>
      <c r="BH563" s="129"/>
      <c r="BI563" s="129"/>
      <c r="BJ563" s="129"/>
      <c r="BK563" s="129"/>
      <c r="BL563" s="129"/>
      <c r="BM563" s="129"/>
      <c r="BN563" s="129"/>
      <c r="BO563" s="129"/>
      <c r="BP563" s="129"/>
      <c r="BQ563" s="129"/>
      <c r="BR563" s="129"/>
      <c r="BS563" s="129"/>
    </row>
    <row r="564" spans="1:71" ht="12.75" customHeight="1">
      <c r="A564" s="126"/>
      <c r="B564" s="126"/>
      <c r="C564" s="126"/>
      <c r="D564" s="126"/>
      <c r="E564" s="126"/>
      <c r="F564" s="126"/>
      <c r="G564" s="126"/>
      <c r="H564" s="126"/>
      <c r="I564" s="126"/>
      <c r="J564" s="126"/>
      <c r="K564" s="126"/>
      <c r="L564" s="126"/>
      <c r="M564" s="126"/>
      <c r="N564" s="126"/>
      <c r="O564" s="126"/>
      <c r="P564" s="126"/>
      <c r="Q564" s="126"/>
      <c r="R564" s="126"/>
      <c r="S564" s="126"/>
      <c r="T564" s="126"/>
      <c r="U564" s="126"/>
      <c r="V564" s="126"/>
      <c r="W564" s="127"/>
      <c r="X564" s="127"/>
      <c r="Y564" s="127"/>
      <c r="Z564" s="127"/>
      <c r="AA564" s="127"/>
      <c r="AB564" s="127"/>
      <c r="AC564" s="127"/>
      <c r="AD564" s="127"/>
      <c r="AE564" s="127"/>
      <c r="AF564" s="127"/>
      <c r="AG564" s="127"/>
      <c r="AH564" s="127"/>
      <c r="AI564" s="127"/>
      <c r="AJ564" s="127"/>
      <c r="AK564" s="126"/>
      <c r="AL564" s="126"/>
      <c r="AM564" s="126"/>
      <c r="AN564" s="126"/>
      <c r="AO564" s="126"/>
      <c r="AP564" s="126"/>
      <c r="AQ564" s="126"/>
      <c r="AR564" s="128"/>
      <c r="AS564" s="126"/>
      <c r="AT564" s="126"/>
      <c r="AU564" s="129"/>
      <c r="AV564" s="129"/>
      <c r="AW564" s="129"/>
      <c r="AX564" s="129"/>
      <c r="AY564" s="129"/>
      <c r="AZ564" s="129"/>
      <c r="BA564" s="129"/>
      <c r="BB564" s="129"/>
      <c r="BC564" s="129"/>
      <c r="BD564" s="129"/>
      <c r="BE564" s="129"/>
      <c r="BF564" s="129"/>
      <c r="BG564" s="129"/>
      <c r="BH564" s="129"/>
      <c r="BI564" s="129"/>
      <c r="BJ564" s="129"/>
      <c r="BK564" s="129"/>
      <c r="BL564" s="129"/>
      <c r="BM564" s="129"/>
      <c r="BN564" s="129"/>
      <c r="BO564" s="129"/>
      <c r="BP564" s="129"/>
      <c r="BQ564" s="129"/>
      <c r="BR564" s="129"/>
      <c r="BS564" s="129"/>
    </row>
    <row r="565" spans="1:71" ht="12.75" customHeight="1">
      <c r="A565" s="126"/>
      <c r="B565" s="126"/>
      <c r="C565" s="126"/>
      <c r="D565" s="126"/>
      <c r="E565" s="126"/>
      <c r="F565" s="126"/>
      <c r="G565" s="126"/>
      <c r="H565" s="126"/>
      <c r="I565" s="126"/>
      <c r="J565" s="126"/>
      <c r="K565" s="126"/>
      <c r="L565" s="126"/>
      <c r="M565" s="126"/>
      <c r="N565" s="126"/>
      <c r="O565" s="126"/>
      <c r="P565" s="126"/>
      <c r="Q565" s="126"/>
      <c r="R565" s="126"/>
      <c r="S565" s="126"/>
      <c r="T565" s="126"/>
      <c r="U565" s="126"/>
      <c r="V565" s="126"/>
      <c r="W565" s="127"/>
      <c r="X565" s="127"/>
      <c r="Y565" s="127"/>
      <c r="Z565" s="127"/>
      <c r="AA565" s="127"/>
      <c r="AB565" s="127"/>
      <c r="AC565" s="127"/>
      <c r="AD565" s="127"/>
      <c r="AE565" s="127"/>
      <c r="AF565" s="127"/>
      <c r="AG565" s="127"/>
      <c r="AH565" s="127"/>
      <c r="AI565" s="127"/>
      <c r="AJ565" s="127"/>
      <c r="AK565" s="126"/>
      <c r="AL565" s="126"/>
      <c r="AM565" s="126"/>
      <c r="AN565" s="126"/>
      <c r="AO565" s="126"/>
      <c r="AP565" s="126"/>
      <c r="AQ565" s="126"/>
      <c r="AR565" s="128"/>
      <c r="AS565" s="126"/>
      <c r="AT565" s="126"/>
      <c r="AU565" s="129"/>
      <c r="AV565" s="129"/>
      <c r="AW565" s="129"/>
      <c r="AX565" s="129"/>
      <c r="AY565" s="129"/>
      <c r="AZ565" s="129"/>
      <c r="BA565" s="129"/>
      <c r="BB565" s="129"/>
      <c r="BC565" s="129"/>
      <c r="BD565" s="129"/>
      <c r="BE565" s="129"/>
      <c r="BF565" s="129"/>
      <c r="BG565" s="129"/>
      <c r="BH565" s="129"/>
      <c r="BI565" s="129"/>
      <c r="BJ565" s="129"/>
      <c r="BK565" s="129"/>
      <c r="BL565" s="129"/>
      <c r="BM565" s="129"/>
      <c r="BN565" s="129"/>
      <c r="BO565" s="129"/>
      <c r="BP565" s="129"/>
      <c r="BQ565" s="129"/>
      <c r="BR565" s="129"/>
      <c r="BS565" s="129"/>
    </row>
    <row r="566" spans="1:71" ht="12.75" customHeight="1">
      <c r="A566" s="126"/>
      <c r="B566" s="126"/>
      <c r="C566" s="126"/>
      <c r="D566" s="126"/>
      <c r="E566" s="126"/>
      <c r="F566" s="126"/>
      <c r="G566" s="126"/>
      <c r="H566" s="126"/>
      <c r="I566" s="126"/>
      <c r="J566" s="126"/>
      <c r="K566" s="126"/>
      <c r="L566" s="126"/>
      <c r="M566" s="126"/>
      <c r="N566" s="126"/>
      <c r="O566" s="126"/>
      <c r="P566" s="126"/>
      <c r="Q566" s="126"/>
      <c r="R566" s="126"/>
      <c r="S566" s="126"/>
      <c r="T566" s="126"/>
      <c r="U566" s="126"/>
      <c r="V566" s="126"/>
      <c r="W566" s="127"/>
      <c r="X566" s="127"/>
      <c r="Y566" s="127"/>
      <c r="Z566" s="127"/>
      <c r="AA566" s="127"/>
      <c r="AB566" s="127"/>
      <c r="AC566" s="127"/>
      <c r="AD566" s="127"/>
      <c r="AE566" s="127"/>
      <c r="AF566" s="127"/>
      <c r="AG566" s="127"/>
      <c r="AH566" s="127"/>
      <c r="AI566" s="127"/>
      <c r="AJ566" s="127"/>
      <c r="AK566" s="126"/>
      <c r="AL566" s="126"/>
      <c r="AM566" s="126"/>
      <c r="AN566" s="126"/>
      <c r="AO566" s="126"/>
      <c r="AP566" s="126"/>
      <c r="AQ566" s="126"/>
      <c r="AR566" s="128"/>
      <c r="AS566" s="126"/>
      <c r="AT566" s="126"/>
      <c r="AU566" s="129"/>
      <c r="AV566" s="129"/>
      <c r="AW566" s="129"/>
      <c r="AX566" s="129"/>
      <c r="AY566" s="129"/>
      <c r="AZ566" s="129"/>
      <c r="BA566" s="129"/>
      <c r="BB566" s="129"/>
      <c r="BC566" s="129"/>
      <c r="BD566" s="129"/>
      <c r="BE566" s="129"/>
      <c r="BF566" s="129"/>
      <c r="BG566" s="129"/>
      <c r="BH566" s="129"/>
      <c r="BI566" s="129"/>
      <c r="BJ566" s="129"/>
      <c r="BK566" s="129"/>
      <c r="BL566" s="129"/>
      <c r="BM566" s="129"/>
      <c r="BN566" s="129"/>
      <c r="BO566" s="129"/>
      <c r="BP566" s="129"/>
      <c r="BQ566" s="129"/>
      <c r="BR566" s="129"/>
      <c r="BS566" s="129"/>
    </row>
    <row r="567" spans="1:71" ht="12.75" customHeight="1">
      <c r="A567" s="126"/>
      <c r="B567" s="126"/>
      <c r="C567" s="126"/>
      <c r="D567" s="126"/>
      <c r="E567" s="126"/>
      <c r="F567" s="126"/>
      <c r="G567" s="126"/>
      <c r="H567" s="126"/>
      <c r="I567" s="126"/>
      <c r="J567" s="126"/>
      <c r="K567" s="126"/>
      <c r="L567" s="126"/>
      <c r="M567" s="126"/>
      <c r="N567" s="126"/>
      <c r="O567" s="126"/>
      <c r="P567" s="126"/>
      <c r="Q567" s="126"/>
      <c r="R567" s="126"/>
      <c r="S567" s="126"/>
      <c r="T567" s="126"/>
      <c r="U567" s="126"/>
      <c r="V567" s="126"/>
      <c r="W567" s="127"/>
      <c r="X567" s="127"/>
      <c r="Y567" s="127"/>
      <c r="Z567" s="127"/>
      <c r="AA567" s="127"/>
      <c r="AB567" s="127"/>
      <c r="AC567" s="127"/>
      <c r="AD567" s="127"/>
      <c r="AE567" s="127"/>
      <c r="AF567" s="127"/>
      <c r="AG567" s="127"/>
      <c r="AH567" s="127"/>
      <c r="AI567" s="127"/>
      <c r="AJ567" s="127"/>
      <c r="AK567" s="126"/>
      <c r="AL567" s="126"/>
      <c r="AM567" s="126"/>
      <c r="AN567" s="126"/>
      <c r="AO567" s="126"/>
      <c r="AP567" s="126"/>
      <c r="AQ567" s="126"/>
      <c r="AR567" s="128"/>
      <c r="AS567" s="126"/>
      <c r="AT567" s="126"/>
      <c r="AU567" s="129"/>
      <c r="AV567" s="129"/>
      <c r="AW567" s="129"/>
      <c r="AX567" s="129"/>
      <c r="AY567" s="129"/>
      <c r="AZ567" s="129"/>
      <c r="BA567" s="129"/>
      <c r="BB567" s="129"/>
      <c r="BC567" s="129"/>
      <c r="BD567" s="129"/>
      <c r="BE567" s="129"/>
      <c r="BF567" s="129"/>
      <c r="BG567" s="129"/>
      <c r="BH567" s="129"/>
      <c r="BI567" s="129"/>
      <c r="BJ567" s="129"/>
      <c r="BK567" s="129"/>
      <c r="BL567" s="129"/>
      <c r="BM567" s="129"/>
      <c r="BN567" s="129"/>
      <c r="BO567" s="129"/>
      <c r="BP567" s="129"/>
      <c r="BQ567" s="129"/>
      <c r="BR567" s="129"/>
      <c r="BS567" s="129"/>
    </row>
    <row r="568" spans="1:71" ht="12.75" customHeight="1">
      <c r="A568" s="126"/>
      <c r="B568" s="126"/>
      <c r="C568" s="126"/>
      <c r="D568" s="126"/>
      <c r="E568" s="126"/>
      <c r="F568" s="126"/>
      <c r="G568" s="126"/>
      <c r="H568" s="126"/>
      <c r="I568" s="126"/>
      <c r="J568" s="126"/>
      <c r="K568" s="126"/>
      <c r="L568" s="126"/>
      <c r="M568" s="126"/>
      <c r="N568" s="126"/>
      <c r="O568" s="126"/>
      <c r="P568" s="126"/>
      <c r="Q568" s="126"/>
      <c r="R568" s="126"/>
      <c r="S568" s="126"/>
      <c r="T568" s="126"/>
      <c r="U568" s="126"/>
      <c r="V568" s="126"/>
      <c r="W568" s="127"/>
      <c r="X568" s="127"/>
      <c r="Y568" s="127"/>
      <c r="Z568" s="127"/>
      <c r="AA568" s="127"/>
      <c r="AB568" s="127"/>
      <c r="AC568" s="127"/>
      <c r="AD568" s="127"/>
      <c r="AE568" s="127"/>
      <c r="AF568" s="127"/>
      <c r="AG568" s="127"/>
      <c r="AH568" s="127"/>
      <c r="AI568" s="127"/>
      <c r="AJ568" s="127"/>
      <c r="AK568" s="126"/>
      <c r="AL568" s="126"/>
      <c r="AM568" s="126"/>
      <c r="AN568" s="126"/>
      <c r="AO568" s="126"/>
      <c r="AP568" s="126"/>
      <c r="AQ568" s="126"/>
      <c r="AR568" s="128"/>
      <c r="AS568" s="126"/>
      <c r="AT568" s="126"/>
      <c r="AU568" s="129"/>
      <c r="AV568" s="129"/>
      <c r="AW568" s="129"/>
      <c r="AX568" s="129"/>
      <c r="AY568" s="129"/>
      <c r="AZ568" s="129"/>
      <c r="BA568" s="129"/>
      <c r="BB568" s="129"/>
      <c r="BC568" s="129"/>
      <c r="BD568" s="129"/>
      <c r="BE568" s="129"/>
      <c r="BF568" s="129"/>
      <c r="BG568" s="129"/>
      <c r="BH568" s="129"/>
      <c r="BI568" s="129"/>
      <c r="BJ568" s="129"/>
      <c r="BK568" s="129"/>
      <c r="BL568" s="129"/>
      <c r="BM568" s="129"/>
      <c r="BN568" s="129"/>
      <c r="BO568" s="129"/>
      <c r="BP568" s="129"/>
      <c r="BQ568" s="129"/>
      <c r="BR568" s="129"/>
      <c r="BS568" s="129"/>
    </row>
    <row r="569" spans="1:71" ht="12.75" customHeight="1">
      <c r="A569" s="126"/>
      <c r="B569" s="126"/>
      <c r="C569" s="126"/>
      <c r="D569" s="126"/>
      <c r="E569" s="126"/>
      <c r="F569" s="126"/>
      <c r="G569" s="126"/>
      <c r="H569" s="126"/>
      <c r="I569" s="126"/>
      <c r="J569" s="126"/>
      <c r="K569" s="126"/>
      <c r="L569" s="126"/>
      <c r="M569" s="126"/>
      <c r="N569" s="126"/>
      <c r="O569" s="126"/>
      <c r="P569" s="126"/>
      <c r="Q569" s="126"/>
      <c r="R569" s="126"/>
      <c r="S569" s="126"/>
      <c r="T569" s="126"/>
      <c r="U569" s="126"/>
      <c r="V569" s="126"/>
      <c r="W569" s="127"/>
      <c r="X569" s="127"/>
      <c r="Y569" s="127"/>
      <c r="Z569" s="127"/>
      <c r="AA569" s="127"/>
      <c r="AB569" s="127"/>
      <c r="AC569" s="127"/>
      <c r="AD569" s="127"/>
      <c r="AE569" s="127"/>
      <c r="AF569" s="127"/>
      <c r="AG569" s="127"/>
      <c r="AH569" s="127"/>
      <c r="AI569" s="127"/>
      <c r="AJ569" s="127"/>
      <c r="AK569" s="126"/>
      <c r="AL569" s="126"/>
      <c r="AM569" s="126"/>
      <c r="AN569" s="126"/>
      <c r="AO569" s="126"/>
      <c r="AP569" s="126"/>
      <c r="AQ569" s="126"/>
      <c r="AR569" s="128"/>
      <c r="AS569" s="126"/>
      <c r="AT569" s="126"/>
      <c r="AU569" s="129"/>
      <c r="AV569" s="129"/>
      <c r="AW569" s="129"/>
      <c r="AX569" s="129"/>
      <c r="AY569" s="129"/>
      <c r="AZ569" s="129"/>
      <c r="BA569" s="129"/>
      <c r="BB569" s="129"/>
      <c r="BC569" s="129"/>
      <c r="BD569" s="129"/>
      <c r="BE569" s="129"/>
      <c r="BF569" s="129"/>
      <c r="BG569" s="129"/>
      <c r="BH569" s="129"/>
      <c r="BI569" s="129"/>
      <c r="BJ569" s="129"/>
      <c r="BK569" s="129"/>
      <c r="BL569" s="129"/>
      <c r="BM569" s="129"/>
      <c r="BN569" s="129"/>
      <c r="BO569" s="129"/>
      <c r="BP569" s="129"/>
      <c r="BQ569" s="129"/>
      <c r="BR569" s="129"/>
      <c r="BS569" s="129"/>
    </row>
    <row r="570" spans="1:71" ht="12.75" customHeight="1">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7"/>
      <c r="X570" s="127"/>
      <c r="Y570" s="127"/>
      <c r="Z570" s="127"/>
      <c r="AA570" s="127"/>
      <c r="AB570" s="127"/>
      <c r="AC570" s="127"/>
      <c r="AD570" s="127"/>
      <c r="AE570" s="127"/>
      <c r="AF570" s="127"/>
      <c r="AG570" s="127"/>
      <c r="AH570" s="127"/>
      <c r="AI570" s="127"/>
      <c r="AJ570" s="127"/>
      <c r="AK570" s="126"/>
      <c r="AL570" s="126"/>
      <c r="AM570" s="126"/>
      <c r="AN570" s="126"/>
      <c r="AO570" s="126"/>
      <c r="AP570" s="126"/>
      <c r="AQ570" s="126"/>
      <c r="AR570" s="128"/>
      <c r="AS570" s="126"/>
      <c r="AT570" s="126"/>
      <c r="AU570" s="129"/>
      <c r="AV570" s="129"/>
      <c r="AW570" s="129"/>
      <c r="AX570" s="129"/>
      <c r="AY570" s="129"/>
      <c r="AZ570" s="129"/>
      <c r="BA570" s="129"/>
      <c r="BB570" s="129"/>
      <c r="BC570" s="129"/>
      <c r="BD570" s="129"/>
      <c r="BE570" s="129"/>
      <c r="BF570" s="129"/>
      <c r="BG570" s="129"/>
      <c r="BH570" s="129"/>
      <c r="BI570" s="129"/>
      <c r="BJ570" s="129"/>
      <c r="BK570" s="129"/>
      <c r="BL570" s="129"/>
      <c r="BM570" s="129"/>
      <c r="BN570" s="129"/>
      <c r="BO570" s="129"/>
      <c r="BP570" s="129"/>
      <c r="BQ570" s="129"/>
      <c r="BR570" s="129"/>
      <c r="BS570" s="129"/>
    </row>
    <row r="571" spans="1:71" ht="12.75" customHeight="1">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7"/>
      <c r="X571" s="127"/>
      <c r="Y571" s="127"/>
      <c r="Z571" s="127"/>
      <c r="AA571" s="127"/>
      <c r="AB571" s="127"/>
      <c r="AC571" s="127"/>
      <c r="AD571" s="127"/>
      <c r="AE571" s="127"/>
      <c r="AF571" s="127"/>
      <c r="AG571" s="127"/>
      <c r="AH571" s="127"/>
      <c r="AI571" s="127"/>
      <c r="AJ571" s="127"/>
      <c r="AK571" s="126"/>
      <c r="AL571" s="126"/>
      <c r="AM571" s="126"/>
      <c r="AN571" s="126"/>
      <c r="AO571" s="126"/>
      <c r="AP571" s="126"/>
      <c r="AQ571" s="126"/>
      <c r="AR571" s="128"/>
      <c r="AS571" s="126"/>
      <c r="AT571" s="126"/>
      <c r="AU571" s="129"/>
      <c r="AV571" s="129"/>
      <c r="AW571" s="129"/>
      <c r="AX571" s="129"/>
      <c r="AY571" s="129"/>
      <c r="AZ571" s="129"/>
      <c r="BA571" s="129"/>
      <c r="BB571" s="129"/>
      <c r="BC571" s="129"/>
      <c r="BD571" s="129"/>
      <c r="BE571" s="129"/>
      <c r="BF571" s="129"/>
      <c r="BG571" s="129"/>
      <c r="BH571" s="129"/>
      <c r="BI571" s="129"/>
      <c r="BJ571" s="129"/>
      <c r="BK571" s="129"/>
      <c r="BL571" s="129"/>
      <c r="BM571" s="129"/>
      <c r="BN571" s="129"/>
      <c r="BO571" s="129"/>
      <c r="BP571" s="129"/>
      <c r="BQ571" s="129"/>
      <c r="BR571" s="129"/>
      <c r="BS571" s="129"/>
    </row>
    <row r="572" spans="1:71" ht="12.75" customHeight="1">
      <c r="A572" s="126"/>
      <c r="B572" s="126"/>
      <c r="C572" s="126"/>
      <c r="D572" s="126"/>
      <c r="E572" s="126"/>
      <c r="F572" s="126"/>
      <c r="G572" s="126"/>
      <c r="H572" s="126"/>
      <c r="I572" s="126"/>
      <c r="J572" s="126"/>
      <c r="K572" s="126"/>
      <c r="L572" s="126"/>
      <c r="M572" s="126"/>
      <c r="N572" s="126"/>
      <c r="O572" s="126"/>
      <c r="P572" s="126"/>
      <c r="Q572" s="126"/>
      <c r="R572" s="126"/>
      <c r="S572" s="126"/>
      <c r="T572" s="126"/>
      <c r="U572" s="126"/>
      <c r="V572" s="126"/>
      <c r="W572" s="127"/>
      <c r="X572" s="127"/>
      <c r="Y572" s="127"/>
      <c r="Z572" s="127"/>
      <c r="AA572" s="127"/>
      <c r="AB572" s="127"/>
      <c r="AC572" s="127"/>
      <c r="AD572" s="127"/>
      <c r="AE572" s="127"/>
      <c r="AF572" s="127"/>
      <c r="AG572" s="127"/>
      <c r="AH572" s="127"/>
      <c r="AI572" s="127"/>
      <c r="AJ572" s="127"/>
      <c r="AK572" s="126"/>
      <c r="AL572" s="126"/>
      <c r="AM572" s="126"/>
      <c r="AN572" s="126"/>
      <c r="AO572" s="126"/>
      <c r="AP572" s="126"/>
      <c r="AQ572" s="126"/>
      <c r="AR572" s="128"/>
      <c r="AS572" s="126"/>
      <c r="AT572" s="126"/>
      <c r="AU572" s="129"/>
      <c r="AV572" s="129"/>
      <c r="AW572" s="129"/>
      <c r="AX572" s="129"/>
      <c r="AY572" s="129"/>
      <c r="AZ572" s="129"/>
      <c r="BA572" s="129"/>
      <c r="BB572" s="129"/>
      <c r="BC572" s="129"/>
      <c r="BD572" s="129"/>
      <c r="BE572" s="129"/>
      <c r="BF572" s="129"/>
      <c r="BG572" s="129"/>
      <c r="BH572" s="129"/>
      <c r="BI572" s="129"/>
      <c r="BJ572" s="129"/>
      <c r="BK572" s="129"/>
      <c r="BL572" s="129"/>
      <c r="BM572" s="129"/>
      <c r="BN572" s="129"/>
      <c r="BO572" s="129"/>
      <c r="BP572" s="129"/>
      <c r="BQ572" s="129"/>
      <c r="BR572" s="129"/>
      <c r="BS572" s="129"/>
    </row>
    <row r="573" spans="1:71" ht="12.75" customHeight="1">
      <c r="A573" s="126"/>
      <c r="B573" s="126"/>
      <c r="C573" s="126"/>
      <c r="D573" s="126"/>
      <c r="E573" s="126"/>
      <c r="F573" s="126"/>
      <c r="G573" s="126"/>
      <c r="H573" s="126"/>
      <c r="I573" s="126"/>
      <c r="J573" s="126"/>
      <c r="K573" s="126"/>
      <c r="L573" s="126"/>
      <c r="M573" s="126"/>
      <c r="N573" s="126"/>
      <c r="O573" s="126"/>
      <c r="P573" s="126"/>
      <c r="Q573" s="126"/>
      <c r="R573" s="126"/>
      <c r="S573" s="126"/>
      <c r="T573" s="126"/>
      <c r="U573" s="126"/>
      <c r="V573" s="126"/>
      <c r="W573" s="127"/>
      <c r="X573" s="127"/>
      <c r="Y573" s="127"/>
      <c r="Z573" s="127"/>
      <c r="AA573" s="127"/>
      <c r="AB573" s="127"/>
      <c r="AC573" s="127"/>
      <c r="AD573" s="127"/>
      <c r="AE573" s="127"/>
      <c r="AF573" s="127"/>
      <c r="AG573" s="127"/>
      <c r="AH573" s="127"/>
      <c r="AI573" s="127"/>
      <c r="AJ573" s="127"/>
      <c r="AK573" s="126"/>
      <c r="AL573" s="126"/>
      <c r="AM573" s="126"/>
      <c r="AN573" s="126"/>
      <c r="AO573" s="126"/>
      <c r="AP573" s="126"/>
      <c r="AQ573" s="126"/>
      <c r="AR573" s="128"/>
      <c r="AS573" s="126"/>
      <c r="AT573" s="126"/>
      <c r="AU573" s="129"/>
      <c r="AV573" s="129"/>
      <c r="AW573" s="129"/>
      <c r="AX573" s="129"/>
      <c r="AY573" s="129"/>
      <c r="AZ573" s="129"/>
      <c r="BA573" s="129"/>
      <c r="BB573" s="129"/>
      <c r="BC573" s="129"/>
      <c r="BD573" s="129"/>
      <c r="BE573" s="129"/>
      <c r="BF573" s="129"/>
      <c r="BG573" s="129"/>
      <c r="BH573" s="129"/>
      <c r="BI573" s="129"/>
      <c r="BJ573" s="129"/>
      <c r="BK573" s="129"/>
      <c r="BL573" s="129"/>
      <c r="BM573" s="129"/>
      <c r="BN573" s="129"/>
      <c r="BO573" s="129"/>
      <c r="BP573" s="129"/>
      <c r="BQ573" s="129"/>
      <c r="BR573" s="129"/>
      <c r="BS573" s="129"/>
    </row>
    <row r="574" spans="1:71" ht="12.75" customHeight="1">
      <c r="A574" s="126"/>
      <c r="B574" s="126"/>
      <c r="C574" s="126"/>
      <c r="D574" s="126"/>
      <c r="E574" s="126"/>
      <c r="F574" s="126"/>
      <c r="G574" s="126"/>
      <c r="H574" s="126"/>
      <c r="I574" s="126"/>
      <c r="J574" s="126"/>
      <c r="K574" s="126"/>
      <c r="L574" s="126"/>
      <c r="M574" s="126"/>
      <c r="N574" s="126"/>
      <c r="O574" s="126"/>
      <c r="P574" s="126"/>
      <c r="Q574" s="126"/>
      <c r="R574" s="126"/>
      <c r="S574" s="126"/>
      <c r="T574" s="126"/>
      <c r="U574" s="126"/>
      <c r="V574" s="126"/>
      <c r="W574" s="127"/>
      <c r="X574" s="127"/>
      <c r="Y574" s="127"/>
      <c r="Z574" s="127"/>
      <c r="AA574" s="127"/>
      <c r="AB574" s="127"/>
      <c r="AC574" s="127"/>
      <c r="AD574" s="127"/>
      <c r="AE574" s="127"/>
      <c r="AF574" s="127"/>
      <c r="AG574" s="127"/>
      <c r="AH574" s="127"/>
      <c r="AI574" s="127"/>
      <c r="AJ574" s="127"/>
      <c r="AK574" s="126"/>
      <c r="AL574" s="126"/>
      <c r="AM574" s="126"/>
      <c r="AN574" s="126"/>
      <c r="AO574" s="126"/>
      <c r="AP574" s="126"/>
      <c r="AQ574" s="126"/>
      <c r="AR574" s="128"/>
      <c r="AS574" s="126"/>
      <c r="AT574" s="126"/>
      <c r="AU574" s="129"/>
      <c r="AV574" s="129"/>
      <c r="AW574" s="129"/>
      <c r="AX574" s="129"/>
      <c r="AY574" s="129"/>
      <c r="AZ574" s="129"/>
      <c r="BA574" s="129"/>
      <c r="BB574" s="129"/>
      <c r="BC574" s="129"/>
      <c r="BD574" s="129"/>
      <c r="BE574" s="129"/>
      <c r="BF574" s="129"/>
      <c r="BG574" s="129"/>
      <c r="BH574" s="129"/>
      <c r="BI574" s="129"/>
      <c r="BJ574" s="129"/>
      <c r="BK574" s="129"/>
      <c r="BL574" s="129"/>
      <c r="BM574" s="129"/>
      <c r="BN574" s="129"/>
      <c r="BO574" s="129"/>
      <c r="BP574" s="129"/>
      <c r="BQ574" s="129"/>
      <c r="BR574" s="129"/>
      <c r="BS574" s="129"/>
    </row>
    <row r="575" spans="1:71" ht="12.75" customHeight="1">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7"/>
      <c r="X575" s="127"/>
      <c r="Y575" s="127"/>
      <c r="Z575" s="127"/>
      <c r="AA575" s="127"/>
      <c r="AB575" s="127"/>
      <c r="AC575" s="127"/>
      <c r="AD575" s="127"/>
      <c r="AE575" s="127"/>
      <c r="AF575" s="127"/>
      <c r="AG575" s="127"/>
      <c r="AH575" s="127"/>
      <c r="AI575" s="127"/>
      <c r="AJ575" s="127"/>
      <c r="AK575" s="126"/>
      <c r="AL575" s="126"/>
      <c r="AM575" s="126"/>
      <c r="AN575" s="126"/>
      <c r="AO575" s="126"/>
      <c r="AP575" s="126"/>
      <c r="AQ575" s="126"/>
      <c r="AR575" s="128"/>
      <c r="AS575" s="126"/>
      <c r="AT575" s="126"/>
      <c r="AU575" s="129"/>
      <c r="AV575" s="129"/>
      <c r="AW575" s="129"/>
      <c r="AX575" s="129"/>
      <c r="AY575" s="129"/>
      <c r="AZ575" s="129"/>
      <c r="BA575" s="129"/>
      <c r="BB575" s="129"/>
      <c r="BC575" s="129"/>
      <c r="BD575" s="129"/>
      <c r="BE575" s="129"/>
      <c r="BF575" s="129"/>
      <c r="BG575" s="129"/>
      <c r="BH575" s="129"/>
      <c r="BI575" s="129"/>
      <c r="BJ575" s="129"/>
      <c r="BK575" s="129"/>
      <c r="BL575" s="129"/>
      <c r="BM575" s="129"/>
      <c r="BN575" s="129"/>
      <c r="BO575" s="129"/>
      <c r="BP575" s="129"/>
      <c r="BQ575" s="129"/>
      <c r="BR575" s="129"/>
      <c r="BS575" s="129"/>
    </row>
    <row r="576" spans="1:71" ht="12.75" customHeight="1">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7"/>
      <c r="X576" s="127"/>
      <c r="Y576" s="127"/>
      <c r="Z576" s="127"/>
      <c r="AA576" s="127"/>
      <c r="AB576" s="127"/>
      <c r="AC576" s="127"/>
      <c r="AD576" s="127"/>
      <c r="AE576" s="127"/>
      <c r="AF576" s="127"/>
      <c r="AG576" s="127"/>
      <c r="AH576" s="127"/>
      <c r="AI576" s="127"/>
      <c r="AJ576" s="127"/>
      <c r="AK576" s="126"/>
      <c r="AL576" s="126"/>
      <c r="AM576" s="126"/>
      <c r="AN576" s="126"/>
      <c r="AO576" s="126"/>
      <c r="AP576" s="126"/>
      <c r="AQ576" s="126"/>
      <c r="AR576" s="128"/>
      <c r="AS576" s="126"/>
      <c r="AT576" s="126"/>
      <c r="AU576" s="129"/>
      <c r="AV576" s="129"/>
      <c r="AW576" s="129"/>
      <c r="AX576" s="129"/>
      <c r="AY576" s="129"/>
      <c r="AZ576" s="129"/>
      <c r="BA576" s="129"/>
      <c r="BB576" s="129"/>
      <c r="BC576" s="129"/>
      <c r="BD576" s="129"/>
      <c r="BE576" s="129"/>
      <c r="BF576" s="129"/>
      <c r="BG576" s="129"/>
      <c r="BH576" s="129"/>
      <c r="BI576" s="129"/>
      <c r="BJ576" s="129"/>
      <c r="BK576" s="129"/>
      <c r="BL576" s="129"/>
      <c r="BM576" s="129"/>
      <c r="BN576" s="129"/>
      <c r="BO576" s="129"/>
      <c r="BP576" s="129"/>
      <c r="BQ576" s="129"/>
      <c r="BR576" s="129"/>
      <c r="BS576" s="129"/>
    </row>
    <row r="577" spans="1:71" ht="12.75" customHeight="1">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27"/>
      <c r="X577" s="127"/>
      <c r="Y577" s="127"/>
      <c r="Z577" s="127"/>
      <c r="AA577" s="127"/>
      <c r="AB577" s="127"/>
      <c r="AC577" s="127"/>
      <c r="AD577" s="127"/>
      <c r="AE577" s="127"/>
      <c r="AF577" s="127"/>
      <c r="AG577" s="127"/>
      <c r="AH577" s="127"/>
      <c r="AI577" s="127"/>
      <c r="AJ577" s="127"/>
      <c r="AK577" s="126"/>
      <c r="AL577" s="126"/>
      <c r="AM577" s="126"/>
      <c r="AN577" s="126"/>
      <c r="AO577" s="126"/>
      <c r="AP577" s="126"/>
      <c r="AQ577" s="126"/>
      <c r="AR577" s="128"/>
      <c r="AS577" s="126"/>
      <c r="AT577" s="126"/>
      <c r="AU577" s="129"/>
      <c r="AV577" s="129"/>
      <c r="AW577" s="129"/>
      <c r="AX577" s="129"/>
      <c r="AY577" s="129"/>
      <c r="AZ577" s="129"/>
      <c r="BA577" s="129"/>
      <c r="BB577" s="129"/>
      <c r="BC577" s="129"/>
      <c r="BD577" s="129"/>
      <c r="BE577" s="129"/>
      <c r="BF577" s="129"/>
      <c r="BG577" s="129"/>
      <c r="BH577" s="129"/>
      <c r="BI577" s="129"/>
      <c r="BJ577" s="129"/>
      <c r="BK577" s="129"/>
      <c r="BL577" s="129"/>
      <c r="BM577" s="129"/>
      <c r="BN577" s="129"/>
      <c r="BO577" s="129"/>
      <c r="BP577" s="129"/>
      <c r="BQ577" s="129"/>
      <c r="BR577" s="129"/>
      <c r="BS577" s="129"/>
    </row>
    <row r="578" spans="1:71" ht="12.75" customHeight="1">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7"/>
      <c r="X578" s="127"/>
      <c r="Y578" s="127"/>
      <c r="Z578" s="127"/>
      <c r="AA578" s="127"/>
      <c r="AB578" s="127"/>
      <c r="AC578" s="127"/>
      <c r="AD578" s="127"/>
      <c r="AE578" s="127"/>
      <c r="AF578" s="127"/>
      <c r="AG578" s="127"/>
      <c r="AH578" s="127"/>
      <c r="AI578" s="127"/>
      <c r="AJ578" s="127"/>
      <c r="AK578" s="126"/>
      <c r="AL578" s="126"/>
      <c r="AM578" s="126"/>
      <c r="AN578" s="126"/>
      <c r="AO578" s="126"/>
      <c r="AP578" s="126"/>
      <c r="AQ578" s="126"/>
      <c r="AR578" s="128"/>
      <c r="AS578" s="126"/>
      <c r="AT578" s="126"/>
      <c r="AU578" s="129"/>
      <c r="AV578" s="129"/>
      <c r="AW578" s="129"/>
      <c r="AX578" s="129"/>
      <c r="AY578" s="129"/>
      <c r="AZ578" s="129"/>
      <c r="BA578" s="129"/>
      <c r="BB578" s="129"/>
      <c r="BC578" s="129"/>
      <c r="BD578" s="129"/>
      <c r="BE578" s="129"/>
      <c r="BF578" s="129"/>
      <c r="BG578" s="129"/>
      <c r="BH578" s="129"/>
      <c r="BI578" s="129"/>
      <c r="BJ578" s="129"/>
      <c r="BK578" s="129"/>
      <c r="BL578" s="129"/>
      <c r="BM578" s="129"/>
      <c r="BN578" s="129"/>
      <c r="BO578" s="129"/>
      <c r="BP578" s="129"/>
      <c r="BQ578" s="129"/>
      <c r="BR578" s="129"/>
      <c r="BS578" s="129"/>
    </row>
    <row r="579" spans="1:71" ht="12.75" customHeight="1">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7"/>
      <c r="X579" s="127"/>
      <c r="Y579" s="127"/>
      <c r="Z579" s="127"/>
      <c r="AA579" s="127"/>
      <c r="AB579" s="127"/>
      <c r="AC579" s="127"/>
      <c r="AD579" s="127"/>
      <c r="AE579" s="127"/>
      <c r="AF579" s="127"/>
      <c r="AG579" s="127"/>
      <c r="AH579" s="127"/>
      <c r="AI579" s="127"/>
      <c r="AJ579" s="127"/>
      <c r="AK579" s="126"/>
      <c r="AL579" s="126"/>
      <c r="AM579" s="126"/>
      <c r="AN579" s="126"/>
      <c r="AO579" s="126"/>
      <c r="AP579" s="126"/>
      <c r="AQ579" s="126"/>
      <c r="AR579" s="128"/>
      <c r="AS579" s="126"/>
      <c r="AT579" s="126"/>
      <c r="AU579" s="129"/>
      <c r="AV579" s="129"/>
      <c r="AW579" s="129"/>
      <c r="AX579" s="129"/>
      <c r="AY579" s="129"/>
      <c r="AZ579" s="129"/>
      <c r="BA579" s="129"/>
      <c r="BB579" s="129"/>
      <c r="BC579" s="129"/>
      <c r="BD579" s="129"/>
      <c r="BE579" s="129"/>
      <c r="BF579" s="129"/>
      <c r="BG579" s="129"/>
      <c r="BH579" s="129"/>
      <c r="BI579" s="129"/>
      <c r="BJ579" s="129"/>
      <c r="BK579" s="129"/>
      <c r="BL579" s="129"/>
      <c r="BM579" s="129"/>
      <c r="BN579" s="129"/>
      <c r="BO579" s="129"/>
      <c r="BP579" s="129"/>
      <c r="BQ579" s="129"/>
      <c r="BR579" s="129"/>
      <c r="BS579" s="129"/>
    </row>
    <row r="580" spans="1:71" ht="12.75" customHeight="1">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7"/>
      <c r="X580" s="127"/>
      <c r="Y580" s="127"/>
      <c r="Z580" s="127"/>
      <c r="AA580" s="127"/>
      <c r="AB580" s="127"/>
      <c r="AC580" s="127"/>
      <c r="AD580" s="127"/>
      <c r="AE580" s="127"/>
      <c r="AF580" s="127"/>
      <c r="AG580" s="127"/>
      <c r="AH580" s="127"/>
      <c r="AI580" s="127"/>
      <c r="AJ580" s="127"/>
      <c r="AK580" s="126"/>
      <c r="AL580" s="126"/>
      <c r="AM580" s="126"/>
      <c r="AN580" s="126"/>
      <c r="AO580" s="126"/>
      <c r="AP580" s="126"/>
      <c r="AQ580" s="126"/>
      <c r="AR580" s="128"/>
      <c r="AS580" s="126"/>
      <c r="AT580" s="126"/>
      <c r="AU580" s="129"/>
      <c r="AV580" s="129"/>
      <c r="AW580" s="129"/>
      <c r="AX580" s="129"/>
      <c r="AY580" s="129"/>
      <c r="AZ580" s="129"/>
      <c r="BA580" s="129"/>
      <c r="BB580" s="129"/>
      <c r="BC580" s="129"/>
      <c r="BD580" s="129"/>
      <c r="BE580" s="129"/>
      <c r="BF580" s="129"/>
      <c r="BG580" s="129"/>
      <c r="BH580" s="129"/>
      <c r="BI580" s="129"/>
      <c r="BJ580" s="129"/>
      <c r="BK580" s="129"/>
      <c r="BL580" s="129"/>
      <c r="BM580" s="129"/>
      <c r="BN580" s="129"/>
      <c r="BO580" s="129"/>
      <c r="BP580" s="129"/>
      <c r="BQ580" s="129"/>
      <c r="BR580" s="129"/>
      <c r="BS580" s="129"/>
    </row>
    <row r="581" spans="1:71" ht="12.75" customHeight="1">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7"/>
      <c r="X581" s="127"/>
      <c r="Y581" s="127"/>
      <c r="Z581" s="127"/>
      <c r="AA581" s="127"/>
      <c r="AB581" s="127"/>
      <c r="AC581" s="127"/>
      <c r="AD581" s="127"/>
      <c r="AE581" s="127"/>
      <c r="AF581" s="127"/>
      <c r="AG581" s="127"/>
      <c r="AH581" s="127"/>
      <c r="AI581" s="127"/>
      <c r="AJ581" s="127"/>
      <c r="AK581" s="126"/>
      <c r="AL581" s="126"/>
      <c r="AM581" s="126"/>
      <c r="AN581" s="126"/>
      <c r="AO581" s="126"/>
      <c r="AP581" s="126"/>
      <c r="AQ581" s="126"/>
      <c r="AR581" s="128"/>
      <c r="AS581" s="126"/>
      <c r="AT581" s="126"/>
      <c r="AU581" s="129"/>
      <c r="AV581" s="129"/>
      <c r="AW581" s="129"/>
      <c r="AX581" s="129"/>
      <c r="AY581" s="129"/>
      <c r="AZ581" s="129"/>
      <c r="BA581" s="129"/>
      <c r="BB581" s="129"/>
      <c r="BC581" s="129"/>
      <c r="BD581" s="129"/>
      <c r="BE581" s="129"/>
      <c r="BF581" s="129"/>
      <c r="BG581" s="129"/>
      <c r="BH581" s="129"/>
      <c r="BI581" s="129"/>
      <c r="BJ581" s="129"/>
      <c r="BK581" s="129"/>
      <c r="BL581" s="129"/>
      <c r="BM581" s="129"/>
      <c r="BN581" s="129"/>
      <c r="BO581" s="129"/>
      <c r="BP581" s="129"/>
      <c r="BQ581" s="129"/>
      <c r="BR581" s="129"/>
      <c r="BS581" s="129"/>
    </row>
    <row r="582" spans="1:71" ht="12.75" customHeight="1">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7"/>
      <c r="X582" s="127"/>
      <c r="Y582" s="127"/>
      <c r="Z582" s="127"/>
      <c r="AA582" s="127"/>
      <c r="AB582" s="127"/>
      <c r="AC582" s="127"/>
      <c r="AD582" s="127"/>
      <c r="AE582" s="127"/>
      <c r="AF582" s="127"/>
      <c r="AG582" s="127"/>
      <c r="AH582" s="127"/>
      <c r="AI582" s="127"/>
      <c r="AJ582" s="127"/>
      <c r="AK582" s="126"/>
      <c r="AL582" s="126"/>
      <c r="AM582" s="126"/>
      <c r="AN582" s="126"/>
      <c r="AO582" s="126"/>
      <c r="AP582" s="126"/>
      <c r="AQ582" s="126"/>
      <c r="AR582" s="128"/>
      <c r="AS582" s="126"/>
      <c r="AT582" s="126"/>
      <c r="AU582" s="129"/>
      <c r="AV582" s="129"/>
      <c r="AW582" s="129"/>
      <c r="AX582" s="129"/>
      <c r="AY582" s="129"/>
      <c r="AZ582" s="129"/>
      <c r="BA582" s="129"/>
      <c r="BB582" s="129"/>
      <c r="BC582" s="129"/>
      <c r="BD582" s="129"/>
      <c r="BE582" s="129"/>
      <c r="BF582" s="129"/>
      <c r="BG582" s="129"/>
      <c r="BH582" s="129"/>
      <c r="BI582" s="129"/>
      <c r="BJ582" s="129"/>
      <c r="BK582" s="129"/>
      <c r="BL582" s="129"/>
      <c r="BM582" s="129"/>
      <c r="BN582" s="129"/>
      <c r="BO582" s="129"/>
      <c r="BP582" s="129"/>
      <c r="BQ582" s="129"/>
      <c r="BR582" s="129"/>
      <c r="BS582" s="129"/>
    </row>
    <row r="583" spans="1:71" ht="12.75" customHeight="1">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7"/>
      <c r="X583" s="127"/>
      <c r="Y583" s="127"/>
      <c r="Z583" s="127"/>
      <c r="AA583" s="127"/>
      <c r="AB583" s="127"/>
      <c r="AC583" s="127"/>
      <c r="AD583" s="127"/>
      <c r="AE583" s="127"/>
      <c r="AF583" s="127"/>
      <c r="AG583" s="127"/>
      <c r="AH583" s="127"/>
      <c r="AI583" s="127"/>
      <c r="AJ583" s="127"/>
      <c r="AK583" s="126"/>
      <c r="AL583" s="126"/>
      <c r="AM583" s="126"/>
      <c r="AN583" s="126"/>
      <c r="AO583" s="126"/>
      <c r="AP583" s="126"/>
      <c r="AQ583" s="126"/>
      <c r="AR583" s="128"/>
      <c r="AS583" s="126"/>
      <c r="AT583" s="126"/>
      <c r="AU583" s="129"/>
      <c r="AV583" s="129"/>
      <c r="AW583" s="129"/>
      <c r="AX583" s="129"/>
      <c r="AY583" s="129"/>
      <c r="AZ583" s="129"/>
      <c r="BA583" s="129"/>
      <c r="BB583" s="129"/>
      <c r="BC583" s="129"/>
      <c r="BD583" s="129"/>
      <c r="BE583" s="129"/>
      <c r="BF583" s="129"/>
      <c r="BG583" s="129"/>
      <c r="BH583" s="129"/>
      <c r="BI583" s="129"/>
      <c r="BJ583" s="129"/>
      <c r="BK583" s="129"/>
      <c r="BL583" s="129"/>
      <c r="BM583" s="129"/>
      <c r="BN583" s="129"/>
      <c r="BO583" s="129"/>
      <c r="BP583" s="129"/>
      <c r="BQ583" s="129"/>
      <c r="BR583" s="129"/>
      <c r="BS583" s="129"/>
    </row>
    <row r="584" spans="1:71" ht="12.75" customHeight="1">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7"/>
      <c r="X584" s="127"/>
      <c r="Y584" s="127"/>
      <c r="Z584" s="127"/>
      <c r="AA584" s="127"/>
      <c r="AB584" s="127"/>
      <c r="AC584" s="127"/>
      <c r="AD584" s="127"/>
      <c r="AE584" s="127"/>
      <c r="AF584" s="127"/>
      <c r="AG584" s="127"/>
      <c r="AH584" s="127"/>
      <c r="AI584" s="127"/>
      <c r="AJ584" s="127"/>
      <c r="AK584" s="126"/>
      <c r="AL584" s="126"/>
      <c r="AM584" s="126"/>
      <c r="AN584" s="126"/>
      <c r="AO584" s="126"/>
      <c r="AP584" s="126"/>
      <c r="AQ584" s="126"/>
      <c r="AR584" s="128"/>
      <c r="AS584" s="126"/>
      <c r="AT584" s="126"/>
      <c r="AU584" s="129"/>
      <c r="AV584" s="129"/>
      <c r="AW584" s="129"/>
      <c r="AX584" s="129"/>
      <c r="AY584" s="129"/>
      <c r="AZ584" s="129"/>
      <c r="BA584" s="129"/>
      <c r="BB584" s="129"/>
      <c r="BC584" s="129"/>
      <c r="BD584" s="129"/>
      <c r="BE584" s="129"/>
      <c r="BF584" s="129"/>
      <c r="BG584" s="129"/>
      <c r="BH584" s="129"/>
      <c r="BI584" s="129"/>
      <c r="BJ584" s="129"/>
      <c r="BK584" s="129"/>
      <c r="BL584" s="129"/>
      <c r="BM584" s="129"/>
      <c r="BN584" s="129"/>
      <c r="BO584" s="129"/>
      <c r="BP584" s="129"/>
      <c r="BQ584" s="129"/>
      <c r="BR584" s="129"/>
      <c r="BS584" s="129"/>
    </row>
    <row r="585" spans="1:71" ht="12.75" customHeight="1">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7"/>
      <c r="X585" s="127"/>
      <c r="Y585" s="127"/>
      <c r="Z585" s="127"/>
      <c r="AA585" s="127"/>
      <c r="AB585" s="127"/>
      <c r="AC585" s="127"/>
      <c r="AD585" s="127"/>
      <c r="AE585" s="127"/>
      <c r="AF585" s="127"/>
      <c r="AG585" s="127"/>
      <c r="AH585" s="127"/>
      <c r="AI585" s="127"/>
      <c r="AJ585" s="127"/>
      <c r="AK585" s="126"/>
      <c r="AL585" s="126"/>
      <c r="AM585" s="126"/>
      <c r="AN585" s="126"/>
      <c r="AO585" s="126"/>
      <c r="AP585" s="126"/>
      <c r="AQ585" s="126"/>
      <c r="AR585" s="128"/>
      <c r="AS585" s="126"/>
      <c r="AT585" s="126"/>
      <c r="AU585" s="129"/>
      <c r="AV585" s="129"/>
      <c r="AW585" s="129"/>
      <c r="AX585" s="129"/>
      <c r="AY585" s="129"/>
      <c r="AZ585" s="129"/>
      <c r="BA585" s="129"/>
      <c r="BB585" s="129"/>
      <c r="BC585" s="129"/>
      <c r="BD585" s="129"/>
      <c r="BE585" s="129"/>
      <c r="BF585" s="129"/>
      <c r="BG585" s="129"/>
      <c r="BH585" s="129"/>
      <c r="BI585" s="129"/>
      <c r="BJ585" s="129"/>
      <c r="BK585" s="129"/>
      <c r="BL585" s="129"/>
      <c r="BM585" s="129"/>
      <c r="BN585" s="129"/>
      <c r="BO585" s="129"/>
      <c r="BP585" s="129"/>
      <c r="BQ585" s="129"/>
      <c r="BR585" s="129"/>
      <c r="BS585" s="129"/>
    </row>
    <row r="586" spans="1:71" ht="12.75" customHeight="1">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7"/>
      <c r="X586" s="127"/>
      <c r="Y586" s="127"/>
      <c r="Z586" s="127"/>
      <c r="AA586" s="127"/>
      <c r="AB586" s="127"/>
      <c r="AC586" s="127"/>
      <c r="AD586" s="127"/>
      <c r="AE586" s="127"/>
      <c r="AF586" s="127"/>
      <c r="AG586" s="127"/>
      <c r="AH586" s="127"/>
      <c r="AI586" s="127"/>
      <c r="AJ586" s="127"/>
      <c r="AK586" s="126"/>
      <c r="AL586" s="126"/>
      <c r="AM586" s="126"/>
      <c r="AN586" s="126"/>
      <c r="AO586" s="126"/>
      <c r="AP586" s="126"/>
      <c r="AQ586" s="126"/>
      <c r="AR586" s="128"/>
      <c r="AS586" s="126"/>
      <c r="AT586" s="126"/>
      <c r="AU586" s="129"/>
      <c r="AV586" s="129"/>
      <c r="AW586" s="129"/>
      <c r="AX586" s="129"/>
      <c r="AY586" s="129"/>
      <c r="AZ586" s="129"/>
      <c r="BA586" s="129"/>
      <c r="BB586" s="129"/>
      <c r="BC586" s="129"/>
      <c r="BD586" s="129"/>
      <c r="BE586" s="129"/>
      <c r="BF586" s="129"/>
      <c r="BG586" s="129"/>
      <c r="BH586" s="129"/>
      <c r="BI586" s="129"/>
      <c r="BJ586" s="129"/>
      <c r="BK586" s="129"/>
      <c r="BL586" s="129"/>
      <c r="BM586" s="129"/>
      <c r="BN586" s="129"/>
      <c r="BO586" s="129"/>
      <c r="BP586" s="129"/>
      <c r="BQ586" s="129"/>
      <c r="BR586" s="129"/>
      <c r="BS586" s="129"/>
    </row>
    <row r="587" spans="1:71" ht="12.75" customHeight="1">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7"/>
      <c r="X587" s="127"/>
      <c r="Y587" s="127"/>
      <c r="Z587" s="127"/>
      <c r="AA587" s="127"/>
      <c r="AB587" s="127"/>
      <c r="AC587" s="127"/>
      <c r="AD587" s="127"/>
      <c r="AE587" s="127"/>
      <c r="AF587" s="127"/>
      <c r="AG587" s="127"/>
      <c r="AH587" s="127"/>
      <c r="AI587" s="127"/>
      <c r="AJ587" s="127"/>
      <c r="AK587" s="126"/>
      <c r="AL587" s="126"/>
      <c r="AM587" s="126"/>
      <c r="AN587" s="126"/>
      <c r="AO587" s="126"/>
      <c r="AP587" s="126"/>
      <c r="AQ587" s="126"/>
      <c r="AR587" s="128"/>
      <c r="AS587" s="126"/>
      <c r="AT587" s="126"/>
      <c r="AU587" s="129"/>
      <c r="AV587" s="129"/>
      <c r="AW587" s="129"/>
      <c r="AX587" s="129"/>
      <c r="AY587" s="129"/>
      <c r="AZ587" s="129"/>
      <c r="BA587" s="129"/>
      <c r="BB587" s="129"/>
      <c r="BC587" s="129"/>
      <c r="BD587" s="129"/>
      <c r="BE587" s="129"/>
      <c r="BF587" s="129"/>
      <c r="BG587" s="129"/>
      <c r="BH587" s="129"/>
      <c r="BI587" s="129"/>
      <c r="BJ587" s="129"/>
      <c r="BK587" s="129"/>
      <c r="BL587" s="129"/>
      <c r="BM587" s="129"/>
      <c r="BN587" s="129"/>
      <c r="BO587" s="129"/>
      <c r="BP587" s="129"/>
      <c r="BQ587" s="129"/>
      <c r="BR587" s="129"/>
      <c r="BS587" s="129"/>
    </row>
    <row r="588" spans="1:71" ht="12.75" customHeight="1">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7"/>
      <c r="X588" s="127"/>
      <c r="Y588" s="127"/>
      <c r="Z588" s="127"/>
      <c r="AA588" s="127"/>
      <c r="AB588" s="127"/>
      <c r="AC588" s="127"/>
      <c r="AD588" s="127"/>
      <c r="AE588" s="127"/>
      <c r="AF588" s="127"/>
      <c r="AG588" s="127"/>
      <c r="AH588" s="127"/>
      <c r="AI588" s="127"/>
      <c r="AJ588" s="127"/>
      <c r="AK588" s="126"/>
      <c r="AL588" s="126"/>
      <c r="AM588" s="126"/>
      <c r="AN588" s="126"/>
      <c r="AO588" s="126"/>
      <c r="AP588" s="126"/>
      <c r="AQ588" s="126"/>
      <c r="AR588" s="128"/>
      <c r="AS588" s="126"/>
      <c r="AT588" s="126"/>
      <c r="AU588" s="129"/>
      <c r="AV588" s="129"/>
      <c r="AW588" s="129"/>
      <c r="AX588" s="129"/>
      <c r="AY588" s="129"/>
      <c r="AZ588" s="129"/>
      <c r="BA588" s="129"/>
      <c r="BB588" s="129"/>
      <c r="BC588" s="129"/>
      <c r="BD588" s="129"/>
      <c r="BE588" s="129"/>
      <c r="BF588" s="129"/>
      <c r="BG588" s="129"/>
      <c r="BH588" s="129"/>
      <c r="BI588" s="129"/>
      <c r="BJ588" s="129"/>
      <c r="BK588" s="129"/>
      <c r="BL588" s="129"/>
      <c r="BM588" s="129"/>
      <c r="BN588" s="129"/>
      <c r="BO588" s="129"/>
      <c r="BP588" s="129"/>
      <c r="BQ588" s="129"/>
      <c r="BR588" s="129"/>
      <c r="BS588" s="129"/>
    </row>
    <row r="589" spans="1:71" ht="12.75" customHeight="1">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7"/>
      <c r="X589" s="127"/>
      <c r="Y589" s="127"/>
      <c r="Z589" s="127"/>
      <c r="AA589" s="127"/>
      <c r="AB589" s="127"/>
      <c r="AC589" s="127"/>
      <c r="AD589" s="127"/>
      <c r="AE589" s="127"/>
      <c r="AF589" s="127"/>
      <c r="AG589" s="127"/>
      <c r="AH589" s="127"/>
      <c r="AI589" s="127"/>
      <c r="AJ589" s="127"/>
      <c r="AK589" s="126"/>
      <c r="AL589" s="126"/>
      <c r="AM589" s="126"/>
      <c r="AN589" s="126"/>
      <c r="AO589" s="126"/>
      <c r="AP589" s="126"/>
      <c r="AQ589" s="126"/>
      <c r="AR589" s="128"/>
      <c r="AS589" s="126"/>
      <c r="AT589" s="126"/>
      <c r="AU589" s="129"/>
      <c r="AV589" s="129"/>
      <c r="AW589" s="129"/>
      <c r="AX589" s="129"/>
      <c r="AY589" s="129"/>
      <c r="AZ589" s="129"/>
      <c r="BA589" s="129"/>
      <c r="BB589" s="129"/>
      <c r="BC589" s="129"/>
      <c r="BD589" s="129"/>
      <c r="BE589" s="129"/>
      <c r="BF589" s="129"/>
      <c r="BG589" s="129"/>
      <c r="BH589" s="129"/>
      <c r="BI589" s="129"/>
      <c r="BJ589" s="129"/>
      <c r="BK589" s="129"/>
      <c r="BL589" s="129"/>
      <c r="BM589" s="129"/>
      <c r="BN589" s="129"/>
      <c r="BO589" s="129"/>
      <c r="BP589" s="129"/>
      <c r="BQ589" s="129"/>
      <c r="BR589" s="129"/>
      <c r="BS589" s="129"/>
    </row>
    <row r="590" spans="1:71" ht="12.75" customHeight="1">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7"/>
      <c r="X590" s="127"/>
      <c r="Y590" s="127"/>
      <c r="Z590" s="127"/>
      <c r="AA590" s="127"/>
      <c r="AB590" s="127"/>
      <c r="AC590" s="127"/>
      <c r="AD590" s="127"/>
      <c r="AE590" s="127"/>
      <c r="AF590" s="127"/>
      <c r="AG590" s="127"/>
      <c r="AH590" s="127"/>
      <c r="AI590" s="127"/>
      <c r="AJ590" s="127"/>
      <c r="AK590" s="126"/>
      <c r="AL590" s="126"/>
      <c r="AM590" s="126"/>
      <c r="AN590" s="126"/>
      <c r="AO590" s="126"/>
      <c r="AP590" s="126"/>
      <c r="AQ590" s="126"/>
      <c r="AR590" s="128"/>
      <c r="AS590" s="126"/>
      <c r="AT590" s="126"/>
      <c r="AU590" s="129"/>
      <c r="AV590" s="129"/>
      <c r="AW590" s="129"/>
      <c r="AX590" s="129"/>
      <c r="AY590" s="129"/>
      <c r="AZ590" s="129"/>
      <c r="BA590" s="129"/>
      <c r="BB590" s="129"/>
      <c r="BC590" s="129"/>
      <c r="BD590" s="129"/>
      <c r="BE590" s="129"/>
      <c r="BF590" s="129"/>
      <c r="BG590" s="129"/>
      <c r="BH590" s="129"/>
      <c r="BI590" s="129"/>
      <c r="BJ590" s="129"/>
      <c r="BK590" s="129"/>
      <c r="BL590" s="129"/>
      <c r="BM590" s="129"/>
      <c r="BN590" s="129"/>
      <c r="BO590" s="129"/>
      <c r="BP590" s="129"/>
      <c r="BQ590" s="129"/>
      <c r="BR590" s="129"/>
      <c r="BS590" s="129"/>
    </row>
    <row r="591" spans="1:71" ht="12.75" customHeight="1">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7"/>
      <c r="X591" s="127"/>
      <c r="Y591" s="127"/>
      <c r="Z591" s="127"/>
      <c r="AA591" s="127"/>
      <c r="AB591" s="127"/>
      <c r="AC591" s="127"/>
      <c r="AD591" s="127"/>
      <c r="AE591" s="127"/>
      <c r="AF591" s="127"/>
      <c r="AG591" s="127"/>
      <c r="AH591" s="127"/>
      <c r="AI591" s="127"/>
      <c r="AJ591" s="127"/>
      <c r="AK591" s="126"/>
      <c r="AL591" s="126"/>
      <c r="AM591" s="126"/>
      <c r="AN591" s="126"/>
      <c r="AO591" s="126"/>
      <c r="AP591" s="126"/>
      <c r="AQ591" s="126"/>
      <c r="AR591" s="128"/>
      <c r="AS591" s="126"/>
      <c r="AT591" s="126"/>
      <c r="AU591" s="129"/>
      <c r="AV591" s="129"/>
      <c r="AW591" s="129"/>
      <c r="AX591" s="129"/>
      <c r="AY591" s="129"/>
      <c r="AZ591" s="129"/>
      <c r="BA591" s="129"/>
      <c r="BB591" s="129"/>
      <c r="BC591" s="129"/>
      <c r="BD591" s="129"/>
      <c r="BE591" s="129"/>
      <c r="BF591" s="129"/>
      <c r="BG591" s="129"/>
      <c r="BH591" s="129"/>
      <c r="BI591" s="129"/>
      <c r="BJ591" s="129"/>
      <c r="BK591" s="129"/>
      <c r="BL591" s="129"/>
      <c r="BM591" s="129"/>
      <c r="BN591" s="129"/>
      <c r="BO591" s="129"/>
      <c r="BP591" s="129"/>
      <c r="BQ591" s="129"/>
      <c r="BR591" s="129"/>
      <c r="BS591" s="129"/>
    </row>
    <row r="592" spans="1:71" ht="12.75" customHeight="1">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7"/>
      <c r="X592" s="127"/>
      <c r="Y592" s="127"/>
      <c r="Z592" s="127"/>
      <c r="AA592" s="127"/>
      <c r="AB592" s="127"/>
      <c r="AC592" s="127"/>
      <c r="AD592" s="127"/>
      <c r="AE592" s="127"/>
      <c r="AF592" s="127"/>
      <c r="AG592" s="127"/>
      <c r="AH592" s="127"/>
      <c r="AI592" s="127"/>
      <c r="AJ592" s="127"/>
      <c r="AK592" s="126"/>
      <c r="AL592" s="126"/>
      <c r="AM592" s="126"/>
      <c r="AN592" s="126"/>
      <c r="AO592" s="126"/>
      <c r="AP592" s="126"/>
      <c r="AQ592" s="126"/>
      <c r="AR592" s="128"/>
      <c r="AS592" s="126"/>
      <c r="AT592" s="126"/>
      <c r="AU592" s="129"/>
      <c r="AV592" s="129"/>
      <c r="AW592" s="129"/>
      <c r="AX592" s="129"/>
      <c r="AY592" s="129"/>
      <c r="AZ592" s="129"/>
      <c r="BA592" s="129"/>
      <c r="BB592" s="129"/>
      <c r="BC592" s="129"/>
      <c r="BD592" s="129"/>
      <c r="BE592" s="129"/>
      <c r="BF592" s="129"/>
      <c r="BG592" s="129"/>
      <c r="BH592" s="129"/>
      <c r="BI592" s="129"/>
      <c r="BJ592" s="129"/>
      <c r="BK592" s="129"/>
      <c r="BL592" s="129"/>
      <c r="BM592" s="129"/>
      <c r="BN592" s="129"/>
      <c r="BO592" s="129"/>
      <c r="BP592" s="129"/>
      <c r="BQ592" s="129"/>
      <c r="BR592" s="129"/>
      <c r="BS592" s="129"/>
    </row>
    <row r="593" spans="1:71" ht="12.75" customHeight="1">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7"/>
      <c r="X593" s="127"/>
      <c r="Y593" s="127"/>
      <c r="Z593" s="127"/>
      <c r="AA593" s="127"/>
      <c r="AB593" s="127"/>
      <c r="AC593" s="127"/>
      <c r="AD593" s="127"/>
      <c r="AE593" s="127"/>
      <c r="AF593" s="127"/>
      <c r="AG593" s="127"/>
      <c r="AH593" s="127"/>
      <c r="AI593" s="127"/>
      <c r="AJ593" s="127"/>
      <c r="AK593" s="126"/>
      <c r="AL593" s="126"/>
      <c r="AM593" s="126"/>
      <c r="AN593" s="126"/>
      <c r="AO593" s="126"/>
      <c r="AP593" s="126"/>
      <c r="AQ593" s="126"/>
      <c r="AR593" s="128"/>
      <c r="AS593" s="126"/>
      <c r="AT593" s="126"/>
      <c r="AU593" s="129"/>
      <c r="AV593" s="129"/>
      <c r="AW593" s="129"/>
      <c r="AX593" s="129"/>
      <c r="AY593" s="129"/>
      <c r="AZ593" s="129"/>
      <c r="BA593" s="129"/>
      <c r="BB593" s="129"/>
      <c r="BC593" s="129"/>
      <c r="BD593" s="129"/>
      <c r="BE593" s="129"/>
      <c r="BF593" s="129"/>
      <c r="BG593" s="129"/>
      <c r="BH593" s="129"/>
      <c r="BI593" s="129"/>
      <c r="BJ593" s="129"/>
      <c r="BK593" s="129"/>
      <c r="BL593" s="129"/>
      <c r="BM593" s="129"/>
      <c r="BN593" s="129"/>
      <c r="BO593" s="129"/>
      <c r="BP593" s="129"/>
      <c r="BQ593" s="129"/>
      <c r="BR593" s="129"/>
      <c r="BS593" s="129"/>
    </row>
    <row r="594" spans="1:71" ht="12.75" customHeight="1">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7"/>
      <c r="X594" s="127"/>
      <c r="Y594" s="127"/>
      <c r="Z594" s="127"/>
      <c r="AA594" s="127"/>
      <c r="AB594" s="127"/>
      <c r="AC594" s="127"/>
      <c r="AD594" s="127"/>
      <c r="AE594" s="127"/>
      <c r="AF594" s="127"/>
      <c r="AG594" s="127"/>
      <c r="AH594" s="127"/>
      <c r="AI594" s="127"/>
      <c r="AJ594" s="127"/>
      <c r="AK594" s="126"/>
      <c r="AL594" s="126"/>
      <c r="AM594" s="126"/>
      <c r="AN594" s="126"/>
      <c r="AO594" s="126"/>
      <c r="AP594" s="126"/>
      <c r="AQ594" s="126"/>
      <c r="AR594" s="128"/>
      <c r="AS594" s="126"/>
      <c r="AT594" s="126"/>
      <c r="AU594" s="129"/>
      <c r="AV594" s="129"/>
      <c r="AW594" s="129"/>
      <c r="AX594" s="129"/>
      <c r="AY594" s="129"/>
      <c r="AZ594" s="129"/>
      <c r="BA594" s="129"/>
      <c r="BB594" s="129"/>
      <c r="BC594" s="129"/>
      <c r="BD594" s="129"/>
      <c r="BE594" s="129"/>
      <c r="BF594" s="129"/>
      <c r="BG594" s="129"/>
      <c r="BH594" s="129"/>
      <c r="BI594" s="129"/>
      <c r="BJ594" s="129"/>
      <c r="BK594" s="129"/>
      <c r="BL594" s="129"/>
      <c r="BM594" s="129"/>
      <c r="BN594" s="129"/>
      <c r="BO594" s="129"/>
      <c r="BP594" s="129"/>
      <c r="BQ594" s="129"/>
      <c r="BR594" s="129"/>
      <c r="BS594" s="129"/>
    </row>
    <row r="595" spans="1:71" ht="12.75" customHeight="1">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7"/>
      <c r="X595" s="127"/>
      <c r="Y595" s="127"/>
      <c r="Z595" s="127"/>
      <c r="AA595" s="127"/>
      <c r="AB595" s="127"/>
      <c r="AC595" s="127"/>
      <c r="AD595" s="127"/>
      <c r="AE595" s="127"/>
      <c r="AF595" s="127"/>
      <c r="AG595" s="127"/>
      <c r="AH595" s="127"/>
      <c r="AI595" s="127"/>
      <c r="AJ595" s="127"/>
      <c r="AK595" s="126"/>
      <c r="AL595" s="126"/>
      <c r="AM595" s="126"/>
      <c r="AN595" s="126"/>
      <c r="AO595" s="126"/>
      <c r="AP595" s="126"/>
      <c r="AQ595" s="126"/>
      <c r="AR595" s="128"/>
      <c r="AS595" s="126"/>
      <c r="AT595" s="126"/>
      <c r="AU595" s="129"/>
      <c r="AV595" s="129"/>
      <c r="AW595" s="129"/>
      <c r="AX595" s="129"/>
      <c r="AY595" s="129"/>
      <c r="AZ595" s="129"/>
      <c r="BA595" s="129"/>
      <c r="BB595" s="129"/>
      <c r="BC595" s="129"/>
      <c r="BD595" s="129"/>
      <c r="BE595" s="129"/>
      <c r="BF595" s="129"/>
      <c r="BG595" s="129"/>
      <c r="BH595" s="129"/>
      <c r="BI595" s="129"/>
      <c r="BJ595" s="129"/>
      <c r="BK595" s="129"/>
      <c r="BL595" s="129"/>
      <c r="BM595" s="129"/>
      <c r="BN595" s="129"/>
      <c r="BO595" s="129"/>
      <c r="BP595" s="129"/>
      <c r="BQ595" s="129"/>
      <c r="BR595" s="129"/>
      <c r="BS595" s="129"/>
    </row>
    <row r="596" spans="1:71" ht="12.75" customHeight="1">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7"/>
      <c r="X596" s="127"/>
      <c r="Y596" s="127"/>
      <c r="Z596" s="127"/>
      <c r="AA596" s="127"/>
      <c r="AB596" s="127"/>
      <c r="AC596" s="127"/>
      <c r="AD596" s="127"/>
      <c r="AE596" s="127"/>
      <c r="AF596" s="127"/>
      <c r="AG596" s="127"/>
      <c r="AH596" s="127"/>
      <c r="AI596" s="127"/>
      <c r="AJ596" s="127"/>
      <c r="AK596" s="126"/>
      <c r="AL596" s="126"/>
      <c r="AM596" s="126"/>
      <c r="AN596" s="126"/>
      <c r="AO596" s="126"/>
      <c r="AP596" s="126"/>
      <c r="AQ596" s="126"/>
      <c r="AR596" s="128"/>
      <c r="AS596" s="126"/>
      <c r="AT596" s="126"/>
      <c r="AU596" s="129"/>
      <c r="AV596" s="129"/>
      <c r="AW596" s="129"/>
      <c r="AX596" s="129"/>
      <c r="AY596" s="129"/>
      <c r="AZ596" s="129"/>
      <c r="BA596" s="129"/>
      <c r="BB596" s="129"/>
      <c r="BC596" s="129"/>
      <c r="BD596" s="129"/>
      <c r="BE596" s="129"/>
      <c r="BF596" s="129"/>
      <c r="BG596" s="129"/>
      <c r="BH596" s="129"/>
      <c r="BI596" s="129"/>
      <c r="BJ596" s="129"/>
      <c r="BK596" s="129"/>
      <c r="BL596" s="129"/>
      <c r="BM596" s="129"/>
      <c r="BN596" s="129"/>
      <c r="BO596" s="129"/>
      <c r="BP596" s="129"/>
      <c r="BQ596" s="129"/>
      <c r="BR596" s="129"/>
      <c r="BS596" s="129"/>
    </row>
    <row r="597" spans="1:71" ht="12.75" customHeight="1">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7"/>
      <c r="X597" s="127"/>
      <c r="Y597" s="127"/>
      <c r="Z597" s="127"/>
      <c r="AA597" s="127"/>
      <c r="AB597" s="127"/>
      <c r="AC597" s="127"/>
      <c r="AD597" s="127"/>
      <c r="AE597" s="127"/>
      <c r="AF597" s="127"/>
      <c r="AG597" s="127"/>
      <c r="AH597" s="127"/>
      <c r="AI597" s="127"/>
      <c r="AJ597" s="127"/>
      <c r="AK597" s="126"/>
      <c r="AL597" s="126"/>
      <c r="AM597" s="126"/>
      <c r="AN597" s="126"/>
      <c r="AO597" s="126"/>
      <c r="AP597" s="126"/>
      <c r="AQ597" s="126"/>
      <c r="AR597" s="128"/>
      <c r="AS597" s="126"/>
      <c r="AT597" s="126"/>
      <c r="AU597" s="129"/>
      <c r="AV597" s="129"/>
      <c r="AW597" s="129"/>
      <c r="AX597" s="129"/>
      <c r="AY597" s="129"/>
      <c r="AZ597" s="129"/>
      <c r="BA597" s="129"/>
      <c r="BB597" s="129"/>
      <c r="BC597" s="129"/>
      <c r="BD597" s="129"/>
      <c r="BE597" s="129"/>
      <c r="BF597" s="129"/>
      <c r="BG597" s="129"/>
      <c r="BH597" s="129"/>
      <c r="BI597" s="129"/>
      <c r="BJ597" s="129"/>
      <c r="BK597" s="129"/>
      <c r="BL597" s="129"/>
      <c r="BM597" s="129"/>
      <c r="BN597" s="129"/>
      <c r="BO597" s="129"/>
      <c r="BP597" s="129"/>
      <c r="BQ597" s="129"/>
      <c r="BR597" s="129"/>
      <c r="BS597" s="129"/>
    </row>
    <row r="598" spans="1:71" ht="12.75" customHeight="1">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7"/>
      <c r="X598" s="127"/>
      <c r="Y598" s="127"/>
      <c r="Z598" s="127"/>
      <c r="AA598" s="127"/>
      <c r="AB598" s="127"/>
      <c r="AC598" s="127"/>
      <c r="AD598" s="127"/>
      <c r="AE598" s="127"/>
      <c r="AF598" s="127"/>
      <c r="AG598" s="127"/>
      <c r="AH598" s="127"/>
      <c r="AI598" s="127"/>
      <c r="AJ598" s="127"/>
      <c r="AK598" s="126"/>
      <c r="AL598" s="126"/>
      <c r="AM598" s="126"/>
      <c r="AN598" s="126"/>
      <c r="AO598" s="126"/>
      <c r="AP598" s="126"/>
      <c r="AQ598" s="126"/>
      <c r="AR598" s="128"/>
      <c r="AS598" s="126"/>
      <c r="AT598" s="126"/>
      <c r="AU598" s="129"/>
      <c r="AV598" s="129"/>
      <c r="AW598" s="129"/>
      <c r="AX598" s="129"/>
      <c r="AY598" s="129"/>
      <c r="AZ598" s="129"/>
      <c r="BA598" s="129"/>
      <c r="BB598" s="129"/>
      <c r="BC598" s="129"/>
      <c r="BD598" s="129"/>
      <c r="BE598" s="129"/>
      <c r="BF598" s="129"/>
      <c r="BG598" s="129"/>
      <c r="BH598" s="129"/>
      <c r="BI598" s="129"/>
      <c r="BJ598" s="129"/>
      <c r="BK598" s="129"/>
      <c r="BL598" s="129"/>
      <c r="BM598" s="129"/>
      <c r="BN598" s="129"/>
      <c r="BO598" s="129"/>
      <c r="BP598" s="129"/>
      <c r="BQ598" s="129"/>
      <c r="BR598" s="129"/>
      <c r="BS598" s="129"/>
    </row>
    <row r="599" spans="1:71" ht="12.75" customHeight="1">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7"/>
      <c r="X599" s="127"/>
      <c r="Y599" s="127"/>
      <c r="Z599" s="127"/>
      <c r="AA599" s="127"/>
      <c r="AB599" s="127"/>
      <c r="AC599" s="127"/>
      <c r="AD599" s="127"/>
      <c r="AE599" s="127"/>
      <c r="AF599" s="127"/>
      <c r="AG599" s="127"/>
      <c r="AH599" s="127"/>
      <c r="AI599" s="127"/>
      <c r="AJ599" s="127"/>
      <c r="AK599" s="126"/>
      <c r="AL599" s="126"/>
      <c r="AM599" s="126"/>
      <c r="AN599" s="126"/>
      <c r="AO599" s="126"/>
      <c r="AP599" s="126"/>
      <c r="AQ599" s="126"/>
      <c r="AR599" s="128"/>
      <c r="AS599" s="126"/>
      <c r="AT599" s="126"/>
      <c r="AU599" s="129"/>
      <c r="AV599" s="129"/>
      <c r="AW599" s="129"/>
      <c r="AX599" s="129"/>
      <c r="AY599" s="129"/>
      <c r="AZ599" s="129"/>
      <c r="BA599" s="129"/>
      <c r="BB599" s="129"/>
      <c r="BC599" s="129"/>
      <c r="BD599" s="129"/>
      <c r="BE599" s="129"/>
      <c r="BF599" s="129"/>
      <c r="BG599" s="129"/>
      <c r="BH599" s="129"/>
      <c r="BI599" s="129"/>
      <c r="BJ599" s="129"/>
      <c r="BK599" s="129"/>
      <c r="BL599" s="129"/>
      <c r="BM599" s="129"/>
      <c r="BN599" s="129"/>
      <c r="BO599" s="129"/>
      <c r="BP599" s="129"/>
      <c r="BQ599" s="129"/>
      <c r="BR599" s="129"/>
      <c r="BS599" s="129"/>
    </row>
    <row r="600" spans="1:71" ht="12.75" customHeight="1">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7"/>
      <c r="X600" s="127"/>
      <c r="Y600" s="127"/>
      <c r="Z600" s="127"/>
      <c r="AA600" s="127"/>
      <c r="AB600" s="127"/>
      <c r="AC600" s="127"/>
      <c r="AD600" s="127"/>
      <c r="AE600" s="127"/>
      <c r="AF600" s="127"/>
      <c r="AG600" s="127"/>
      <c r="AH600" s="127"/>
      <c r="AI600" s="127"/>
      <c r="AJ600" s="127"/>
      <c r="AK600" s="126"/>
      <c r="AL600" s="126"/>
      <c r="AM600" s="126"/>
      <c r="AN600" s="126"/>
      <c r="AO600" s="126"/>
      <c r="AP600" s="126"/>
      <c r="AQ600" s="126"/>
      <c r="AR600" s="128"/>
      <c r="AS600" s="126"/>
      <c r="AT600" s="126"/>
      <c r="AU600" s="129"/>
      <c r="AV600" s="129"/>
      <c r="AW600" s="129"/>
      <c r="AX600" s="129"/>
      <c r="AY600" s="129"/>
      <c r="AZ600" s="129"/>
      <c r="BA600" s="129"/>
      <c r="BB600" s="129"/>
      <c r="BC600" s="129"/>
      <c r="BD600" s="129"/>
      <c r="BE600" s="129"/>
      <c r="BF600" s="129"/>
      <c r="BG600" s="129"/>
      <c r="BH600" s="129"/>
      <c r="BI600" s="129"/>
      <c r="BJ600" s="129"/>
      <c r="BK600" s="129"/>
      <c r="BL600" s="129"/>
      <c r="BM600" s="129"/>
      <c r="BN600" s="129"/>
      <c r="BO600" s="129"/>
      <c r="BP600" s="129"/>
      <c r="BQ600" s="129"/>
      <c r="BR600" s="129"/>
      <c r="BS600" s="129"/>
    </row>
    <row r="601" spans="1:71" ht="12.75" customHeight="1">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7"/>
      <c r="X601" s="127"/>
      <c r="Y601" s="127"/>
      <c r="Z601" s="127"/>
      <c r="AA601" s="127"/>
      <c r="AB601" s="127"/>
      <c r="AC601" s="127"/>
      <c r="AD601" s="127"/>
      <c r="AE601" s="127"/>
      <c r="AF601" s="127"/>
      <c r="AG601" s="127"/>
      <c r="AH601" s="127"/>
      <c r="AI601" s="127"/>
      <c r="AJ601" s="127"/>
      <c r="AK601" s="126"/>
      <c r="AL601" s="126"/>
      <c r="AM601" s="126"/>
      <c r="AN601" s="126"/>
      <c r="AO601" s="126"/>
      <c r="AP601" s="126"/>
      <c r="AQ601" s="126"/>
      <c r="AR601" s="128"/>
      <c r="AS601" s="126"/>
      <c r="AT601" s="126"/>
      <c r="AU601" s="129"/>
      <c r="AV601" s="129"/>
      <c r="AW601" s="129"/>
      <c r="AX601" s="129"/>
      <c r="AY601" s="129"/>
      <c r="AZ601" s="129"/>
      <c r="BA601" s="129"/>
      <c r="BB601" s="129"/>
      <c r="BC601" s="129"/>
      <c r="BD601" s="129"/>
      <c r="BE601" s="129"/>
      <c r="BF601" s="129"/>
      <c r="BG601" s="129"/>
      <c r="BH601" s="129"/>
      <c r="BI601" s="129"/>
      <c r="BJ601" s="129"/>
      <c r="BK601" s="129"/>
      <c r="BL601" s="129"/>
      <c r="BM601" s="129"/>
      <c r="BN601" s="129"/>
      <c r="BO601" s="129"/>
      <c r="BP601" s="129"/>
      <c r="BQ601" s="129"/>
      <c r="BR601" s="129"/>
      <c r="BS601" s="129"/>
    </row>
    <row r="602" spans="1:71" ht="12.75" customHeight="1">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7"/>
      <c r="X602" s="127"/>
      <c r="Y602" s="127"/>
      <c r="Z602" s="127"/>
      <c r="AA602" s="127"/>
      <c r="AB602" s="127"/>
      <c r="AC602" s="127"/>
      <c r="AD602" s="127"/>
      <c r="AE602" s="127"/>
      <c r="AF602" s="127"/>
      <c r="AG602" s="127"/>
      <c r="AH602" s="127"/>
      <c r="AI602" s="127"/>
      <c r="AJ602" s="127"/>
      <c r="AK602" s="126"/>
      <c r="AL602" s="126"/>
      <c r="AM602" s="126"/>
      <c r="AN602" s="126"/>
      <c r="AO602" s="126"/>
      <c r="AP602" s="126"/>
      <c r="AQ602" s="126"/>
      <c r="AR602" s="128"/>
      <c r="AS602" s="126"/>
      <c r="AT602" s="126"/>
      <c r="AU602" s="129"/>
      <c r="AV602" s="129"/>
      <c r="AW602" s="129"/>
      <c r="AX602" s="129"/>
      <c r="AY602" s="129"/>
      <c r="AZ602" s="129"/>
      <c r="BA602" s="129"/>
      <c r="BB602" s="129"/>
      <c r="BC602" s="129"/>
      <c r="BD602" s="129"/>
      <c r="BE602" s="129"/>
      <c r="BF602" s="129"/>
      <c r="BG602" s="129"/>
      <c r="BH602" s="129"/>
      <c r="BI602" s="129"/>
      <c r="BJ602" s="129"/>
      <c r="BK602" s="129"/>
      <c r="BL602" s="129"/>
      <c r="BM602" s="129"/>
      <c r="BN602" s="129"/>
      <c r="BO602" s="129"/>
      <c r="BP602" s="129"/>
      <c r="BQ602" s="129"/>
      <c r="BR602" s="129"/>
      <c r="BS602" s="129"/>
    </row>
    <row r="603" spans="1:71" ht="12.75" customHeight="1">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7"/>
      <c r="X603" s="127"/>
      <c r="Y603" s="127"/>
      <c r="Z603" s="127"/>
      <c r="AA603" s="127"/>
      <c r="AB603" s="127"/>
      <c r="AC603" s="127"/>
      <c r="AD603" s="127"/>
      <c r="AE603" s="127"/>
      <c r="AF603" s="127"/>
      <c r="AG603" s="127"/>
      <c r="AH603" s="127"/>
      <c r="AI603" s="127"/>
      <c r="AJ603" s="127"/>
      <c r="AK603" s="126"/>
      <c r="AL603" s="126"/>
      <c r="AM603" s="126"/>
      <c r="AN603" s="126"/>
      <c r="AO603" s="126"/>
      <c r="AP603" s="126"/>
      <c r="AQ603" s="126"/>
      <c r="AR603" s="128"/>
      <c r="AS603" s="126"/>
      <c r="AT603" s="126"/>
      <c r="AU603" s="129"/>
      <c r="AV603" s="129"/>
      <c r="AW603" s="129"/>
      <c r="AX603" s="129"/>
      <c r="AY603" s="129"/>
      <c r="AZ603" s="129"/>
      <c r="BA603" s="129"/>
      <c r="BB603" s="129"/>
      <c r="BC603" s="129"/>
      <c r="BD603" s="129"/>
      <c r="BE603" s="129"/>
      <c r="BF603" s="129"/>
      <c r="BG603" s="129"/>
      <c r="BH603" s="129"/>
      <c r="BI603" s="129"/>
      <c r="BJ603" s="129"/>
      <c r="BK603" s="129"/>
      <c r="BL603" s="129"/>
      <c r="BM603" s="129"/>
      <c r="BN603" s="129"/>
      <c r="BO603" s="129"/>
      <c r="BP603" s="129"/>
      <c r="BQ603" s="129"/>
      <c r="BR603" s="129"/>
      <c r="BS603" s="129"/>
    </row>
    <row r="604" spans="1:71" ht="12.75" customHeight="1">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7"/>
      <c r="X604" s="127"/>
      <c r="Y604" s="127"/>
      <c r="Z604" s="127"/>
      <c r="AA604" s="127"/>
      <c r="AB604" s="127"/>
      <c r="AC604" s="127"/>
      <c r="AD604" s="127"/>
      <c r="AE604" s="127"/>
      <c r="AF604" s="127"/>
      <c r="AG604" s="127"/>
      <c r="AH604" s="127"/>
      <c r="AI604" s="127"/>
      <c r="AJ604" s="127"/>
      <c r="AK604" s="126"/>
      <c r="AL604" s="126"/>
      <c r="AM604" s="126"/>
      <c r="AN604" s="126"/>
      <c r="AO604" s="126"/>
      <c r="AP604" s="126"/>
      <c r="AQ604" s="126"/>
      <c r="AR604" s="128"/>
      <c r="AS604" s="126"/>
      <c r="AT604" s="126"/>
      <c r="AU604" s="129"/>
      <c r="AV604" s="129"/>
      <c r="AW604" s="129"/>
      <c r="AX604" s="129"/>
      <c r="AY604" s="129"/>
      <c r="AZ604" s="129"/>
      <c r="BA604" s="129"/>
      <c r="BB604" s="129"/>
      <c r="BC604" s="129"/>
      <c r="BD604" s="129"/>
      <c r="BE604" s="129"/>
      <c r="BF604" s="129"/>
      <c r="BG604" s="129"/>
      <c r="BH604" s="129"/>
      <c r="BI604" s="129"/>
      <c r="BJ604" s="129"/>
      <c r="BK604" s="129"/>
      <c r="BL604" s="129"/>
      <c r="BM604" s="129"/>
      <c r="BN604" s="129"/>
      <c r="BO604" s="129"/>
      <c r="BP604" s="129"/>
      <c r="BQ604" s="129"/>
      <c r="BR604" s="129"/>
      <c r="BS604" s="129"/>
    </row>
    <row r="605" spans="1:71" ht="12.75" customHeight="1">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7"/>
      <c r="X605" s="127"/>
      <c r="Y605" s="127"/>
      <c r="Z605" s="127"/>
      <c r="AA605" s="127"/>
      <c r="AB605" s="127"/>
      <c r="AC605" s="127"/>
      <c r="AD605" s="127"/>
      <c r="AE605" s="127"/>
      <c r="AF605" s="127"/>
      <c r="AG605" s="127"/>
      <c r="AH605" s="127"/>
      <c r="AI605" s="127"/>
      <c r="AJ605" s="127"/>
      <c r="AK605" s="126"/>
      <c r="AL605" s="126"/>
      <c r="AM605" s="126"/>
      <c r="AN605" s="126"/>
      <c r="AO605" s="126"/>
      <c r="AP605" s="126"/>
      <c r="AQ605" s="126"/>
      <c r="AR605" s="128"/>
      <c r="AS605" s="126"/>
      <c r="AT605" s="126"/>
      <c r="AU605" s="129"/>
      <c r="AV605" s="129"/>
      <c r="AW605" s="129"/>
      <c r="AX605" s="129"/>
      <c r="AY605" s="129"/>
      <c r="AZ605" s="129"/>
      <c r="BA605" s="129"/>
      <c r="BB605" s="129"/>
      <c r="BC605" s="129"/>
      <c r="BD605" s="129"/>
      <c r="BE605" s="129"/>
      <c r="BF605" s="129"/>
      <c r="BG605" s="129"/>
      <c r="BH605" s="129"/>
      <c r="BI605" s="129"/>
      <c r="BJ605" s="129"/>
      <c r="BK605" s="129"/>
      <c r="BL605" s="129"/>
      <c r="BM605" s="129"/>
      <c r="BN605" s="129"/>
      <c r="BO605" s="129"/>
      <c r="BP605" s="129"/>
      <c r="BQ605" s="129"/>
      <c r="BR605" s="129"/>
      <c r="BS605" s="129"/>
    </row>
    <row r="606" spans="1:71" ht="12.75" customHeight="1">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7"/>
      <c r="X606" s="127"/>
      <c r="Y606" s="127"/>
      <c r="Z606" s="127"/>
      <c r="AA606" s="127"/>
      <c r="AB606" s="127"/>
      <c r="AC606" s="127"/>
      <c r="AD606" s="127"/>
      <c r="AE606" s="127"/>
      <c r="AF606" s="127"/>
      <c r="AG606" s="127"/>
      <c r="AH606" s="127"/>
      <c r="AI606" s="127"/>
      <c r="AJ606" s="127"/>
      <c r="AK606" s="126"/>
      <c r="AL606" s="126"/>
      <c r="AM606" s="126"/>
      <c r="AN606" s="126"/>
      <c r="AO606" s="126"/>
      <c r="AP606" s="126"/>
      <c r="AQ606" s="126"/>
      <c r="AR606" s="128"/>
      <c r="AS606" s="126"/>
      <c r="AT606" s="126"/>
      <c r="AU606" s="129"/>
      <c r="AV606" s="129"/>
      <c r="AW606" s="129"/>
      <c r="AX606" s="129"/>
      <c r="AY606" s="129"/>
      <c r="AZ606" s="129"/>
      <c r="BA606" s="129"/>
      <c r="BB606" s="129"/>
      <c r="BC606" s="129"/>
      <c r="BD606" s="129"/>
      <c r="BE606" s="129"/>
      <c r="BF606" s="129"/>
      <c r="BG606" s="129"/>
      <c r="BH606" s="129"/>
      <c r="BI606" s="129"/>
      <c r="BJ606" s="129"/>
      <c r="BK606" s="129"/>
      <c r="BL606" s="129"/>
      <c r="BM606" s="129"/>
      <c r="BN606" s="129"/>
      <c r="BO606" s="129"/>
      <c r="BP606" s="129"/>
      <c r="BQ606" s="129"/>
      <c r="BR606" s="129"/>
      <c r="BS606" s="129"/>
    </row>
    <row r="607" spans="1:71" ht="12.75" customHeight="1">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7"/>
      <c r="X607" s="127"/>
      <c r="Y607" s="127"/>
      <c r="Z607" s="127"/>
      <c r="AA607" s="127"/>
      <c r="AB607" s="127"/>
      <c r="AC607" s="127"/>
      <c r="AD607" s="127"/>
      <c r="AE607" s="127"/>
      <c r="AF607" s="127"/>
      <c r="AG607" s="127"/>
      <c r="AH607" s="127"/>
      <c r="AI607" s="127"/>
      <c r="AJ607" s="127"/>
      <c r="AK607" s="126"/>
      <c r="AL607" s="126"/>
      <c r="AM607" s="126"/>
      <c r="AN607" s="126"/>
      <c r="AO607" s="126"/>
      <c r="AP607" s="126"/>
      <c r="AQ607" s="126"/>
      <c r="AR607" s="128"/>
      <c r="AS607" s="126"/>
      <c r="AT607" s="126"/>
      <c r="AU607" s="129"/>
      <c r="AV607" s="129"/>
      <c r="AW607" s="129"/>
      <c r="AX607" s="129"/>
      <c r="AY607" s="129"/>
      <c r="AZ607" s="129"/>
      <c r="BA607" s="129"/>
      <c r="BB607" s="129"/>
      <c r="BC607" s="129"/>
      <c r="BD607" s="129"/>
      <c r="BE607" s="129"/>
      <c r="BF607" s="129"/>
      <c r="BG607" s="129"/>
      <c r="BH607" s="129"/>
      <c r="BI607" s="129"/>
      <c r="BJ607" s="129"/>
      <c r="BK607" s="129"/>
      <c r="BL607" s="129"/>
      <c r="BM607" s="129"/>
      <c r="BN607" s="129"/>
      <c r="BO607" s="129"/>
      <c r="BP607" s="129"/>
      <c r="BQ607" s="129"/>
      <c r="BR607" s="129"/>
      <c r="BS607" s="129"/>
    </row>
    <row r="608" spans="1:71" ht="12.75" customHeight="1">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7"/>
      <c r="X608" s="127"/>
      <c r="Y608" s="127"/>
      <c r="Z608" s="127"/>
      <c r="AA608" s="127"/>
      <c r="AB608" s="127"/>
      <c r="AC608" s="127"/>
      <c r="AD608" s="127"/>
      <c r="AE608" s="127"/>
      <c r="AF608" s="127"/>
      <c r="AG608" s="127"/>
      <c r="AH608" s="127"/>
      <c r="AI608" s="127"/>
      <c r="AJ608" s="127"/>
      <c r="AK608" s="126"/>
      <c r="AL608" s="126"/>
      <c r="AM608" s="126"/>
      <c r="AN608" s="126"/>
      <c r="AO608" s="126"/>
      <c r="AP608" s="126"/>
      <c r="AQ608" s="126"/>
      <c r="AR608" s="128"/>
      <c r="AS608" s="126"/>
      <c r="AT608" s="126"/>
      <c r="AU608" s="129"/>
      <c r="AV608" s="129"/>
      <c r="AW608" s="129"/>
      <c r="AX608" s="129"/>
      <c r="AY608" s="129"/>
      <c r="AZ608" s="129"/>
      <c r="BA608" s="129"/>
      <c r="BB608" s="129"/>
      <c r="BC608" s="129"/>
      <c r="BD608" s="129"/>
      <c r="BE608" s="129"/>
      <c r="BF608" s="129"/>
      <c r="BG608" s="129"/>
      <c r="BH608" s="129"/>
      <c r="BI608" s="129"/>
      <c r="BJ608" s="129"/>
      <c r="BK608" s="129"/>
      <c r="BL608" s="129"/>
      <c r="BM608" s="129"/>
      <c r="BN608" s="129"/>
      <c r="BO608" s="129"/>
      <c r="BP608" s="129"/>
      <c r="BQ608" s="129"/>
      <c r="BR608" s="129"/>
      <c r="BS608" s="129"/>
    </row>
    <row r="609" spans="1:71" ht="12.75" customHeight="1">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7"/>
      <c r="X609" s="127"/>
      <c r="Y609" s="127"/>
      <c r="Z609" s="127"/>
      <c r="AA609" s="127"/>
      <c r="AB609" s="127"/>
      <c r="AC609" s="127"/>
      <c r="AD609" s="127"/>
      <c r="AE609" s="127"/>
      <c r="AF609" s="127"/>
      <c r="AG609" s="127"/>
      <c r="AH609" s="127"/>
      <c r="AI609" s="127"/>
      <c r="AJ609" s="127"/>
      <c r="AK609" s="126"/>
      <c r="AL609" s="126"/>
      <c r="AM609" s="126"/>
      <c r="AN609" s="126"/>
      <c r="AO609" s="126"/>
      <c r="AP609" s="126"/>
      <c r="AQ609" s="126"/>
      <c r="AR609" s="128"/>
      <c r="AS609" s="126"/>
      <c r="AT609" s="126"/>
      <c r="AU609" s="129"/>
      <c r="AV609" s="129"/>
      <c r="AW609" s="129"/>
      <c r="AX609" s="129"/>
      <c r="AY609" s="129"/>
      <c r="AZ609" s="129"/>
      <c r="BA609" s="129"/>
      <c r="BB609" s="129"/>
      <c r="BC609" s="129"/>
      <c r="BD609" s="129"/>
      <c r="BE609" s="129"/>
      <c r="BF609" s="129"/>
      <c r="BG609" s="129"/>
      <c r="BH609" s="129"/>
      <c r="BI609" s="129"/>
      <c r="BJ609" s="129"/>
      <c r="BK609" s="129"/>
      <c r="BL609" s="129"/>
      <c r="BM609" s="129"/>
      <c r="BN609" s="129"/>
      <c r="BO609" s="129"/>
      <c r="BP609" s="129"/>
      <c r="BQ609" s="129"/>
      <c r="BR609" s="129"/>
      <c r="BS609" s="129"/>
    </row>
    <row r="610" spans="1:71" ht="12.75" customHeight="1">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7"/>
      <c r="X610" s="127"/>
      <c r="Y610" s="127"/>
      <c r="Z610" s="127"/>
      <c r="AA610" s="127"/>
      <c r="AB610" s="127"/>
      <c r="AC610" s="127"/>
      <c r="AD610" s="127"/>
      <c r="AE610" s="127"/>
      <c r="AF610" s="127"/>
      <c r="AG610" s="127"/>
      <c r="AH610" s="127"/>
      <c r="AI610" s="127"/>
      <c r="AJ610" s="127"/>
      <c r="AK610" s="126"/>
      <c r="AL610" s="126"/>
      <c r="AM610" s="126"/>
      <c r="AN610" s="126"/>
      <c r="AO610" s="126"/>
      <c r="AP610" s="126"/>
      <c r="AQ610" s="126"/>
      <c r="AR610" s="128"/>
      <c r="AS610" s="126"/>
      <c r="AT610" s="126"/>
      <c r="AU610" s="129"/>
      <c r="AV610" s="129"/>
      <c r="AW610" s="129"/>
      <c r="AX610" s="129"/>
      <c r="AY610" s="129"/>
      <c r="AZ610" s="129"/>
      <c r="BA610" s="129"/>
      <c r="BB610" s="129"/>
      <c r="BC610" s="129"/>
      <c r="BD610" s="129"/>
      <c r="BE610" s="129"/>
      <c r="BF610" s="129"/>
      <c r="BG610" s="129"/>
      <c r="BH610" s="129"/>
      <c r="BI610" s="129"/>
      <c r="BJ610" s="129"/>
      <c r="BK610" s="129"/>
      <c r="BL610" s="129"/>
      <c r="BM610" s="129"/>
      <c r="BN610" s="129"/>
      <c r="BO610" s="129"/>
      <c r="BP610" s="129"/>
      <c r="BQ610" s="129"/>
      <c r="BR610" s="129"/>
      <c r="BS610" s="129"/>
    </row>
    <row r="611" spans="1:71" ht="12.75" customHeight="1">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7"/>
      <c r="X611" s="127"/>
      <c r="Y611" s="127"/>
      <c r="Z611" s="127"/>
      <c r="AA611" s="127"/>
      <c r="AB611" s="127"/>
      <c r="AC611" s="127"/>
      <c r="AD611" s="127"/>
      <c r="AE611" s="127"/>
      <c r="AF611" s="127"/>
      <c r="AG611" s="127"/>
      <c r="AH611" s="127"/>
      <c r="AI611" s="127"/>
      <c r="AJ611" s="127"/>
      <c r="AK611" s="126"/>
      <c r="AL611" s="126"/>
      <c r="AM611" s="126"/>
      <c r="AN611" s="126"/>
      <c r="AO611" s="126"/>
      <c r="AP611" s="126"/>
      <c r="AQ611" s="126"/>
      <c r="AR611" s="128"/>
      <c r="AS611" s="126"/>
      <c r="AT611" s="126"/>
      <c r="AU611" s="129"/>
      <c r="AV611" s="129"/>
      <c r="AW611" s="129"/>
      <c r="AX611" s="129"/>
      <c r="AY611" s="129"/>
      <c r="AZ611" s="129"/>
      <c r="BA611" s="129"/>
      <c r="BB611" s="129"/>
      <c r="BC611" s="129"/>
      <c r="BD611" s="129"/>
      <c r="BE611" s="129"/>
      <c r="BF611" s="129"/>
      <c r="BG611" s="129"/>
      <c r="BH611" s="129"/>
      <c r="BI611" s="129"/>
      <c r="BJ611" s="129"/>
      <c r="BK611" s="129"/>
      <c r="BL611" s="129"/>
      <c r="BM611" s="129"/>
      <c r="BN611" s="129"/>
      <c r="BO611" s="129"/>
      <c r="BP611" s="129"/>
      <c r="BQ611" s="129"/>
      <c r="BR611" s="129"/>
      <c r="BS611" s="129"/>
    </row>
    <row r="612" spans="1:71" ht="12.75" customHeight="1">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7"/>
      <c r="X612" s="127"/>
      <c r="Y612" s="127"/>
      <c r="Z612" s="127"/>
      <c r="AA612" s="127"/>
      <c r="AB612" s="127"/>
      <c r="AC612" s="127"/>
      <c r="AD612" s="127"/>
      <c r="AE612" s="127"/>
      <c r="AF612" s="127"/>
      <c r="AG612" s="127"/>
      <c r="AH612" s="127"/>
      <c r="AI612" s="127"/>
      <c r="AJ612" s="127"/>
      <c r="AK612" s="126"/>
      <c r="AL612" s="126"/>
      <c r="AM612" s="126"/>
      <c r="AN612" s="126"/>
      <c r="AO612" s="126"/>
      <c r="AP612" s="126"/>
      <c r="AQ612" s="126"/>
      <c r="AR612" s="128"/>
      <c r="AS612" s="126"/>
      <c r="AT612" s="126"/>
      <c r="AU612" s="129"/>
      <c r="AV612" s="129"/>
      <c r="AW612" s="129"/>
      <c r="AX612" s="129"/>
      <c r="AY612" s="129"/>
      <c r="AZ612" s="129"/>
      <c r="BA612" s="129"/>
      <c r="BB612" s="129"/>
      <c r="BC612" s="129"/>
      <c r="BD612" s="129"/>
      <c r="BE612" s="129"/>
      <c r="BF612" s="129"/>
      <c r="BG612" s="129"/>
      <c r="BH612" s="129"/>
      <c r="BI612" s="129"/>
      <c r="BJ612" s="129"/>
      <c r="BK612" s="129"/>
      <c r="BL612" s="129"/>
      <c r="BM612" s="129"/>
      <c r="BN612" s="129"/>
      <c r="BO612" s="129"/>
      <c r="BP612" s="129"/>
      <c r="BQ612" s="129"/>
      <c r="BR612" s="129"/>
      <c r="BS612" s="129"/>
    </row>
    <row r="613" spans="1:71" ht="12.75" customHeight="1">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7"/>
      <c r="X613" s="127"/>
      <c r="Y613" s="127"/>
      <c r="Z613" s="127"/>
      <c r="AA613" s="127"/>
      <c r="AB613" s="127"/>
      <c r="AC613" s="127"/>
      <c r="AD613" s="127"/>
      <c r="AE613" s="127"/>
      <c r="AF613" s="127"/>
      <c r="AG613" s="127"/>
      <c r="AH613" s="127"/>
      <c r="AI613" s="127"/>
      <c r="AJ613" s="127"/>
      <c r="AK613" s="126"/>
      <c r="AL613" s="126"/>
      <c r="AM613" s="126"/>
      <c r="AN613" s="126"/>
      <c r="AO613" s="126"/>
      <c r="AP613" s="126"/>
      <c r="AQ613" s="126"/>
      <c r="AR613" s="128"/>
      <c r="AS613" s="126"/>
      <c r="AT613" s="126"/>
      <c r="AU613" s="129"/>
      <c r="AV613" s="129"/>
      <c r="AW613" s="129"/>
      <c r="AX613" s="129"/>
      <c r="AY613" s="129"/>
      <c r="AZ613" s="129"/>
      <c r="BA613" s="129"/>
      <c r="BB613" s="129"/>
      <c r="BC613" s="129"/>
      <c r="BD613" s="129"/>
      <c r="BE613" s="129"/>
      <c r="BF613" s="129"/>
      <c r="BG613" s="129"/>
      <c r="BH613" s="129"/>
      <c r="BI613" s="129"/>
      <c r="BJ613" s="129"/>
      <c r="BK613" s="129"/>
      <c r="BL613" s="129"/>
      <c r="BM613" s="129"/>
      <c r="BN613" s="129"/>
      <c r="BO613" s="129"/>
      <c r="BP613" s="129"/>
      <c r="BQ613" s="129"/>
      <c r="BR613" s="129"/>
      <c r="BS613" s="129"/>
    </row>
    <row r="614" spans="1:71" ht="12.75" customHeight="1">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7"/>
      <c r="X614" s="127"/>
      <c r="Y614" s="127"/>
      <c r="Z614" s="127"/>
      <c r="AA614" s="127"/>
      <c r="AB614" s="127"/>
      <c r="AC614" s="127"/>
      <c r="AD614" s="127"/>
      <c r="AE614" s="127"/>
      <c r="AF614" s="127"/>
      <c r="AG614" s="127"/>
      <c r="AH614" s="127"/>
      <c r="AI614" s="127"/>
      <c r="AJ614" s="127"/>
      <c r="AK614" s="126"/>
      <c r="AL614" s="126"/>
      <c r="AM614" s="126"/>
      <c r="AN614" s="126"/>
      <c r="AO614" s="126"/>
      <c r="AP614" s="126"/>
      <c r="AQ614" s="126"/>
      <c r="AR614" s="128"/>
      <c r="AS614" s="126"/>
      <c r="AT614" s="126"/>
      <c r="AU614" s="129"/>
      <c r="AV614" s="129"/>
      <c r="AW614" s="129"/>
      <c r="AX614" s="129"/>
      <c r="AY614" s="129"/>
      <c r="AZ614" s="129"/>
      <c r="BA614" s="129"/>
      <c r="BB614" s="129"/>
      <c r="BC614" s="129"/>
      <c r="BD614" s="129"/>
      <c r="BE614" s="129"/>
      <c r="BF614" s="129"/>
      <c r="BG614" s="129"/>
      <c r="BH614" s="129"/>
      <c r="BI614" s="129"/>
      <c r="BJ614" s="129"/>
      <c r="BK614" s="129"/>
      <c r="BL614" s="129"/>
      <c r="BM614" s="129"/>
      <c r="BN614" s="129"/>
      <c r="BO614" s="129"/>
      <c r="BP614" s="129"/>
      <c r="BQ614" s="129"/>
      <c r="BR614" s="129"/>
      <c r="BS614" s="129"/>
    </row>
    <row r="615" spans="1:71" ht="12.75" customHeight="1">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7"/>
      <c r="X615" s="127"/>
      <c r="Y615" s="127"/>
      <c r="Z615" s="127"/>
      <c r="AA615" s="127"/>
      <c r="AB615" s="127"/>
      <c r="AC615" s="127"/>
      <c r="AD615" s="127"/>
      <c r="AE615" s="127"/>
      <c r="AF615" s="127"/>
      <c r="AG615" s="127"/>
      <c r="AH615" s="127"/>
      <c r="AI615" s="127"/>
      <c r="AJ615" s="127"/>
      <c r="AK615" s="126"/>
      <c r="AL615" s="126"/>
      <c r="AM615" s="126"/>
      <c r="AN615" s="126"/>
      <c r="AO615" s="126"/>
      <c r="AP615" s="126"/>
      <c r="AQ615" s="126"/>
      <c r="AR615" s="128"/>
      <c r="AS615" s="126"/>
      <c r="AT615" s="126"/>
      <c r="AU615" s="129"/>
      <c r="AV615" s="129"/>
      <c r="AW615" s="129"/>
      <c r="AX615" s="129"/>
      <c r="AY615" s="129"/>
      <c r="AZ615" s="129"/>
      <c r="BA615" s="129"/>
      <c r="BB615" s="129"/>
      <c r="BC615" s="129"/>
      <c r="BD615" s="129"/>
      <c r="BE615" s="129"/>
      <c r="BF615" s="129"/>
      <c r="BG615" s="129"/>
      <c r="BH615" s="129"/>
      <c r="BI615" s="129"/>
      <c r="BJ615" s="129"/>
      <c r="BK615" s="129"/>
      <c r="BL615" s="129"/>
      <c r="BM615" s="129"/>
      <c r="BN615" s="129"/>
      <c r="BO615" s="129"/>
      <c r="BP615" s="129"/>
      <c r="BQ615" s="129"/>
      <c r="BR615" s="129"/>
      <c r="BS615" s="129"/>
    </row>
    <row r="616" spans="1:71" ht="12.75" customHeight="1">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7"/>
      <c r="X616" s="127"/>
      <c r="Y616" s="127"/>
      <c r="Z616" s="127"/>
      <c r="AA616" s="127"/>
      <c r="AB616" s="127"/>
      <c r="AC616" s="127"/>
      <c r="AD616" s="127"/>
      <c r="AE616" s="127"/>
      <c r="AF616" s="127"/>
      <c r="AG616" s="127"/>
      <c r="AH616" s="127"/>
      <c r="AI616" s="127"/>
      <c r="AJ616" s="127"/>
      <c r="AK616" s="126"/>
      <c r="AL616" s="126"/>
      <c r="AM616" s="126"/>
      <c r="AN616" s="126"/>
      <c r="AO616" s="126"/>
      <c r="AP616" s="126"/>
      <c r="AQ616" s="126"/>
      <c r="AR616" s="128"/>
      <c r="AS616" s="126"/>
      <c r="AT616" s="126"/>
      <c r="AU616" s="129"/>
      <c r="AV616" s="129"/>
      <c r="AW616" s="129"/>
      <c r="AX616" s="129"/>
      <c r="AY616" s="129"/>
      <c r="AZ616" s="129"/>
      <c r="BA616" s="129"/>
      <c r="BB616" s="129"/>
      <c r="BC616" s="129"/>
      <c r="BD616" s="129"/>
      <c r="BE616" s="129"/>
      <c r="BF616" s="129"/>
      <c r="BG616" s="129"/>
      <c r="BH616" s="129"/>
      <c r="BI616" s="129"/>
      <c r="BJ616" s="129"/>
      <c r="BK616" s="129"/>
      <c r="BL616" s="129"/>
      <c r="BM616" s="129"/>
      <c r="BN616" s="129"/>
      <c r="BO616" s="129"/>
      <c r="BP616" s="129"/>
      <c r="BQ616" s="129"/>
      <c r="BR616" s="129"/>
      <c r="BS616" s="129"/>
    </row>
    <row r="617" spans="1:71" ht="12.75" customHeight="1">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7"/>
      <c r="X617" s="127"/>
      <c r="Y617" s="127"/>
      <c r="Z617" s="127"/>
      <c r="AA617" s="127"/>
      <c r="AB617" s="127"/>
      <c r="AC617" s="127"/>
      <c r="AD617" s="127"/>
      <c r="AE617" s="127"/>
      <c r="AF617" s="127"/>
      <c r="AG617" s="127"/>
      <c r="AH617" s="127"/>
      <c r="AI617" s="127"/>
      <c r="AJ617" s="127"/>
      <c r="AK617" s="126"/>
      <c r="AL617" s="126"/>
      <c r="AM617" s="126"/>
      <c r="AN617" s="126"/>
      <c r="AO617" s="126"/>
      <c r="AP617" s="126"/>
      <c r="AQ617" s="126"/>
      <c r="AR617" s="128"/>
      <c r="AS617" s="126"/>
      <c r="AT617" s="126"/>
      <c r="AU617" s="129"/>
      <c r="AV617" s="129"/>
      <c r="AW617" s="129"/>
      <c r="AX617" s="129"/>
      <c r="AY617" s="129"/>
      <c r="AZ617" s="129"/>
      <c r="BA617" s="129"/>
      <c r="BB617" s="129"/>
      <c r="BC617" s="129"/>
      <c r="BD617" s="129"/>
      <c r="BE617" s="129"/>
      <c r="BF617" s="129"/>
      <c r="BG617" s="129"/>
      <c r="BH617" s="129"/>
      <c r="BI617" s="129"/>
      <c r="BJ617" s="129"/>
      <c r="BK617" s="129"/>
      <c r="BL617" s="129"/>
      <c r="BM617" s="129"/>
      <c r="BN617" s="129"/>
      <c r="BO617" s="129"/>
      <c r="BP617" s="129"/>
      <c r="BQ617" s="129"/>
      <c r="BR617" s="129"/>
      <c r="BS617" s="129"/>
    </row>
    <row r="618" spans="1:71" ht="12.75" customHeight="1">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7"/>
      <c r="X618" s="127"/>
      <c r="Y618" s="127"/>
      <c r="Z618" s="127"/>
      <c r="AA618" s="127"/>
      <c r="AB618" s="127"/>
      <c r="AC618" s="127"/>
      <c r="AD618" s="127"/>
      <c r="AE618" s="127"/>
      <c r="AF618" s="127"/>
      <c r="AG618" s="127"/>
      <c r="AH618" s="127"/>
      <c r="AI618" s="127"/>
      <c r="AJ618" s="127"/>
      <c r="AK618" s="126"/>
      <c r="AL618" s="126"/>
      <c r="AM618" s="126"/>
      <c r="AN618" s="126"/>
      <c r="AO618" s="126"/>
      <c r="AP618" s="126"/>
      <c r="AQ618" s="126"/>
      <c r="AR618" s="128"/>
      <c r="AS618" s="126"/>
      <c r="AT618" s="126"/>
      <c r="AU618" s="129"/>
      <c r="AV618" s="129"/>
      <c r="AW618" s="129"/>
      <c r="AX618" s="129"/>
      <c r="AY618" s="129"/>
      <c r="AZ618" s="129"/>
      <c r="BA618" s="129"/>
      <c r="BB618" s="129"/>
      <c r="BC618" s="129"/>
      <c r="BD618" s="129"/>
      <c r="BE618" s="129"/>
      <c r="BF618" s="129"/>
      <c r="BG618" s="129"/>
      <c r="BH618" s="129"/>
      <c r="BI618" s="129"/>
      <c r="BJ618" s="129"/>
      <c r="BK618" s="129"/>
      <c r="BL618" s="129"/>
      <c r="BM618" s="129"/>
      <c r="BN618" s="129"/>
      <c r="BO618" s="129"/>
      <c r="BP618" s="129"/>
      <c r="BQ618" s="129"/>
      <c r="BR618" s="129"/>
      <c r="BS618" s="129"/>
    </row>
    <row r="619" spans="1:71" ht="12.75" customHeight="1">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7"/>
      <c r="X619" s="127"/>
      <c r="Y619" s="127"/>
      <c r="Z619" s="127"/>
      <c r="AA619" s="127"/>
      <c r="AB619" s="127"/>
      <c r="AC619" s="127"/>
      <c r="AD619" s="127"/>
      <c r="AE619" s="127"/>
      <c r="AF619" s="127"/>
      <c r="AG619" s="127"/>
      <c r="AH619" s="127"/>
      <c r="AI619" s="127"/>
      <c r="AJ619" s="127"/>
      <c r="AK619" s="126"/>
      <c r="AL619" s="126"/>
      <c r="AM619" s="126"/>
      <c r="AN619" s="126"/>
      <c r="AO619" s="126"/>
      <c r="AP619" s="126"/>
      <c r="AQ619" s="126"/>
      <c r="AR619" s="128"/>
      <c r="AS619" s="126"/>
      <c r="AT619" s="126"/>
      <c r="AU619" s="129"/>
      <c r="AV619" s="129"/>
      <c r="AW619" s="129"/>
      <c r="AX619" s="129"/>
      <c r="AY619" s="129"/>
      <c r="AZ619" s="129"/>
      <c r="BA619" s="129"/>
      <c r="BB619" s="129"/>
      <c r="BC619" s="129"/>
      <c r="BD619" s="129"/>
      <c r="BE619" s="129"/>
      <c r="BF619" s="129"/>
      <c r="BG619" s="129"/>
      <c r="BH619" s="129"/>
      <c r="BI619" s="129"/>
      <c r="BJ619" s="129"/>
      <c r="BK619" s="129"/>
      <c r="BL619" s="129"/>
      <c r="BM619" s="129"/>
      <c r="BN619" s="129"/>
      <c r="BO619" s="129"/>
      <c r="BP619" s="129"/>
      <c r="BQ619" s="129"/>
      <c r="BR619" s="129"/>
      <c r="BS619" s="129"/>
    </row>
    <row r="620" spans="1:71" ht="12.75" customHeight="1">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7"/>
      <c r="X620" s="127"/>
      <c r="Y620" s="127"/>
      <c r="Z620" s="127"/>
      <c r="AA620" s="127"/>
      <c r="AB620" s="127"/>
      <c r="AC620" s="127"/>
      <c r="AD620" s="127"/>
      <c r="AE620" s="127"/>
      <c r="AF620" s="127"/>
      <c r="AG620" s="127"/>
      <c r="AH620" s="127"/>
      <c r="AI620" s="127"/>
      <c r="AJ620" s="127"/>
      <c r="AK620" s="126"/>
      <c r="AL620" s="126"/>
      <c r="AM620" s="126"/>
      <c r="AN620" s="126"/>
      <c r="AO620" s="126"/>
      <c r="AP620" s="126"/>
      <c r="AQ620" s="126"/>
      <c r="AR620" s="128"/>
      <c r="AS620" s="126"/>
      <c r="AT620" s="126"/>
      <c r="AU620" s="129"/>
      <c r="AV620" s="129"/>
      <c r="AW620" s="129"/>
      <c r="AX620" s="129"/>
      <c r="AY620" s="129"/>
      <c r="AZ620" s="129"/>
      <c r="BA620" s="129"/>
      <c r="BB620" s="129"/>
      <c r="BC620" s="129"/>
      <c r="BD620" s="129"/>
      <c r="BE620" s="129"/>
      <c r="BF620" s="129"/>
      <c r="BG620" s="129"/>
      <c r="BH620" s="129"/>
      <c r="BI620" s="129"/>
      <c r="BJ620" s="129"/>
      <c r="BK620" s="129"/>
      <c r="BL620" s="129"/>
      <c r="BM620" s="129"/>
      <c r="BN620" s="129"/>
      <c r="BO620" s="129"/>
      <c r="BP620" s="129"/>
      <c r="BQ620" s="129"/>
      <c r="BR620" s="129"/>
      <c r="BS620" s="129"/>
    </row>
    <row r="621" spans="1:71" ht="12.75" customHeight="1">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7"/>
      <c r="X621" s="127"/>
      <c r="Y621" s="127"/>
      <c r="Z621" s="127"/>
      <c r="AA621" s="127"/>
      <c r="AB621" s="127"/>
      <c r="AC621" s="127"/>
      <c r="AD621" s="127"/>
      <c r="AE621" s="127"/>
      <c r="AF621" s="127"/>
      <c r="AG621" s="127"/>
      <c r="AH621" s="127"/>
      <c r="AI621" s="127"/>
      <c r="AJ621" s="127"/>
      <c r="AK621" s="126"/>
      <c r="AL621" s="126"/>
      <c r="AM621" s="126"/>
      <c r="AN621" s="126"/>
      <c r="AO621" s="126"/>
      <c r="AP621" s="126"/>
      <c r="AQ621" s="126"/>
      <c r="AR621" s="128"/>
      <c r="AS621" s="126"/>
      <c r="AT621" s="126"/>
      <c r="AU621" s="129"/>
      <c r="AV621" s="129"/>
      <c r="AW621" s="129"/>
      <c r="AX621" s="129"/>
      <c r="AY621" s="129"/>
      <c r="AZ621" s="129"/>
      <c r="BA621" s="129"/>
      <c r="BB621" s="129"/>
      <c r="BC621" s="129"/>
      <c r="BD621" s="129"/>
      <c r="BE621" s="129"/>
      <c r="BF621" s="129"/>
      <c r="BG621" s="129"/>
      <c r="BH621" s="129"/>
      <c r="BI621" s="129"/>
      <c r="BJ621" s="129"/>
      <c r="BK621" s="129"/>
      <c r="BL621" s="129"/>
      <c r="BM621" s="129"/>
      <c r="BN621" s="129"/>
      <c r="BO621" s="129"/>
      <c r="BP621" s="129"/>
      <c r="BQ621" s="129"/>
      <c r="BR621" s="129"/>
      <c r="BS621" s="129"/>
    </row>
    <row r="622" spans="1:71" ht="12.75" customHeight="1">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7"/>
      <c r="X622" s="127"/>
      <c r="Y622" s="127"/>
      <c r="Z622" s="127"/>
      <c r="AA622" s="127"/>
      <c r="AB622" s="127"/>
      <c r="AC622" s="127"/>
      <c r="AD622" s="127"/>
      <c r="AE622" s="127"/>
      <c r="AF622" s="127"/>
      <c r="AG622" s="127"/>
      <c r="AH622" s="127"/>
      <c r="AI622" s="127"/>
      <c r="AJ622" s="127"/>
      <c r="AK622" s="126"/>
      <c r="AL622" s="126"/>
      <c r="AM622" s="126"/>
      <c r="AN622" s="126"/>
      <c r="AO622" s="126"/>
      <c r="AP622" s="126"/>
      <c r="AQ622" s="126"/>
      <c r="AR622" s="128"/>
      <c r="AS622" s="126"/>
      <c r="AT622" s="126"/>
      <c r="AU622" s="129"/>
      <c r="AV622" s="129"/>
      <c r="AW622" s="129"/>
      <c r="AX622" s="129"/>
      <c r="AY622" s="129"/>
      <c r="AZ622" s="129"/>
      <c r="BA622" s="129"/>
      <c r="BB622" s="129"/>
      <c r="BC622" s="129"/>
      <c r="BD622" s="129"/>
      <c r="BE622" s="129"/>
      <c r="BF622" s="129"/>
      <c r="BG622" s="129"/>
      <c r="BH622" s="129"/>
      <c r="BI622" s="129"/>
      <c r="BJ622" s="129"/>
      <c r="BK622" s="129"/>
      <c r="BL622" s="129"/>
      <c r="BM622" s="129"/>
      <c r="BN622" s="129"/>
      <c r="BO622" s="129"/>
      <c r="BP622" s="129"/>
      <c r="BQ622" s="129"/>
      <c r="BR622" s="129"/>
      <c r="BS622" s="129"/>
    </row>
    <row r="623" spans="1:71" ht="12.75" customHeight="1">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7"/>
      <c r="X623" s="127"/>
      <c r="Y623" s="127"/>
      <c r="Z623" s="127"/>
      <c r="AA623" s="127"/>
      <c r="AB623" s="127"/>
      <c r="AC623" s="127"/>
      <c r="AD623" s="127"/>
      <c r="AE623" s="127"/>
      <c r="AF623" s="127"/>
      <c r="AG623" s="127"/>
      <c r="AH623" s="127"/>
      <c r="AI623" s="127"/>
      <c r="AJ623" s="127"/>
      <c r="AK623" s="126"/>
      <c r="AL623" s="126"/>
      <c r="AM623" s="126"/>
      <c r="AN623" s="126"/>
      <c r="AO623" s="126"/>
      <c r="AP623" s="126"/>
      <c r="AQ623" s="126"/>
      <c r="AR623" s="128"/>
      <c r="AS623" s="126"/>
      <c r="AT623" s="126"/>
      <c r="AU623" s="129"/>
      <c r="AV623" s="129"/>
      <c r="AW623" s="129"/>
      <c r="AX623" s="129"/>
      <c r="AY623" s="129"/>
      <c r="AZ623" s="129"/>
      <c r="BA623" s="129"/>
      <c r="BB623" s="129"/>
      <c r="BC623" s="129"/>
      <c r="BD623" s="129"/>
      <c r="BE623" s="129"/>
      <c r="BF623" s="129"/>
      <c r="BG623" s="129"/>
      <c r="BH623" s="129"/>
      <c r="BI623" s="129"/>
      <c r="BJ623" s="129"/>
      <c r="BK623" s="129"/>
      <c r="BL623" s="129"/>
      <c r="BM623" s="129"/>
      <c r="BN623" s="129"/>
      <c r="BO623" s="129"/>
      <c r="BP623" s="129"/>
      <c r="BQ623" s="129"/>
      <c r="BR623" s="129"/>
      <c r="BS623" s="129"/>
    </row>
    <row r="624" spans="1:71" ht="12.75" customHeight="1">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7"/>
      <c r="X624" s="127"/>
      <c r="Y624" s="127"/>
      <c r="Z624" s="127"/>
      <c r="AA624" s="127"/>
      <c r="AB624" s="127"/>
      <c r="AC624" s="127"/>
      <c r="AD624" s="127"/>
      <c r="AE624" s="127"/>
      <c r="AF624" s="127"/>
      <c r="AG624" s="127"/>
      <c r="AH624" s="127"/>
      <c r="AI624" s="127"/>
      <c r="AJ624" s="127"/>
      <c r="AK624" s="126"/>
      <c r="AL624" s="126"/>
      <c r="AM624" s="126"/>
      <c r="AN624" s="126"/>
      <c r="AO624" s="126"/>
      <c r="AP624" s="126"/>
      <c r="AQ624" s="126"/>
      <c r="AR624" s="128"/>
      <c r="AS624" s="126"/>
      <c r="AT624" s="126"/>
      <c r="AU624" s="129"/>
      <c r="AV624" s="129"/>
      <c r="AW624" s="129"/>
      <c r="AX624" s="129"/>
      <c r="AY624" s="129"/>
      <c r="AZ624" s="129"/>
      <c r="BA624" s="129"/>
      <c r="BB624" s="129"/>
      <c r="BC624" s="129"/>
      <c r="BD624" s="129"/>
      <c r="BE624" s="129"/>
      <c r="BF624" s="129"/>
      <c r="BG624" s="129"/>
      <c r="BH624" s="129"/>
      <c r="BI624" s="129"/>
      <c r="BJ624" s="129"/>
      <c r="BK624" s="129"/>
      <c r="BL624" s="129"/>
      <c r="BM624" s="129"/>
      <c r="BN624" s="129"/>
      <c r="BO624" s="129"/>
      <c r="BP624" s="129"/>
      <c r="BQ624" s="129"/>
      <c r="BR624" s="129"/>
      <c r="BS624" s="129"/>
    </row>
    <row r="625" spans="1:71" ht="12.75" customHeight="1">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7"/>
      <c r="X625" s="127"/>
      <c r="Y625" s="127"/>
      <c r="Z625" s="127"/>
      <c r="AA625" s="127"/>
      <c r="AB625" s="127"/>
      <c r="AC625" s="127"/>
      <c r="AD625" s="127"/>
      <c r="AE625" s="127"/>
      <c r="AF625" s="127"/>
      <c r="AG625" s="127"/>
      <c r="AH625" s="127"/>
      <c r="AI625" s="127"/>
      <c r="AJ625" s="127"/>
      <c r="AK625" s="126"/>
      <c r="AL625" s="126"/>
      <c r="AM625" s="126"/>
      <c r="AN625" s="126"/>
      <c r="AO625" s="126"/>
      <c r="AP625" s="126"/>
      <c r="AQ625" s="126"/>
      <c r="AR625" s="128"/>
      <c r="AS625" s="126"/>
      <c r="AT625" s="126"/>
      <c r="AU625" s="129"/>
      <c r="AV625" s="129"/>
      <c r="AW625" s="129"/>
      <c r="AX625" s="129"/>
      <c r="AY625" s="129"/>
      <c r="AZ625" s="129"/>
      <c r="BA625" s="129"/>
      <c r="BB625" s="129"/>
      <c r="BC625" s="129"/>
      <c r="BD625" s="129"/>
      <c r="BE625" s="129"/>
      <c r="BF625" s="129"/>
      <c r="BG625" s="129"/>
      <c r="BH625" s="129"/>
      <c r="BI625" s="129"/>
      <c r="BJ625" s="129"/>
      <c r="BK625" s="129"/>
      <c r="BL625" s="129"/>
      <c r="BM625" s="129"/>
      <c r="BN625" s="129"/>
      <c r="BO625" s="129"/>
      <c r="BP625" s="129"/>
      <c r="BQ625" s="129"/>
      <c r="BR625" s="129"/>
      <c r="BS625" s="129"/>
    </row>
    <row r="626" spans="1:71" ht="12.75" customHeight="1">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7"/>
      <c r="X626" s="127"/>
      <c r="Y626" s="127"/>
      <c r="Z626" s="127"/>
      <c r="AA626" s="127"/>
      <c r="AB626" s="127"/>
      <c r="AC626" s="127"/>
      <c r="AD626" s="127"/>
      <c r="AE626" s="127"/>
      <c r="AF626" s="127"/>
      <c r="AG626" s="127"/>
      <c r="AH626" s="127"/>
      <c r="AI626" s="127"/>
      <c r="AJ626" s="127"/>
      <c r="AK626" s="126"/>
      <c r="AL626" s="126"/>
      <c r="AM626" s="126"/>
      <c r="AN626" s="126"/>
      <c r="AO626" s="126"/>
      <c r="AP626" s="126"/>
      <c r="AQ626" s="126"/>
      <c r="AR626" s="128"/>
      <c r="AS626" s="126"/>
      <c r="AT626" s="126"/>
      <c r="AU626" s="129"/>
      <c r="AV626" s="129"/>
      <c r="AW626" s="129"/>
      <c r="AX626" s="129"/>
      <c r="AY626" s="129"/>
      <c r="AZ626" s="129"/>
      <c r="BA626" s="129"/>
      <c r="BB626" s="129"/>
      <c r="BC626" s="129"/>
      <c r="BD626" s="129"/>
      <c r="BE626" s="129"/>
      <c r="BF626" s="129"/>
      <c r="BG626" s="129"/>
      <c r="BH626" s="129"/>
      <c r="BI626" s="129"/>
      <c r="BJ626" s="129"/>
      <c r="BK626" s="129"/>
      <c r="BL626" s="129"/>
      <c r="BM626" s="129"/>
      <c r="BN626" s="129"/>
      <c r="BO626" s="129"/>
      <c r="BP626" s="129"/>
      <c r="BQ626" s="129"/>
      <c r="BR626" s="129"/>
      <c r="BS626" s="129"/>
    </row>
    <row r="627" spans="1:71" ht="12.75" customHeight="1">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7"/>
      <c r="X627" s="127"/>
      <c r="Y627" s="127"/>
      <c r="Z627" s="127"/>
      <c r="AA627" s="127"/>
      <c r="AB627" s="127"/>
      <c r="AC627" s="127"/>
      <c r="AD627" s="127"/>
      <c r="AE627" s="127"/>
      <c r="AF627" s="127"/>
      <c r="AG627" s="127"/>
      <c r="AH627" s="127"/>
      <c r="AI627" s="127"/>
      <c r="AJ627" s="127"/>
      <c r="AK627" s="126"/>
      <c r="AL627" s="126"/>
      <c r="AM627" s="126"/>
      <c r="AN627" s="126"/>
      <c r="AO627" s="126"/>
      <c r="AP627" s="126"/>
      <c r="AQ627" s="126"/>
      <c r="AR627" s="128"/>
      <c r="AS627" s="126"/>
      <c r="AT627" s="126"/>
      <c r="AU627" s="129"/>
      <c r="AV627" s="129"/>
      <c r="AW627" s="129"/>
      <c r="AX627" s="129"/>
      <c r="AY627" s="129"/>
      <c r="AZ627" s="129"/>
      <c r="BA627" s="129"/>
      <c r="BB627" s="129"/>
      <c r="BC627" s="129"/>
      <c r="BD627" s="129"/>
      <c r="BE627" s="129"/>
      <c r="BF627" s="129"/>
      <c r="BG627" s="129"/>
      <c r="BH627" s="129"/>
      <c r="BI627" s="129"/>
      <c r="BJ627" s="129"/>
      <c r="BK627" s="129"/>
      <c r="BL627" s="129"/>
      <c r="BM627" s="129"/>
      <c r="BN627" s="129"/>
      <c r="BO627" s="129"/>
      <c r="BP627" s="129"/>
      <c r="BQ627" s="129"/>
      <c r="BR627" s="129"/>
      <c r="BS627" s="129"/>
    </row>
    <row r="628" spans="1:71" ht="12.75" customHeight="1">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7"/>
      <c r="X628" s="127"/>
      <c r="Y628" s="127"/>
      <c r="Z628" s="127"/>
      <c r="AA628" s="127"/>
      <c r="AB628" s="127"/>
      <c r="AC628" s="127"/>
      <c r="AD628" s="127"/>
      <c r="AE628" s="127"/>
      <c r="AF628" s="127"/>
      <c r="AG628" s="127"/>
      <c r="AH628" s="127"/>
      <c r="AI628" s="127"/>
      <c r="AJ628" s="127"/>
      <c r="AK628" s="126"/>
      <c r="AL628" s="126"/>
      <c r="AM628" s="126"/>
      <c r="AN628" s="126"/>
      <c r="AO628" s="126"/>
      <c r="AP628" s="126"/>
      <c r="AQ628" s="126"/>
      <c r="AR628" s="128"/>
      <c r="AS628" s="126"/>
      <c r="AT628" s="126"/>
      <c r="AU628" s="129"/>
      <c r="AV628" s="129"/>
      <c r="AW628" s="129"/>
      <c r="AX628" s="129"/>
      <c r="AY628" s="129"/>
      <c r="AZ628" s="129"/>
      <c r="BA628" s="129"/>
      <c r="BB628" s="129"/>
      <c r="BC628" s="129"/>
      <c r="BD628" s="129"/>
      <c r="BE628" s="129"/>
      <c r="BF628" s="129"/>
      <c r="BG628" s="129"/>
      <c r="BH628" s="129"/>
      <c r="BI628" s="129"/>
      <c r="BJ628" s="129"/>
      <c r="BK628" s="129"/>
      <c r="BL628" s="129"/>
      <c r="BM628" s="129"/>
      <c r="BN628" s="129"/>
      <c r="BO628" s="129"/>
      <c r="BP628" s="129"/>
      <c r="BQ628" s="129"/>
      <c r="BR628" s="129"/>
      <c r="BS628" s="129"/>
    </row>
    <row r="629" spans="1:71" ht="12.75" customHeight="1">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7"/>
      <c r="X629" s="127"/>
      <c r="Y629" s="127"/>
      <c r="Z629" s="127"/>
      <c r="AA629" s="127"/>
      <c r="AB629" s="127"/>
      <c r="AC629" s="127"/>
      <c r="AD629" s="127"/>
      <c r="AE629" s="127"/>
      <c r="AF629" s="127"/>
      <c r="AG629" s="127"/>
      <c r="AH629" s="127"/>
      <c r="AI629" s="127"/>
      <c r="AJ629" s="127"/>
      <c r="AK629" s="126"/>
      <c r="AL629" s="126"/>
      <c r="AM629" s="126"/>
      <c r="AN629" s="126"/>
      <c r="AO629" s="126"/>
      <c r="AP629" s="126"/>
      <c r="AQ629" s="126"/>
      <c r="AR629" s="128"/>
      <c r="AS629" s="126"/>
      <c r="AT629" s="126"/>
      <c r="AU629" s="129"/>
      <c r="AV629" s="129"/>
      <c r="AW629" s="129"/>
      <c r="AX629" s="129"/>
      <c r="AY629" s="129"/>
      <c r="AZ629" s="129"/>
      <c r="BA629" s="129"/>
      <c r="BB629" s="129"/>
      <c r="BC629" s="129"/>
      <c r="BD629" s="129"/>
      <c r="BE629" s="129"/>
      <c r="BF629" s="129"/>
      <c r="BG629" s="129"/>
      <c r="BH629" s="129"/>
      <c r="BI629" s="129"/>
      <c r="BJ629" s="129"/>
      <c r="BK629" s="129"/>
      <c r="BL629" s="129"/>
      <c r="BM629" s="129"/>
      <c r="BN629" s="129"/>
      <c r="BO629" s="129"/>
      <c r="BP629" s="129"/>
      <c r="BQ629" s="129"/>
      <c r="BR629" s="129"/>
      <c r="BS629" s="129"/>
    </row>
    <row r="630" spans="1:71" ht="12.75" customHeight="1">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7"/>
      <c r="X630" s="127"/>
      <c r="Y630" s="127"/>
      <c r="Z630" s="127"/>
      <c r="AA630" s="127"/>
      <c r="AB630" s="127"/>
      <c r="AC630" s="127"/>
      <c r="AD630" s="127"/>
      <c r="AE630" s="127"/>
      <c r="AF630" s="127"/>
      <c r="AG630" s="127"/>
      <c r="AH630" s="127"/>
      <c r="AI630" s="127"/>
      <c r="AJ630" s="127"/>
      <c r="AK630" s="126"/>
      <c r="AL630" s="126"/>
      <c r="AM630" s="126"/>
      <c r="AN630" s="126"/>
      <c r="AO630" s="126"/>
      <c r="AP630" s="126"/>
      <c r="AQ630" s="126"/>
      <c r="AR630" s="128"/>
      <c r="AS630" s="126"/>
      <c r="AT630" s="126"/>
      <c r="AU630" s="129"/>
      <c r="AV630" s="129"/>
      <c r="AW630" s="129"/>
      <c r="AX630" s="129"/>
      <c r="AY630" s="129"/>
      <c r="AZ630" s="129"/>
      <c r="BA630" s="129"/>
      <c r="BB630" s="129"/>
      <c r="BC630" s="129"/>
      <c r="BD630" s="129"/>
      <c r="BE630" s="129"/>
      <c r="BF630" s="129"/>
      <c r="BG630" s="129"/>
      <c r="BH630" s="129"/>
      <c r="BI630" s="129"/>
      <c r="BJ630" s="129"/>
      <c r="BK630" s="129"/>
      <c r="BL630" s="129"/>
      <c r="BM630" s="129"/>
      <c r="BN630" s="129"/>
      <c r="BO630" s="129"/>
      <c r="BP630" s="129"/>
      <c r="BQ630" s="129"/>
      <c r="BR630" s="129"/>
      <c r="BS630" s="129"/>
    </row>
    <row r="631" spans="1:71" ht="12.75" customHeight="1">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7"/>
      <c r="X631" s="127"/>
      <c r="Y631" s="127"/>
      <c r="Z631" s="127"/>
      <c r="AA631" s="127"/>
      <c r="AB631" s="127"/>
      <c r="AC631" s="127"/>
      <c r="AD631" s="127"/>
      <c r="AE631" s="127"/>
      <c r="AF631" s="127"/>
      <c r="AG631" s="127"/>
      <c r="AH631" s="127"/>
      <c r="AI631" s="127"/>
      <c r="AJ631" s="127"/>
      <c r="AK631" s="126"/>
      <c r="AL631" s="126"/>
      <c r="AM631" s="126"/>
      <c r="AN631" s="126"/>
      <c r="AO631" s="126"/>
      <c r="AP631" s="126"/>
      <c r="AQ631" s="126"/>
      <c r="AR631" s="128"/>
      <c r="AS631" s="126"/>
      <c r="AT631" s="126"/>
      <c r="AU631" s="129"/>
      <c r="AV631" s="129"/>
      <c r="AW631" s="129"/>
      <c r="AX631" s="129"/>
      <c r="AY631" s="129"/>
      <c r="AZ631" s="129"/>
      <c r="BA631" s="129"/>
      <c r="BB631" s="129"/>
      <c r="BC631" s="129"/>
      <c r="BD631" s="129"/>
      <c r="BE631" s="129"/>
      <c r="BF631" s="129"/>
      <c r="BG631" s="129"/>
      <c r="BH631" s="129"/>
      <c r="BI631" s="129"/>
      <c r="BJ631" s="129"/>
      <c r="BK631" s="129"/>
      <c r="BL631" s="129"/>
      <c r="BM631" s="129"/>
      <c r="BN631" s="129"/>
      <c r="BO631" s="129"/>
      <c r="BP631" s="129"/>
      <c r="BQ631" s="129"/>
      <c r="BR631" s="129"/>
      <c r="BS631" s="129"/>
    </row>
    <row r="632" spans="1:71" ht="12.75" customHeight="1">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7"/>
      <c r="X632" s="127"/>
      <c r="Y632" s="127"/>
      <c r="Z632" s="127"/>
      <c r="AA632" s="127"/>
      <c r="AB632" s="127"/>
      <c r="AC632" s="127"/>
      <c r="AD632" s="127"/>
      <c r="AE632" s="127"/>
      <c r="AF632" s="127"/>
      <c r="AG632" s="127"/>
      <c r="AH632" s="127"/>
      <c r="AI632" s="127"/>
      <c r="AJ632" s="127"/>
      <c r="AK632" s="126"/>
      <c r="AL632" s="126"/>
      <c r="AM632" s="126"/>
      <c r="AN632" s="126"/>
      <c r="AO632" s="126"/>
      <c r="AP632" s="126"/>
      <c r="AQ632" s="126"/>
      <c r="AR632" s="128"/>
      <c r="AS632" s="126"/>
      <c r="AT632" s="126"/>
      <c r="AU632" s="129"/>
      <c r="AV632" s="129"/>
      <c r="AW632" s="129"/>
      <c r="AX632" s="129"/>
      <c r="AY632" s="129"/>
      <c r="AZ632" s="129"/>
      <c r="BA632" s="129"/>
      <c r="BB632" s="129"/>
      <c r="BC632" s="129"/>
      <c r="BD632" s="129"/>
      <c r="BE632" s="129"/>
      <c r="BF632" s="129"/>
      <c r="BG632" s="129"/>
      <c r="BH632" s="129"/>
      <c r="BI632" s="129"/>
      <c r="BJ632" s="129"/>
      <c r="BK632" s="129"/>
      <c r="BL632" s="129"/>
      <c r="BM632" s="129"/>
      <c r="BN632" s="129"/>
      <c r="BO632" s="129"/>
      <c r="BP632" s="129"/>
      <c r="BQ632" s="129"/>
      <c r="BR632" s="129"/>
      <c r="BS632" s="129"/>
    </row>
    <row r="633" spans="1:71" ht="12.75" customHeight="1">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7"/>
      <c r="X633" s="127"/>
      <c r="Y633" s="127"/>
      <c r="Z633" s="127"/>
      <c r="AA633" s="127"/>
      <c r="AB633" s="127"/>
      <c r="AC633" s="127"/>
      <c r="AD633" s="127"/>
      <c r="AE633" s="127"/>
      <c r="AF633" s="127"/>
      <c r="AG633" s="127"/>
      <c r="AH633" s="127"/>
      <c r="AI633" s="127"/>
      <c r="AJ633" s="127"/>
      <c r="AK633" s="126"/>
      <c r="AL633" s="126"/>
      <c r="AM633" s="126"/>
      <c r="AN633" s="126"/>
      <c r="AO633" s="126"/>
      <c r="AP633" s="126"/>
      <c r="AQ633" s="126"/>
      <c r="AR633" s="128"/>
      <c r="AS633" s="126"/>
      <c r="AT633" s="126"/>
      <c r="AU633" s="129"/>
      <c r="AV633" s="129"/>
      <c r="AW633" s="129"/>
      <c r="AX633" s="129"/>
      <c r="AY633" s="129"/>
      <c r="AZ633" s="129"/>
      <c r="BA633" s="129"/>
      <c r="BB633" s="129"/>
      <c r="BC633" s="129"/>
      <c r="BD633" s="129"/>
      <c r="BE633" s="129"/>
      <c r="BF633" s="129"/>
      <c r="BG633" s="129"/>
      <c r="BH633" s="129"/>
      <c r="BI633" s="129"/>
      <c r="BJ633" s="129"/>
      <c r="BK633" s="129"/>
      <c r="BL633" s="129"/>
      <c r="BM633" s="129"/>
      <c r="BN633" s="129"/>
      <c r="BO633" s="129"/>
      <c r="BP633" s="129"/>
      <c r="BQ633" s="129"/>
      <c r="BR633" s="129"/>
      <c r="BS633" s="129"/>
    </row>
    <row r="634" spans="1:71" ht="12.75" customHeight="1">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7"/>
      <c r="X634" s="127"/>
      <c r="Y634" s="127"/>
      <c r="Z634" s="127"/>
      <c r="AA634" s="127"/>
      <c r="AB634" s="127"/>
      <c r="AC634" s="127"/>
      <c r="AD634" s="127"/>
      <c r="AE634" s="127"/>
      <c r="AF634" s="127"/>
      <c r="AG634" s="127"/>
      <c r="AH634" s="127"/>
      <c r="AI634" s="127"/>
      <c r="AJ634" s="127"/>
      <c r="AK634" s="126"/>
      <c r="AL634" s="126"/>
      <c r="AM634" s="126"/>
      <c r="AN634" s="126"/>
      <c r="AO634" s="126"/>
      <c r="AP634" s="126"/>
      <c r="AQ634" s="126"/>
      <c r="AR634" s="128"/>
      <c r="AS634" s="126"/>
      <c r="AT634" s="126"/>
      <c r="AU634" s="129"/>
      <c r="AV634" s="129"/>
      <c r="AW634" s="129"/>
      <c r="AX634" s="129"/>
      <c r="AY634" s="129"/>
      <c r="AZ634" s="129"/>
      <c r="BA634" s="129"/>
      <c r="BB634" s="129"/>
      <c r="BC634" s="129"/>
      <c r="BD634" s="129"/>
      <c r="BE634" s="129"/>
      <c r="BF634" s="129"/>
      <c r="BG634" s="129"/>
      <c r="BH634" s="129"/>
      <c r="BI634" s="129"/>
      <c r="BJ634" s="129"/>
      <c r="BK634" s="129"/>
      <c r="BL634" s="129"/>
      <c r="BM634" s="129"/>
      <c r="BN634" s="129"/>
      <c r="BO634" s="129"/>
      <c r="BP634" s="129"/>
      <c r="BQ634" s="129"/>
      <c r="BR634" s="129"/>
      <c r="BS634" s="129"/>
    </row>
    <row r="635" spans="1:71" ht="12.75" customHeight="1">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7"/>
      <c r="X635" s="127"/>
      <c r="Y635" s="127"/>
      <c r="Z635" s="127"/>
      <c r="AA635" s="127"/>
      <c r="AB635" s="127"/>
      <c r="AC635" s="127"/>
      <c r="AD635" s="127"/>
      <c r="AE635" s="127"/>
      <c r="AF635" s="127"/>
      <c r="AG635" s="127"/>
      <c r="AH635" s="127"/>
      <c r="AI635" s="127"/>
      <c r="AJ635" s="127"/>
      <c r="AK635" s="126"/>
      <c r="AL635" s="126"/>
      <c r="AM635" s="126"/>
      <c r="AN635" s="126"/>
      <c r="AO635" s="126"/>
      <c r="AP635" s="126"/>
      <c r="AQ635" s="126"/>
      <c r="AR635" s="128"/>
      <c r="AS635" s="126"/>
      <c r="AT635" s="126"/>
      <c r="AU635" s="129"/>
      <c r="AV635" s="129"/>
      <c r="AW635" s="129"/>
      <c r="AX635" s="129"/>
      <c r="AY635" s="129"/>
      <c r="AZ635" s="129"/>
      <c r="BA635" s="129"/>
      <c r="BB635" s="129"/>
      <c r="BC635" s="129"/>
      <c r="BD635" s="129"/>
      <c r="BE635" s="129"/>
      <c r="BF635" s="129"/>
      <c r="BG635" s="129"/>
      <c r="BH635" s="129"/>
      <c r="BI635" s="129"/>
      <c r="BJ635" s="129"/>
      <c r="BK635" s="129"/>
      <c r="BL635" s="129"/>
      <c r="BM635" s="129"/>
      <c r="BN635" s="129"/>
      <c r="BO635" s="129"/>
      <c r="BP635" s="129"/>
      <c r="BQ635" s="129"/>
      <c r="BR635" s="129"/>
      <c r="BS635" s="129"/>
    </row>
    <row r="636" spans="1:71" ht="12.75" customHeight="1">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7"/>
      <c r="X636" s="127"/>
      <c r="Y636" s="127"/>
      <c r="Z636" s="127"/>
      <c r="AA636" s="127"/>
      <c r="AB636" s="127"/>
      <c r="AC636" s="127"/>
      <c r="AD636" s="127"/>
      <c r="AE636" s="127"/>
      <c r="AF636" s="127"/>
      <c r="AG636" s="127"/>
      <c r="AH636" s="127"/>
      <c r="AI636" s="127"/>
      <c r="AJ636" s="127"/>
      <c r="AK636" s="126"/>
      <c r="AL636" s="126"/>
      <c r="AM636" s="126"/>
      <c r="AN636" s="126"/>
      <c r="AO636" s="126"/>
      <c r="AP636" s="126"/>
      <c r="AQ636" s="126"/>
      <c r="AR636" s="128"/>
      <c r="AS636" s="126"/>
      <c r="AT636" s="126"/>
      <c r="AU636" s="129"/>
      <c r="AV636" s="129"/>
      <c r="AW636" s="129"/>
      <c r="AX636" s="129"/>
      <c r="AY636" s="129"/>
      <c r="AZ636" s="129"/>
      <c r="BA636" s="129"/>
      <c r="BB636" s="129"/>
      <c r="BC636" s="129"/>
      <c r="BD636" s="129"/>
      <c r="BE636" s="129"/>
      <c r="BF636" s="129"/>
      <c r="BG636" s="129"/>
      <c r="BH636" s="129"/>
      <c r="BI636" s="129"/>
      <c r="BJ636" s="129"/>
      <c r="BK636" s="129"/>
      <c r="BL636" s="129"/>
      <c r="BM636" s="129"/>
      <c r="BN636" s="129"/>
      <c r="BO636" s="129"/>
      <c r="BP636" s="129"/>
      <c r="BQ636" s="129"/>
      <c r="BR636" s="129"/>
      <c r="BS636" s="129"/>
    </row>
    <row r="637" spans="1:71" ht="12.75" customHeight="1">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7"/>
      <c r="X637" s="127"/>
      <c r="Y637" s="127"/>
      <c r="Z637" s="127"/>
      <c r="AA637" s="127"/>
      <c r="AB637" s="127"/>
      <c r="AC637" s="127"/>
      <c r="AD637" s="127"/>
      <c r="AE637" s="127"/>
      <c r="AF637" s="127"/>
      <c r="AG637" s="127"/>
      <c r="AH637" s="127"/>
      <c r="AI637" s="127"/>
      <c r="AJ637" s="127"/>
      <c r="AK637" s="126"/>
      <c r="AL637" s="126"/>
      <c r="AM637" s="126"/>
      <c r="AN637" s="126"/>
      <c r="AO637" s="126"/>
      <c r="AP637" s="126"/>
      <c r="AQ637" s="126"/>
      <c r="AR637" s="128"/>
      <c r="AS637" s="126"/>
      <c r="AT637" s="126"/>
      <c r="AU637" s="129"/>
      <c r="AV637" s="129"/>
      <c r="AW637" s="129"/>
      <c r="AX637" s="129"/>
      <c r="AY637" s="129"/>
      <c r="AZ637" s="129"/>
      <c r="BA637" s="129"/>
      <c r="BB637" s="129"/>
      <c r="BC637" s="129"/>
      <c r="BD637" s="129"/>
      <c r="BE637" s="129"/>
      <c r="BF637" s="129"/>
      <c r="BG637" s="129"/>
      <c r="BH637" s="129"/>
      <c r="BI637" s="129"/>
      <c r="BJ637" s="129"/>
      <c r="BK637" s="129"/>
      <c r="BL637" s="129"/>
      <c r="BM637" s="129"/>
      <c r="BN637" s="129"/>
      <c r="BO637" s="129"/>
      <c r="BP637" s="129"/>
      <c r="BQ637" s="129"/>
      <c r="BR637" s="129"/>
      <c r="BS637" s="129"/>
    </row>
    <row r="638" spans="1:71" ht="12.75" customHeight="1">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7"/>
      <c r="X638" s="127"/>
      <c r="Y638" s="127"/>
      <c r="Z638" s="127"/>
      <c r="AA638" s="127"/>
      <c r="AB638" s="127"/>
      <c r="AC638" s="127"/>
      <c r="AD638" s="127"/>
      <c r="AE638" s="127"/>
      <c r="AF638" s="127"/>
      <c r="AG638" s="127"/>
      <c r="AH638" s="127"/>
      <c r="AI638" s="127"/>
      <c r="AJ638" s="127"/>
      <c r="AK638" s="126"/>
      <c r="AL638" s="126"/>
      <c r="AM638" s="126"/>
      <c r="AN638" s="126"/>
      <c r="AO638" s="126"/>
      <c r="AP638" s="126"/>
      <c r="AQ638" s="126"/>
      <c r="AR638" s="128"/>
      <c r="AS638" s="126"/>
      <c r="AT638" s="126"/>
      <c r="AU638" s="129"/>
      <c r="AV638" s="129"/>
      <c r="AW638" s="129"/>
      <c r="AX638" s="129"/>
      <c r="AY638" s="129"/>
      <c r="AZ638" s="129"/>
      <c r="BA638" s="129"/>
      <c r="BB638" s="129"/>
      <c r="BC638" s="129"/>
      <c r="BD638" s="129"/>
      <c r="BE638" s="129"/>
      <c r="BF638" s="129"/>
      <c r="BG638" s="129"/>
      <c r="BH638" s="129"/>
      <c r="BI638" s="129"/>
      <c r="BJ638" s="129"/>
      <c r="BK638" s="129"/>
      <c r="BL638" s="129"/>
      <c r="BM638" s="129"/>
      <c r="BN638" s="129"/>
      <c r="BO638" s="129"/>
      <c r="BP638" s="129"/>
      <c r="BQ638" s="129"/>
      <c r="BR638" s="129"/>
      <c r="BS638" s="129"/>
    </row>
    <row r="639" spans="1:71" ht="12.75" customHeight="1">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7"/>
      <c r="X639" s="127"/>
      <c r="Y639" s="127"/>
      <c r="Z639" s="127"/>
      <c r="AA639" s="127"/>
      <c r="AB639" s="127"/>
      <c r="AC639" s="127"/>
      <c r="AD639" s="127"/>
      <c r="AE639" s="127"/>
      <c r="AF639" s="127"/>
      <c r="AG639" s="127"/>
      <c r="AH639" s="127"/>
      <c r="AI639" s="127"/>
      <c r="AJ639" s="127"/>
      <c r="AK639" s="126"/>
      <c r="AL639" s="126"/>
      <c r="AM639" s="126"/>
      <c r="AN639" s="126"/>
      <c r="AO639" s="126"/>
      <c r="AP639" s="126"/>
      <c r="AQ639" s="126"/>
      <c r="AR639" s="128"/>
      <c r="AS639" s="126"/>
      <c r="AT639" s="126"/>
      <c r="AU639" s="129"/>
      <c r="AV639" s="129"/>
      <c r="AW639" s="129"/>
      <c r="AX639" s="129"/>
      <c r="AY639" s="129"/>
      <c r="AZ639" s="129"/>
      <c r="BA639" s="129"/>
      <c r="BB639" s="129"/>
      <c r="BC639" s="129"/>
      <c r="BD639" s="129"/>
      <c r="BE639" s="129"/>
      <c r="BF639" s="129"/>
      <c r="BG639" s="129"/>
      <c r="BH639" s="129"/>
      <c r="BI639" s="129"/>
      <c r="BJ639" s="129"/>
      <c r="BK639" s="129"/>
      <c r="BL639" s="129"/>
      <c r="BM639" s="129"/>
      <c r="BN639" s="129"/>
      <c r="BO639" s="129"/>
      <c r="BP639" s="129"/>
      <c r="BQ639" s="129"/>
      <c r="BR639" s="129"/>
      <c r="BS639" s="129"/>
    </row>
    <row r="640" spans="1:71" ht="12.75" customHeight="1">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7"/>
      <c r="X640" s="127"/>
      <c r="Y640" s="127"/>
      <c r="Z640" s="127"/>
      <c r="AA640" s="127"/>
      <c r="AB640" s="127"/>
      <c r="AC640" s="127"/>
      <c r="AD640" s="127"/>
      <c r="AE640" s="127"/>
      <c r="AF640" s="127"/>
      <c r="AG640" s="127"/>
      <c r="AH640" s="127"/>
      <c r="AI640" s="127"/>
      <c r="AJ640" s="127"/>
      <c r="AK640" s="126"/>
      <c r="AL640" s="126"/>
      <c r="AM640" s="126"/>
      <c r="AN640" s="126"/>
      <c r="AO640" s="126"/>
      <c r="AP640" s="126"/>
      <c r="AQ640" s="126"/>
      <c r="AR640" s="128"/>
      <c r="AS640" s="126"/>
      <c r="AT640" s="126"/>
      <c r="AU640" s="129"/>
      <c r="AV640" s="129"/>
      <c r="AW640" s="129"/>
      <c r="AX640" s="129"/>
      <c r="AY640" s="129"/>
      <c r="AZ640" s="129"/>
      <c r="BA640" s="129"/>
      <c r="BB640" s="129"/>
      <c r="BC640" s="129"/>
      <c r="BD640" s="129"/>
      <c r="BE640" s="129"/>
      <c r="BF640" s="129"/>
      <c r="BG640" s="129"/>
      <c r="BH640" s="129"/>
      <c r="BI640" s="129"/>
      <c r="BJ640" s="129"/>
      <c r="BK640" s="129"/>
      <c r="BL640" s="129"/>
      <c r="BM640" s="129"/>
      <c r="BN640" s="129"/>
      <c r="BO640" s="129"/>
      <c r="BP640" s="129"/>
      <c r="BQ640" s="129"/>
      <c r="BR640" s="129"/>
      <c r="BS640" s="129"/>
    </row>
    <row r="641" spans="1:71" ht="12.75" customHeight="1">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7"/>
      <c r="X641" s="127"/>
      <c r="Y641" s="127"/>
      <c r="Z641" s="127"/>
      <c r="AA641" s="127"/>
      <c r="AB641" s="127"/>
      <c r="AC641" s="127"/>
      <c r="AD641" s="127"/>
      <c r="AE641" s="127"/>
      <c r="AF641" s="127"/>
      <c r="AG641" s="127"/>
      <c r="AH641" s="127"/>
      <c r="AI641" s="127"/>
      <c r="AJ641" s="127"/>
      <c r="AK641" s="126"/>
      <c r="AL641" s="126"/>
      <c r="AM641" s="126"/>
      <c r="AN641" s="126"/>
      <c r="AO641" s="126"/>
      <c r="AP641" s="126"/>
      <c r="AQ641" s="126"/>
      <c r="AR641" s="128"/>
      <c r="AS641" s="126"/>
      <c r="AT641" s="126"/>
      <c r="AU641" s="129"/>
      <c r="AV641" s="129"/>
      <c r="AW641" s="129"/>
      <c r="AX641" s="129"/>
      <c r="AY641" s="129"/>
      <c r="AZ641" s="129"/>
      <c r="BA641" s="129"/>
      <c r="BB641" s="129"/>
      <c r="BC641" s="129"/>
      <c r="BD641" s="129"/>
      <c r="BE641" s="129"/>
      <c r="BF641" s="129"/>
      <c r="BG641" s="129"/>
      <c r="BH641" s="129"/>
      <c r="BI641" s="129"/>
      <c r="BJ641" s="129"/>
      <c r="BK641" s="129"/>
      <c r="BL641" s="129"/>
      <c r="BM641" s="129"/>
      <c r="BN641" s="129"/>
      <c r="BO641" s="129"/>
      <c r="BP641" s="129"/>
      <c r="BQ641" s="129"/>
      <c r="BR641" s="129"/>
      <c r="BS641" s="129"/>
    </row>
    <row r="642" spans="1:71" ht="12.75" customHeight="1">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7"/>
      <c r="X642" s="127"/>
      <c r="Y642" s="127"/>
      <c r="Z642" s="127"/>
      <c r="AA642" s="127"/>
      <c r="AB642" s="127"/>
      <c r="AC642" s="127"/>
      <c r="AD642" s="127"/>
      <c r="AE642" s="127"/>
      <c r="AF642" s="127"/>
      <c r="AG642" s="127"/>
      <c r="AH642" s="127"/>
      <c r="AI642" s="127"/>
      <c r="AJ642" s="127"/>
      <c r="AK642" s="126"/>
      <c r="AL642" s="126"/>
      <c r="AM642" s="126"/>
      <c r="AN642" s="126"/>
      <c r="AO642" s="126"/>
      <c r="AP642" s="126"/>
      <c r="AQ642" s="126"/>
      <c r="AR642" s="128"/>
      <c r="AS642" s="126"/>
      <c r="AT642" s="126"/>
      <c r="AU642" s="129"/>
      <c r="AV642" s="129"/>
      <c r="AW642" s="129"/>
      <c r="AX642" s="129"/>
      <c r="AY642" s="129"/>
      <c r="AZ642" s="129"/>
      <c r="BA642" s="129"/>
      <c r="BB642" s="129"/>
      <c r="BC642" s="129"/>
      <c r="BD642" s="129"/>
      <c r="BE642" s="129"/>
      <c r="BF642" s="129"/>
      <c r="BG642" s="129"/>
      <c r="BH642" s="129"/>
      <c r="BI642" s="129"/>
      <c r="BJ642" s="129"/>
      <c r="BK642" s="129"/>
      <c r="BL642" s="129"/>
      <c r="BM642" s="129"/>
      <c r="BN642" s="129"/>
      <c r="BO642" s="129"/>
      <c r="BP642" s="129"/>
      <c r="BQ642" s="129"/>
      <c r="BR642" s="129"/>
      <c r="BS642" s="129"/>
    </row>
    <row r="643" spans="1:71" ht="12.75" customHeight="1">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7"/>
      <c r="X643" s="127"/>
      <c r="Y643" s="127"/>
      <c r="Z643" s="127"/>
      <c r="AA643" s="127"/>
      <c r="AB643" s="127"/>
      <c r="AC643" s="127"/>
      <c r="AD643" s="127"/>
      <c r="AE643" s="127"/>
      <c r="AF643" s="127"/>
      <c r="AG643" s="127"/>
      <c r="AH643" s="127"/>
      <c r="AI643" s="127"/>
      <c r="AJ643" s="127"/>
      <c r="AK643" s="126"/>
      <c r="AL643" s="126"/>
      <c r="AM643" s="126"/>
      <c r="AN643" s="126"/>
      <c r="AO643" s="126"/>
      <c r="AP643" s="126"/>
      <c r="AQ643" s="126"/>
      <c r="AR643" s="128"/>
      <c r="AS643" s="126"/>
      <c r="AT643" s="126"/>
      <c r="AU643" s="129"/>
      <c r="AV643" s="129"/>
      <c r="AW643" s="129"/>
      <c r="AX643" s="129"/>
      <c r="AY643" s="129"/>
      <c r="AZ643" s="129"/>
      <c r="BA643" s="129"/>
      <c r="BB643" s="129"/>
      <c r="BC643" s="129"/>
      <c r="BD643" s="129"/>
      <c r="BE643" s="129"/>
      <c r="BF643" s="129"/>
      <c r="BG643" s="129"/>
      <c r="BH643" s="129"/>
      <c r="BI643" s="129"/>
      <c r="BJ643" s="129"/>
      <c r="BK643" s="129"/>
      <c r="BL643" s="129"/>
      <c r="BM643" s="129"/>
      <c r="BN643" s="129"/>
      <c r="BO643" s="129"/>
      <c r="BP643" s="129"/>
      <c r="BQ643" s="129"/>
      <c r="BR643" s="129"/>
      <c r="BS643" s="129"/>
    </row>
    <row r="644" spans="1:71" ht="12.75" customHeight="1">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7"/>
      <c r="X644" s="127"/>
      <c r="Y644" s="127"/>
      <c r="Z644" s="127"/>
      <c r="AA644" s="127"/>
      <c r="AB644" s="127"/>
      <c r="AC644" s="127"/>
      <c r="AD644" s="127"/>
      <c r="AE644" s="127"/>
      <c r="AF644" s="127"/>
      <c r="AG644" s="127"/>
      <c r="AH644" s="127"/>
      <c r="AI644" s="127"/>
      <c r="AJ644" s="127"/>
      <c r="AK644" s="126"/>
      <c r="AL644" s="126"/>
      <c r="AM644" s="126"/>
      <c r="AN644" s="126"/>
      <c r="AO644" s="126"/>
      <c r="AP644" s="126"/>
      <c r="AQ644" s="126"/>
      <c r="AR644" s="128"/>
      <c r="AS644" s="126"/>
      <c r="AT644" s="126"/>
      <c r="AU644" s="129"/>
      <c r="AV644" s="129"/>
      <c r="AW644" s="129"/>
      <c r="AX644" s="129"/>
      <c r="AY644" s="129"/>
      <c r="AZ644" s="129"/>
      <c r="BA644" s="129"/>
      <c r="BB644" s="129"/>
      <c r="BC644" s="129"/>
      <c r="BD644" s="129"/>
      <c r="BE644" s="129"/>
      <c r="BF644" s="129"/>
      <c r="BG644" s="129"/>
      <c r="BH644" s="129"/>
      <c r="BI644" s="129"/>
      <c r="BJ644" s="129"/>
      <c r="BK644" s="129"/>
      <c r="BL644" s="129"/>
      <c r="BM644" s="129"/>
      <c r="BN644" s="129"/>
      <c r="BO644" s="129"/>
      <c r="BP644" s="129"/>
      <c r="BQ644" s="129"/>
      <c r="BR644" s="129"/>
      <c r="BS644" s="129"/>
    </row>
    <row r="645" spans="1:71" ht="12.75" customHeight="1">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7"/>
      <c r="X645" s="127"/>
      <c r="Y645" s="127"/>
      <c r="Z645" s="127"/>
      <c r="AA645" s="127"/>
      <c r="AB645" s="127"/>
      <c r="AC645" s="127"/>
      <c r="AD645" s="127"/>
      <c r="AE645" s="127"/>
      <c r="AF645" s="127"/>
      <c r="AG645" s="127"/>
      <c r="AH645" s="127"/>
      <c r="AI645" s="127"/>
      <c r="AJ645" s="127"/>
      <c r="AK645" s="126"/>
      <c r="AL645" s="126"/>
      <c r="AM645" s="126"/>
      <c r="AN645" s="126"/>
      <c r="AO645" s="126"/>
      <c r="AP645" s="126"/>
      <c r="AQ645" s="126"/>
      <c r="AR645" s="128"/>
      <c r="AS645" s="126"/>
      <c r="AT645" s="126"/>
      <c r="AU645" s="129"/>
      <c r="AV645" s="129"/>
      <c r="AW645" s="129"/>
      <c r="AX645" s="129"/>
      <c r="AY645" s="129"/>
      <c r="AZ645" s="129"/>
      <c r="BA645" s="129"/>
      <c r="BB645" s="129"/>
      <c r="BC645" s="129"/>
      <c r="BD645" s="129"/>
      <c r="BE645" s="129"/>
      <c r="BF645" s="129"/>
      <c r="BG645" s="129"/>
      <c r="BH645" s="129"/>
      <c r="BI645" s="129"/>
      <c r="BJ645" s="129"/>
      <c r="BK645" s="129"/>
      <c r="BL645" s="129"/>
      <c r="BM645" s="129"/>
      <c r="BN645" s="129"/>
      <c r="BO645" s="129"/>
      <c r="BP645" s="129"/>
      <c r="BQ645" s="129"/>
      <c r="BR645" s="129"/>
      <c r="BS645" s="129"/>
    </row>
    <row r="646" spans="1:71" ht="12.75" customHeight="1">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7"/>
      <c r="X646" s="127"/>
      <c r="Y646" s="127"/>
      <c r="Z646" s="127"/>
      <c r="AA646" s="127"/>
      <c r="AB646" s="127"/>
      <c r="AC646" s="127"/>
      <c r="AD646" s="127"/>
      <c r="AE646" s="127"/>
      <c r="AF646" s="127"/>
      <c r="AG646" s="127"/>
      <c r="AH646" s="127"/>
      <c r="AI646" s="127"/>
      <c r="AJ646" s="127"/>
      <c r="AK646" s="126"/>
      <c r="AL646" s="126"/>
      <c r="AM646" s="126"/>
      <c r="AN646" s="126"/>
      <c r="AO646" s="126"/>
      <c r="AP646" s="126"/>
      <c r="AQ646" s="126"/>
      <c r="AR646" s="128"/>
      <c r="AS646" s="126"/>
      <c r="AT646" s="126"/>
      <c r="AU646" s="129"/>
      <c r="AV646" s="129"/>
      <c r="AW646" s="129"/>
      <c r="AX646" s="129"/>
      <c r="AY646" s="129"/>
      <c r="AZ646" s="129"/>
      <c r="BA646" s="129"/>
      <c r="BB646" s="129"/>
      <c r="BC646" s="129"/>
      <c r="BD646" s="129"/>
      <c r="BE646" s="129"/>
      <c r="BF646" s="129"/>
      <c r="BG646" s="129"/>
      <c r="BH646" s="129"/>
      <c r="BI646" s="129"/>
      <c r="BJ646" s="129"/>
      <c r="BK646" s="129"/>
      <c r="BL646" s="129"/>
      <c r="BM646" s="129"/>
      <c r="BN646" s="129"/>
      <c r="BO646" s="129"/>
      <c r="BP646" s="129"/>
      <c r="BQ646" s="129"/>
      <c r="BR646" s="129"/>
      <c r="BS646" s="129"/>
    </row>
    <row r="647" spans="1:71" ht="12.75" customHeight="1">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7"/>
      <c r="X647" s="127"/>
      <c r="Y647" s="127"/>
      <c r="Z647" s="127"/>
      <c r="AA647" s="127"/>
      <c r="AB647" s="127"/>
      <c r="AC647" s="127"/>
      <c r="AD647" s="127"/>
      <c r="AE647" s="127"/>
      <c r="AF647" s="127"/>
      <c r="AG647" s="127"/>
      <c r="AH647" s="127"/>
      <c r="AI647" s="127"/>
      <c r="AJ647" s="127"/>
      <c r="AK647" s="126"/>
      <c r="AL647" s="126"/>
      <c r="AM647" s="126"/>
      <c r="AN647" s="126"/>
      <c r="AO647" s="126"/>
      <c r="AP647" s="126"/>
      <c r="AQ647" s="126"/>
      <c r="AR647" s="128"/>
      <c r="AS647" s="126"/>
      <c r="AT647" s="126"/>
      <c r="AU647" s="129"/>
      <c r="AV647" s="129"/>
      <c r="AW647" s="129"/>
      <c r="AX647" s="129"/>
      <c r="AY647" s="129"/>
      <c r="AZ647" s="129"/>
      <c r="BA647" s="129"/>
      <c r="BB647" s="129"/>
      <c r="BC647" s="129"/>
      <c r="BD647" s="129"/>
      <c r="BE647" s="129"/>
      <c r="BF647" s="129"/>
      <c r="BG647" s="129"/>
      <c r="BH647" s="129"/>
      <c r="BI647" s="129"/>
      <c r="BJ647" s="129"/>
      <c r="BK647" s="129"/>
      <c r="BL647" s="129"/>
      <c r="BM647" s="129"/>
      <c r="BN647" s="129"/>
      <c r="BO647" s="129"/>
      <c r="BP647" s="129"/>
      <c r="BQ647" s="129"/>
      <c r="BR647" s="129"/>
      <c r="BS647" s="129"/>
    </row>
    <row r="648" spans="1:71" ht="12.75" customHeight="1">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7"/>
      <c r="X648" s="127"/>
      <c r="Y648" s="127"/>
      <c r="Z648" s="127"/>
      <c r="AA648" s="127"/>
      <c r="AB648" s="127"/>
      <c r="AC648" s="127"/>
      <c r="AD648" s="127"/>
      <c r="AE648" s="127"/>
      <c r="AF648" s="127"/>
      <c r="AG648" s="127"/>
      <c r="AH648" s="127"/>
      <c r="AI648" s="127"/>
      <c r="AJ648" s="127"/>
      <c r="AK648" s="126"/>
      <c r="AL648" s="126"/>
      <c r="AM648" s="126"/>
      <c r="AN648" s="126"/>
      <c r="AO648" s="126"/>
      <c r="AP648" s="126"/>
      <c r="AQ648" s="126"/>
      <c r="AR648" s="128"/>
      <c r="AS648" s="126"/>
      <c r="AT648" s="126"/>
      <c r="AU648" s="129"/>
      <c r="AV648" s="129"/>
      <c r="AW648" s="129"/>
      <c r="AX648" s="129"/>
      <c r="AY648" s="129"/>
      <c r="AZ648" s="129"/>
      <c r="BA648" s="129"/>
      <c r="BB648" s="129"/>
      <c r="BC648" s="129"/>
      <c r="BD648" s="129"/>
      <c r="BE648" s="129"/>
      <c r="BF648" s="129"/>
      <c r="BG648" s="129"/>
      <c r="BH648" s="129"/>
      <c r="BI648" s="129"/>
      <c r="BJ648" s="129"/>
      <c r="BK648" s="129"/>
      <c r="BL648" s="129"/>
      <c r="BM648" s="129"/>
      <c r="BN648" s="129"/>
      <c r="BO648" s="129"/>
      <c r="BP648" s="129"/>
      <c r="BQ648" s="129"/>
      <c r="BR648" s="129"/>
      <c r="BS648" s="129"/>
    </row>
    <row r="649" spans="1:71" ht="12.75" customHeight="1">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7"/>
      <c r="X649" s="127"/>
      <c r="Y649" s="127"/>
      <c r="Z649" s="127"/>
      <c r="AA649" s="127"/>
      <c r="AB649" s="127"/>
      <c r="AC649" s="127"/>
      <c r="AD649" s="127"/>
      <c r="AE649" s="127"/>
      <c r="AF649" s="127"/>
      <c r="AG649" s="127"/>
      <c r="AH649" s="127"/>
      <c r="AI649" s="127"/>
      <c r="AJ649" s="127"/>
      <c r="AK649" s="126"/>
      <c r="AL649" s="126"/>
      <c r="AM649" s="126"/>
      <c r="AN649" s="126"/>
      <c r="AO649" s="126"/>
      <c r="AP649" s="126"/>
      <c r="AQ649" s="126"/>
      <c r="AR649" s="128"/>
      <c r="AS649" s="126"/>
      <c r="AT649" s="126"/>
      <c r="AU649" s="129"/>
      <c r="AV649" s="129"/>
      <c r="AW649" s="129"/>
      <c r="AX649" s="129"/>
      <c r="AY649" s="129"/>
      <c r="AZ649" s="129"/>
      <c r="BA649" s="129"/>
      <c r="BB649" s="129"/>
      <c r="BC649" s="129"/>
      <c r="BD649" s="129"/>
      <c r="BE649" s="129"/>
      <c r="BF649" s="129"/>
      <c r="BG649" s="129"/>
      <c r="BH649" s="129"/>
      <c r="BI649" s="129"/>
      <c r="BJ649" s="129"/>
      <c r="BK649" s="129"/>
      <c r="BL649" s="129"/>
      <c r="BM649" s="129"/>
      <c r="BN649" s="129"/>
      <c r="BO649" s="129"/>
      <c r="BP649" s="129"/>
      <c r="BQ649" s="129"/>
      <c r="BR649" s="129"/>
      <c r="BS649" s="129"/>
    </row>
    <row r="650" spans="1:71" ht="12.75" customHeight="1">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7"/>
      <c r="X650" s="127"/>
      <c r="Y650" s="127"/>
      <c r="Z650" s="127"/>
      <c r="AA650" s="127"/>
      <c r="AB650" s="127"/>
      <c r="AC650" s="127"/>
      <c r="AD650" s="127"/>
      <c r="AE650" s="127"/>
      <c r="AF650" s="127"/>
      <c r="AG650" s="127"/>
      <c r="AH650" s="127"/>
      <c r="AI650" s="127"/>
      <c r="AJ650" s="127"/>
      <c r="AK650" s="126"/>
      <c r="AL650" s="126"/>
      <c r="AM650" s="126"/>
      <c r="AN650" s="126"/>
      <c r="AO650" s="126"/>
      <c r="AP650" s="126"/>
      <c r="AQ650" s="126"/>
      <c r="AR650" s="128"/>
      <c r="AS650" s="126"/>
      <c r="AT650" s="126"/>
      <c r="AU650" s="129"/>
      <c r="AV650" s="129"/>
      <c r="AW650" s="129"/>
      <c r="AX650" s="129"/>
      <c r="AY650" s="129"/>
      <c r="AZ650" s="129"/>
      <c r="BA650" s="129"/>
      <c r="BB650" s="129"/>
      <c r="BC650" s="129"/>
      <c r="BD650" s="129"/>
      <c r="BE650" s="129"/>
      <c r="BF650" s="129"/>
      <c r="BG650" s="129"/>
      <c r="BH650" s="129"/>
      <c r="BI650" s="129"/>
      <c r="BJ650" s="129"/>
      <c r="BK650" s="129"/>
      <c r="BL650" s="129"/>
      <c r="BM650" s="129"/>
      <c r="BN650" s="129"/>
      <c r="BO650" s="129"/>
      <c r="BP650" s="129"/>
      <c r="BQ650" s="129"/>
      <c r="BR650" s="129"/>
      <c r="BS650" s="129"/>
    </row>
    <row r="651" spans="1:71" ht="12.75" customHeight="1">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7"/>
      <c r="X651" s="127"/>
      <c r="Y651" s="127"/>
      <c r="Z651" s="127"/>
      <c r="AA651" s="127"/>
      <c r="AB651" s="127"/>
      <c r="AC651" s="127"/>
      <c r="AD651" s="127"/>
      <c r="AE651" s="127"/>
      <c r="AF651" s="127"/>
      <c r="AG651" s="127"/>
      <c r="AH651" s="127"/>
      <c r="AI651" s="127"/>
      <c r="AJ651" s="127"/>
      <c r="AK651" s="126"/>
      <c r="AL651" s="126"/>
      <c r="AM651" s="126"/>
      <c r="AN651" s="126"/>
      <c r="AO651" s="126"/>
      <c r="AP651" s="126"/>
      <c r="AQ651" s="126"/>
      <c r="AR651" s="128"/>
      <c r="AS651" s="126"/>
      <c r="AT651" s="126"/>
      <c r="AU651" s="129"/>
      <c r="AV651" s="129"/>
      <c r="AW651" s="129"/>
      <c r="AX651" s="129"/>
      <c r="AY651" s="129"/>
      <c r="AZ651" s="129"/>
      <c r="BA651" s="129"/>
      <c r="BB651" s="129"/>
      <c r="BC651" s="129"/>
      <c r="BD651" s="129"/>
      <c r="BE651" s="129"/>
      <c r="BF651" s="129"/>
      <c r="BG651" s="129"/>
      <c r="BH651" s="129"/>
      <c r="BI651" s="129"/>
      <c r="BJ651" s="129"/>
      <c r="BK651" s="129"/>
      <c r="BL651" s="129"/>
      <c r="BM651" s="129"/>
      <c r="BN651" s="129"/>
      <c r="BO651" s="129"/>
      <c r="BP651" s="129"/>
      <c r="BQ651" s="129"/>
      <c r="BR651" s="129"/>
      <c r="BS651" s="129"/>
    </row>
    <row r="652" spans="1:71" ht="12.75" customHeight="1">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7"/>
      <c r="X652" s="127"/>
      <c r="Y652" s="127"/>
      <c r="Z652" s="127"/>
      <c r="AA652" s="127"/>
      <c r="AB652" s="127"/>
      <c r="AC652" s="127"/>
      <c r="AD652" s="127"/>
      <c r="AE652" s="127"/>
      <c r="AF652" s="127"/>
      <c r="AG652" s="127"/>
      <c r="AH652" s="127"/>
      <c r="AI652" s="127"/>
      <c r="AJ652" s="127"/>
      <c r="AK652" s="126"/>
      <c r="AL652" s="126"/>
      <c r="AM652" s="126"/>
      <c r="AN652" s="126"/>
      <c r="AO652" s="126"/>
      <c r="AP652" s="126"/>
      <c r="AQ652" s="126"/>
      <c r="AR652" s="128"/>
      <c r="AS652" s="126"/>
      <c r="AT652" s="126"/>
      <c r="AU652" s="129"/>
      <c r="AV652" s="129"/>
      <c r="AW652" s="129"/>
      <c r="AX652" s="129"/>
      <c r="AY652" s="129"/>
      <c r="AZ652" s="129"/>
      <c r="BA652" s="129"/>
      <c r="BB652" s="129"/>
      <c r="BC652" s="129"/>
      <c r="BD652" s="129"/>
      <c r="BE652" s="129"/>
      <c r="BF652" s="129"/>
      <c r="BG652" s="129"/>
      <c r="BH652" s="129"/>
      <c r="BI652" s="129"/>
      <c r="BJ652" s="129"/>
      <c r="BK652" s="129"/>
      <c r="BL652" s="129"/>
      <c r="BM652" s="129"/>
      <c r="BN652" s="129"/>
      <c r="BO652" s="129"/>
      <c r="BP652" s="129"/>
      <c r="BQ652" s="129"/>
      <c r="BR652" s="129"/>
      <c r="BS652" s="129"/>
    </row>
    <row r="653" spans="1:71" ht="12.75" customHeight="1">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7"/>
      <c r="X653" s="127"/>
      <c r="Y653" s="127"/>
      <c r="Z653" s="127"/>
      <c r="AA653" s="127"/>
      <c r="AB653" s="127"/>
      <c r="AC653" s="127"/>
      <c r="AD653" s="127"/>
      <c r="AE653" s="127"/>
      <c r="AF653" s="127"/>
      <c r="AG653" s="127"/>
      <c r="AH653" s="127"/>
      <c r="AI653" s="127"/>
      <c r="AJ653" s="127"/>
      <c r="AK653" s="126"/>
      <c r="AL653" s="126"/>
      <c r="AM653" s="126"/>
      <c r="AN653" s="126"/>
      <c r="AO653" s="126"/>
      <c r="AP653" s="126"/>
      <c r="AQ653" s="126"/>
      <c r="AR653" s="128"/>
      <c r="AS653" s="126"/>
      <c r="AT653" s="126"/>
      <c r="AU653" s="129"/>
      <c r="AV653" s="129"/>
      <c r="AW653" s="129"/>
      <c r="AX653" s="129"/>
      <c r="AY653" s="129"/>
      <c r="AZ653" s="129"/>
      <c r="BA653" s="129"/>
      <c r="BB653" s="129"/>
      <c r="BC653" s="129"/>
      <c r="BD653" s="129"/>
      <c r="BE653" s="129"/>
      <c r="BF653" s="129"/>
      <c r="BG653" s="129"/>
      <c r="BH653" s="129"/>
      <c r="BI653" s="129"/>
      <c r="BJ653" s="129"/>
      <c r="BK653" s="129"/>
      <c r="BL653" s="129"/>
      <c r="BM653" s="129"/>
      <c r="BN653" s="129"/>
      <c r="BO653" s="129"/>
      <c r="BP653" s="129"/>
      <c r="BQ653" s="129"/>
      <c r="BR653" s="129"/>
      <c r="BS653" s="129"/>
    </row>
    <row r="654" spans="1:71" ht="12.75" customHeight="1">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7"/>
      <c r="X654" s="127"/>
      <c r="Y654" s="127"/>
      <c r="Z654" s="127"/>
      <c r="AA654" s="127"/>
      <c r="AB654" s="127"/>
      <c r="AC654" s="127"/>
      <c r="AD654" s="127"/>
      <c r="AE654" s="127"/>
      <c r="AF654" s="127"/>
      <c r="AG654" s="127"/>
      <c r="AH654" s="127"/>
      <c r="AI654" s="127"/>
      <c r="AJ654" s="127"/>
      <c r="AK654" s="126"/>
      <c r="AL654" s="126"/>
      <c r="AM654" s="126"/>
      <c r="AN654" s="126"/>
      <c r="AO654" s="126"/>
      <c r="AP654" s="126"/>
      <c r="AQ654" s="126"/>
      <c r="AR654" s="128"/>
      <c r="AS654" s="126"/>
      <c r="AT654" s="126"/>
      <c r="AU654" s="129"/>
      <c r="AV654" s="129"/>
      <c r="AW654" s="129"/>
      <c r="AX654" s="129"/>
      <c r="AY654" s="129"/>
      <c r="AZ654" s="129"/>
      <c r="BA654" s="129"/>
      <c r="BB654" s="129"/>
      <c r="BC654" s="129"/>
      <c r="BD654" s="129"/>
      <c r="BE654" s="129"/>
      <c r="BF654" s="129"/>
      <c r="BG654" s="129"/>
      <c r="BH654" s="129"/>
      <c r="BI654" s="129"/>
      <c r="BJ654" s="129"/>
      <c r="BK654" s="129"/>
      <c r="BL654" s="129"/>
      <c r="BM654" s="129"/>
      <c r="BN654" s="129"/>
      <c r="BO654" s="129"/>
      <c r="BP654" s="129"/>
      <c r="BQ654" s="129"/>
      <c r="BR654" s="129"/>
      <c r="BS654" s="129"/>
    </row>
    <row r="655" spans="1:71" ht="12.75" customHeight="1">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7"/>
      <c r="X655" s="127"/>
      <c r="Y655" s="127"/>
      <c r="Z655" s="127"/>
      <c r="AA655" s="127"/>
      <c r="AB655" s="127"/>
      <c r="AC655" s="127"/>
      <c r="AD655" s="127"/>
      <c r="AE655" s="127"/>
      <c r="AF655" s="127"/>
      <c r="AG655" s="127"/>
      <c r="AH655" s="127"/>
      <c r="AI655" s="127"/>
      <c r="AJ655" s="127"/>
      <c r="AK655" s="126"/>
      <c r="AL655" s="126"/>
      <c r="AM655" s="126"/>
      <c r="AN655" s="126"/>
      <c r="AO655" s="126"/>
      <c r="AP655" s="126"/>
      <c r="AQ655" s="126"/>
      <c r="AR655" s="128"/>
      <c r="AS655" s="126"/>
      <c r="AT655" s="126"/>
      <c r="AU655" s="129"/>
      <c r="AV655" s="129"/>
      <c r="AW655" s="129"/>
      <c r="AX655" s="129"/>
      <c r="AY655" s="129"/>
      <c r="AZ655" s="129"/>
      <c r="BA655" s="129"/>
      <c r="BB655" s="129"/>
      <c r="BC655" s="129"/>
      <c r="BD655" s="129"/>
      <c r="BE655" s="129"/>
      <c r="BF655" s="129"/>
      <c r="BG655" s="129"/>
      <c r="BH655" s="129"/>
      <c r="BI655" s="129"/>
      <c r="BJ655" s="129"/>
      <c r="BK655" s="129"/>
      <c r="BL655" s="129"/>
      <c r="BM655" s="129"/>
      <c r="BN655" s="129"/>
      <c r="BO655" s="129"/>
      <c r="BP655" s="129"/>
      <c r="BQ655" s="129"/>
      <c r="BR655" s="129"/>
      <c r="BS655" s="129"/>
    </row>
    <row r="656" spans="1:71" ht="12.75" customHeight="1">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7"/>
      <c r="X656" s="127"/>
      <c r="Y656" s="127"/>
      <c r="Z656" s="127"/>
      <c r="AA656" s="127"/>
      <c r="AB656" s="127"/>
      <c r="AC656" s="127"/>
      <c r="AD656" s="127"/>
      <c r="AE656" s="127"/>
      <c r="AF656" s="127"/>
      <c r="AG656" s="127"/>
      <c r="AH656" s="127"/>
      <c r="AI656" s="127"/>
      <c r="AJ656" s="127"/>
      <c r="AK656" s="126"/>
      <c r="AL656" s="126"/>
      <c r="AM656" s="126"/>
      <c r="AN656" s="126"/>
      <c r="AO656" s="126"/>
      <c r="AP656" s="126"/>
      <c r="AQ656" s="126"/>
      <c r="AR656" s="128"/>
      <c r="AS656" s="126"/>
      <c r="AT656" s="126"/>
      <c r="AU656" s="129"/>
      <c r="AV656" s="129"/>
      <c r="AW656" s="129"/>
      <c r="AX656" s="129"/>
      <c r="AY656" s="129"/>
      <c r="AZ656" s="129"/>
      <c r="BA656" s="129"/>
      <c r="BB656" s="129"/>
      <c r="BC656" s="129"/>
      <c r="BD656" s="129"/>
      <c r="BE656" s="129"/>
      <c r="BF656" s="129"/>
      <c r="BG656" s="129"/>
      <c r="BH656" s="129"/>
      <c r="BI656" s="129"/>
      <c r="BJ656" s="129"/>
      <c r="BK656" s="129"/>
      <c r="BL656" s="129"/>
      <c r="BM656" s="129"/>
      <c r="BN656" s="129"/>
      <c r="BO656" s="129"/>
      <c r="BP656" s="129"/>
      <c r="BQ656" s="129"/>
      <c r="BR656" s="129"/>
      <c r="BS656" s="129"/>
    </row>
    <row r="657" spans="1:71" ht="12.75" customHeight="1">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7"/>
      <c r="X657" s="127"/>
      <c r="Y657" s="127"/>
      <c r="Z657" s="127"/>
      <c r="AA657" s="127"/>
      <c r="AB657" s="127"/>
      <c r="AC657" s="127"/>
      <c r="AD657" s="127"/>
      <c r="AE657" s="127"/>
      <c r="AF657" s="127"/>
      <c r="AG657" s="127"/>
      <c r="AH657" s="127"/>
      <c r="AI657" s="127"/>
      <c r="AJ657" s="127"/>
      <c r="AK657" s="126"/>
      <c r="AL657" s="126"/>
      <c r="AM657" s="126"/>
      <c r="AN657" s="126"/>
      <c r="AO657" s="126"/>
      <c r="AP657" s="126"/>
      <c r="AQ657" s="126"/>
      <c r="AR657" s="128"/>
      <c r="AS657" s="126"/>
      <c r="AT657" s="126"/>
      <c r="AU657" s="129"/>
      <c r="AV657" s="129"/>
      <c r="AW657" s="129"/>
      <c r="AX657" s="129"/>
      <c r="AY657" s="129"/>
      <c r="AZ657" s="129"/>
      <c r="BA657" s="129"/>
      <c r="BB657" s="129"/>
      <c r="BC657" s="129"/>
      <c r="BD657" s="129"/>
      <c r="BE657" s="129"/>
      <c r="BF657" s="129"/>
      <c r="BG657" s="129"/>
      <c r="BH657" s="129"/>
      <c r="BI657" s="129"/>
      <c r="BJ657" s="129"/>
      <c r="BK657" s="129"/>
      <c r="BL657" s="129"/>
      <c r="BM657" s="129"/>
      <c r="BN657" s="129"/>
      <c r="BO657" s="129"/>
      <c r="BP657" s="129"/>
      <c r="BQ657" s="129"/>
      <c r="BR657" s="129"/>
      <c r="BS657" s="129"/>
    </row>
    <row r="658" spans="1:71" ht="12.75" customHeight="1">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7"/>
      <c r="X658" s="127"/>
      <c r="Y658" s="127"/>
      <c r="Z658" s="127"/>
      <c r="AA658" s="127"/>
      <c r="AB658" s="127"/>
      <c r="AC658" s="127"/>
      <c r="AD658" s="127"/>
      <c r="AE658" s="127"/>
      <c r="AF658" s="127"/>
      <c r="AG658" s="127"/>
      <c r="AH658" s="127"/>
      <c r="AI658" s="127"/>
      <c r="AJ658" s="127"/>
      <c r="AK658" s="126"/>
      <c r="AL658" s="126"/>
      <c r="AM658" s="126"/>
      <c r="AN658" s="126"/>
      <c r="AO658" s="126"/>
      <c r="AP658" s="126"/>
      <c r="AQ658" s="126"/>
      <c r="AR658" s="128"/>
      <c r="AS658" s="126"/>
      <c r="AT658" s="126"/>
      <c r="AU658" s="129"/>
      <c r="AV658" s="129"/>
      <c r="AW658" s="129"/>
      <c r="AX658" s="129"/>
      <c r="AY658" s="129"/>
      <c r="AZ658" s="129"/>
      <c r="BA658" s="129"/>
      <c r="BB658" s="129"/>
      <c r="BC658" s="129"/>
      <c r="BD658" s="129"/>
      <c r="BE658" s="129"/>
      <c r="BF658" s="129"/>
      <c r="BG658" s="129"/>
      <c r="BH658" s="129"/>
      <c r="BI658" s="129"/>
      <c r="BJ658" s="129"/>
      <c r="BK658" s="129"/>
      <c r="BL658" s="129"/>
      <c r="BM658" s="129"/>
      <c r="BN658" s="129"/>
      <c r="BO658" s="129"/>
      <c r="BP658" s="129"/>
      <c r="BQ658" s="129"/>
      <c r="BR658" s="129"/>
      <c r="BS658" s="129"/>
    </row>
    <row r="659" spans="1:71" ht="12.75" customHeight="1">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7"/>
      <c r="X659" s="127"/>
      <c r="Y659" s="127"/>
      <c r="Z659" s="127"/>
      <c r="AA659" s="127"/>
      <c r="AB659" s="127"/>
      <c r="AC659" s="127"/>
      <c r="AD659" s="127"/>
      <c r="AE659" s="127"/>
      <c r="AF659" s="127"/>
      <c r="AG659" s="127"/>
      <c r="AH659" s="127"/>
      <c r="AI659" s="127"/>
      <c r="AJ659" s="127"/>
      <c r="AK659" s="126"/>
      <c r="AL659" s="126"/>
      <c r="AM659" s="126"/>
      <c r="AN659" s="126"/>
      <c r="AO659" s="126"/>
      <c r="AP659" s="126"/>
      <c r="AQ659" s="126"/>
      <c r="AR659" s="128"/>
      <c r="AS659" s="126"/>
      <c r="AT659" s="126"/>
      <c r="AU659" s="129"/>
      <c r="AV659" s="129"/>
      <c r="AW659" s="129"/>
      <c r="AX659" s="129"/>
      <c r="AY659" s="129"/>
      <c r="AZ659" s="129"/>
      <c r="BA659" s="129"/>
      <c r="BB659" s="129"/>
      <c r="BC659" s="129"/>
      <c r="BD659" s="129"/>
      <c r="BE659" s="129"/>
      <c r="BF659" s="129"/>
      <c r="BG659" s="129"/>
      <c r="BH659" s="129"/>
      <c r="BI659" s="129"/>
      <c r="BJ659" s="129"/>
      <c r="BK659" s="129"/>
      <c r="BL659" s="129"/>
      <c r="BM659" s="129"/>
      <c r="BN659" s="129"/>
      <c r="BO659" s="129"/>
      <c r="BP659" s="129"/>
      <c r="BQ659" s="129"/>
      <c r="BR659" s="129"/>
      <c r="BS659" s="129"/>
    </row>
    <row r="660" spans="1:71" ht="12.75" customHeight="1">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7"/>
      <c r="X660" s="127"/>
      <c r="Y660" s="127"/>
      <c r="Z660" s="127"/>
      <c r="AA660" s="127"/>
      <c r="AB660" s="127"/>
      <c r="AC660" s="127"/>
      <c r="AD660" s="127"/>
      <c r="AE660" s="127"/>
      <c r="AF660" s="127"/>
      <c r="AG660" s="127"/>
      <c r="AH660" s="127"/>
      <c r="AI660" s="127"/>
      <c r="AJ660" s="127"/>
      <c r="AK660" s="126"/>
      <c r="AL660" s="126"/>
      <c r="AM660" s="126"/>
      <c r="AN660" s="126"/>
      <c r="AO660" s="126"/>
      <c r="AP660" s="126"/>
      <c r="AQ660" s="126"/>
      <c r="AR660" s="128"/>
      <c r="AS660" s="126"/>
      <c r="AT660" s="126"/>
      <c r="AU660" s="129"/>
      <c r="AV660" s="129"/>
      <c r="AW660" s="129"/>
      <c r="AX660" s="129"/>
      <c r="AY660" s="129"/>
      <c r="AZ660" s="129"/>
      <c r="BA660" s="129"/>
      <c r="BB660" s="129"/>
      <c r="BC660" s="129"/>
      <c r="BD660" s="129"/>
      <c r="BE660" s="129"/>
      <c r="BF660" s="129"/>
      <c r="BG660" s="129"/>
      <c r="BH660" s="129"/>
      <c r="BI660" s="129"/>
      <c r="BJ660" s="129"/>
      <c r="BK660" s="129"/>
      <c r="BL660" s="129"/>
      <c r="BM660" s="129"/>
      <c r="BN660" s="129"/>
      <c r="BO660" s="129"/>
      <c r="BP660" s="129"/>
      <c r="BQ660" s="129"/>
      <c r="BR660" s="129"/>
      <c r="BS660" s="129"/>
    </row>
    <row r="661" spans="1:71" ht="12.75" customHeight="1">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7"/>
      <c r="X661" s="127"/>
      <c r="Y661" s="127"/>
      <c r="Z661" s="127"/>
      <c r="AA661" s="127"/>
      <c r="AB661" s="127"/>
      <c r="AC661" s="127"/>
      <c r="AD661" s="127"/>
      <c r="AE661" s="127"/>
      <c r="AF661" s="127"/>
      <c r="AG661" s="127"/>
      <c r="AH661" s="127"/>
      <c r="AI661" s="127"/>
      <c r="AJ661" s="127"/>
      <c r="AK661" s="126"/>
      <c r="AL661" s="126"/>
      <c r="AM661" s="126"/>
      <c r="AN661" s="126"/>
      <c r="AO661" s="126"/>
      <c r="AP661" s="126"/>
      <c r="AQ661" s="126"/>
      <c r="AR661" s="128"/>
      <c r="AS661" s="126"/>
      <c r="AT661" s="126"/>
      <c r="AU661" s="129"/>
      <c r="AV661" s="129"/>
      <c r="AW661" s="129"/>
      <c r="AX661" s="129"/>
      <c r="AY661" s="129"/>
      <c r="AZ661" s="129"/>
      <c r="BA661" s="129"/>
      <c r="BB661" s="129"/>
      <c r="BC661" s="129"/>
      <c r="BD661" s="129"/>
      <c r="BE661" s="129"/>
      <c r="BF661" s="129"/>
      <c r="BG661" s="129"/>
      <c r="BH661" s="129"/>
      <c r="BI661" s="129"/>
      <c r="BJ661" s="129"/>
      <c r="BK661" s="129"/>
      <c r="BL661" s="129"/>
      <c r="BM661" s="129"/>
      <c r="BN661" s="129"/>
      <c r="BO661" s="129"/>
      <c r="BP661" s="129"/>
      <c r="BQ661" s="129"/>
      <c r="BR661" s="129"/>
      <c r="BS661" s="129"/>
    </row>
    <row r="662" spans="1:71" ht="12.75" customHeight="1">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7"/>
      <c r="X662" s="127"/>
      <c r="Y662" s="127"/>
      <c r="Z662" s="127"/>
      <c r="AA662" s="127"/>
      <c r="AB662" s="127"/>
      <c r="AC662" s="127"/>
      <c r="AD662" s="127"/>
      <c r="AE662" s="127"/>
      <c r="AF662" s="127"/>
      <c r="AG662" s="127"/>
      <c r="AH662" s="127"/>
      <c r="AI662" s="127"/>
      <c r="AJ662" s="127"/>
      <c r="AK662" s="126"/>
      <c r="AL662" s="126"/>
      <c r="AM662" s="126"/>
      <c r="AN662" s="126"/>
      <c r="AO662" s="126"/>
      <c r="AP662" s="126"/>
      <c r="AQ662" s="126"/>
      <c r="AR662" s="128"/>
      <c r="AS662" s="126"/>
      <c r="AT662" s="126"/>
      <c r="AU662" s="129"/>
      <c r="AV662" s="129"/>
      <c r="AW662" s="129"/>
      <c r="AX662" s="129"/>
      <c r="AY662" s="129"/>
      <c r="AZ662" s="129"/>
      <c r="BA662" s="129"/>
      <c r="BB662" s="129"/>
      <c r="BC662" s="129"/>
      <c r="BD662" s="129"/>
      <c r="BE662" s="129"/>
      <c r="BF662" s="129"/>
      <c r="BG662" s="129"/>
      <c r="BH662" s="129"/>
      <c r="BI662" s="129"/>
      <c r="BJ662" s="129"/>
      <c r="BK662" s="129"/>
      <c r="BL662" s="129"/>
      <c r="BM662" s="129"/>
      <c r="BN662" s="129"/>
      <c r="BO662" s="129"/>
      <c r="BP662" s="129"/>
      <c r="BQ662" s="129"/>
      <c r="BR662" s="129"/>
      <c r="BS662" s="129"/>
    </row>
    <row r="663" spans="1:71" ht="12.75" customHeight="1">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7"/>
      <c r="X663" s="127"/>
      <c r="Y663" s="127"/>
      <c r="Z663" s="127"/>
      <c r="AA663" s="127"/>
      <c r="AB663" s="127"/>
      <c r="AC663" s="127"/>
      <c r="AD663" s="127"/>
      <c r="AE663" s="127"/>
      <c r="AF663" s="127"/>
      <c r="AG663" s="127"/>
      <c r="AH663" s="127"/>
      <c r="AI663" s="127"/>
      <c r="AJ663" s="127"/>
      <c r="AK663" s="126"/>
      <c r="AL663" s="126"/>
      <c r="AM663" s="126"/>
      <c r="AN663" s="126"/>
      <c r="AO663" s="126"/>
      <c r="AP663" s="126"/>
      <c r="AQ663" s="126"/>
      <c r="AR663" s="128"/>
      <c r="AS663" s="126"/>
      <c r="AT663" s="126"/>
      <c r="AU663" s="129"/>
      <c r="AV663" s="129"/>
      <c r="AW663" s="129"/>
      <c r="AX663" s="129"/>
      <c r="AY663" s="129"/>
      <c r="AZ663" s="129"/>
      <c r="BA663" s="129"/>
      <c r="BB663" s="129"/>
      <c r="BC663" s="129"/>
      <c r="BD663" s="129"/>
      <c r="BE663" s="129"/>
      <c r="BF663" s="129"/>
      <c r="BG663" s="129"/>
      <c r="BH663" s="129"/>
      <c r="BI663" s="129"/>
      <c r="BJ663" s="129"/>
      <c r="BK663" s="129"/>
      <c r="BL663" s="129"/>
      <c r="BM663" s="129"/>
      <c r="BN663" s="129"/>
      <c r="BO663" s="129"/>
      <c r="BP663" s="129"/>
      <c r="BQ663" s="129"/>
      <c r="BR663" s="129"/>
      <c r="BS663" s="129"/>
    </row>
    <row r="664" spans="1:71" ht="12.75" customHeight="1">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7"/>
      <c r="X664" s="127"/>
      <c r="Y664" s="127"/>
      <c r="Z664" s="127"/>
      <c r="AA664" s="127"/>
      <c r="AB664" s="127"/>
      <c r="AC664" s="127"/>
      <c r="AD664" s="127"/>
      <c r="AE664" s="127"/>
      <c r="AF664" s="127"/>
      <c r="AG664" s="127"/>
      <c r="AH664" s="127"/>
      <c r="AI664" s="127"/>
      <c r="AJ664" s="127"/>
      <c r="AK664" s="126"/>
      <c r="AL664" s="126"/>
      <c r="AM664" s="126"/>
      <c r="AN664" s="126"/>
      <c r="AO664" s="126"/>
      <c r="AP664" s="126"/>
      <c r="AQ664" s="126"/>
      <c r="AR664" s="128"/>
      <c r="AS664" s="126"/>
      <c r="AT664" s="126"/>
      <c r="AU664" s="129"/>
      <c r="AV664" s="129"/>
      <c r="AW664" s="129"/>
      <c r="AX664" s="129"/>
      <c r="AY664" s="129"/>
      <c r="AZ664" s="129"/>
      <c r="BA664" s="129"/>
      <c r="BB664" s="129"/>
      <c r="BC664" s="129"/>
      <c r="BD664" s="129"/>
      <c r="BE664" s="129"/>
      <c r="BF664" s="129"/>
      <c r="BG664" s="129"/>
      <c r="BH664" s="129"/>
      <c r="BI664" s="129"/>
      <c r="BJ664" s="129"/>
      <c r="BK664" s="129"/>
      <c r="BL664" s="129"/>
      <c r="BM664" s="129"/>
      <c r="BN664" s="129"/>
      <c r="BO664" s="129"/>
      <c r="BP664" s="129"/>
      <c r="BQ664" s="129"/>
      <c r="BR664" s="129"/>
      <c r="BS664" s="129"/>
    </row>
    <row r="665" spans="1:71" ht="12.75" customHeight="1">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7"/>
      <c r="X665" s="127"/>
      <c r="Y665" s="127"/>
      <c r="Z665" s="127"/>
      <c r="AA665" s="127"/>
      <c r="AB665" s="127"/>
      <c r="AC665" s="127"/>
      <c r="AD665" s="127"/>
      <c r="AE665" s="127"/>
      <c r="AF665" s="127"/>
      <c r="AG665" s="127"/>
      <c r="AH665" s="127"/>
      <c r="AI665" s="127"/>
      <c r="AJ665" s="127"/>
      <c r="AK665" s="126"/>
      <c r="AL665" s="126"/>
      <c r="AM665" s="126"/>
      <c r="AN665" s="126"/>
      <c r="AO665" s="126"/>
      <c r="AP665" s="126"/>
      <c r="AQ665" s="126"/>
      <c r="AR665" s="128"/>
      <c r="AS665" s="126"/>
      <c r="AT665" s="126"/>
      <c r="AU665" s="129"/>
      <c r="AV665" s="129"/>
      <c r="AW665" s="129"/>
      <c r="AX665" s="129"/>
      <c r="AY665" s="129"/>
      <c r="AZ665" s="129"/>
      <c r="BA665" s="129"/>
      <c r="BB665" s="129"/>
      <c r="BC665" s="129"/>
      <c r="BD665" s="129"/>
      <c r="BE665" s="129"/>
      <c r="BF665" s="129"/>
      <c r="BG665" s="129"/>
      <c r="BH665" s="129"/>
      <c r="BI665" s="129"/>
      <c r="BJ665" s="129"/>
      <c r="BK665" s="129"/>
      <c r="BL665" s="129"/>
      <c r="BM665" s="129"/>
      <c r="BN665" s="129"/>
      <c r="BO665" s="129"/>
      <c r="BP665" s="129"/>
      <c r="BQ665" s="129"/>
      <c r="BR665" s="129"/>
      <c r="BS665" s="129"/>
    </row>
    <row r="666" spans="1:71" ht="12.75" customHeight="1">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7"/>
      <c r="X666" s="127"/>
      <c r="Y666" s="127"/>
      <c r="Z666" s="127"/>
      <c r="AA666" s="127"/>
      <c r="AB666" s="127"/>
      <c r="AC666" s="127"/>
      <c r="AD666" s="127"/>
      <c r="AE666" s="127"/>
      <c r="AF666" s="127"/>
      <c r="AG666" s="127"/>
      <c r="AH666" s="127"/>
      <c r="AI666" s="127"/>
      <c r="AJ666" s="127"/>
      <c r="AK666" s="126"/>
      <c r="AL666" s="126"/>
      <c r="AM666" s="126"/>
      <c r="AN666" s="126"/>
      <c r="AO666" s="126"/>
      <c r="AP666" s="126"/>
      <c r="AQ666" s="126"/>
      <c r="AR666" s="128"/>
      <c r="AS666" s="126"/>
      <c r="AT666" s="126"/>
      <c r="AU666" s="129"/>
      <c r="AV666" s="129"/>
      <c r="AW666" s="129"/>
      <c r="AX666" s="129"/>
      <c r="AY666" s="129"/>
      <c r="AZ666" s="129"/>
      <c r="BA666" s="129"/>
      <c r="BB666" s="129"/>
      <c r="BC666" s="129"/>
      <c r="BD666" s="129"/>
      <c r="BE666" s="129"/>
      <c r="BF666" s="129"/>
      <c r="BG666" s="129"/>
      <c r="BH666" s="129"/>
      <c r="BI666" s="129"/>
      <c r="BJ666" s="129"/>
      <c r="BK666" s="129"/>
      <c r="BL666" s="129"/>
      <c r="BM666" s="129"/>
      <c r="BN666" s="129"/>
      <c r="BO666" s="129"/>
      <c r="BP666" s="129"/>
      <c r="BQ666" s="129"/>
      <c r="BR666" s="129"/>
      <c r="BS666" s="129"/>
    </row>
    <row r="667" spans="1:71" ht="12.75" customHeight="1">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7"/>
      <c r="X667" s="127"/>
      <c r="Y667" s="127"/>
      <c r="Z667" s="127"/>
      <c r="AA667" s="127"/>
      <c r="AB667" s="127"/>
      <c r="AC667" s="127"/>
      <c r="AD667" s="127"/>
      <c r="AE667" s="127"/>
      <c r="AF667" s="127"/>
      <c r="AG667" s="127"/>
      <c r="AH667" s="127"/>
      <c r="AI667" s="127"/>
      <c r="AJ667" s="127"/>
      <c r="AK667" s="126"/>
      <c r="AL667" s="126"/>
      <c r="AM667" s="126"/>
      <c r="AN667" s="126"/>
      <c r="AO667" s="126"/>
      <c r="AP667" s="126"/>
      <c r="AQ667" s="126"/>
      <c r="AR667" s="128"/>
      <c r="AS667" s="126"/>
      <c r="AT667" s="126"/>
      <c r="AU667" s="129"/>
      <c r="AV667" s="129"/>
      <c r="AW667" s="129"/>
      <c r="AX667" s="129"/>
      <c r="AY667" s="129"/>
      <c r="AZ667" s="129"/>
      <c r="BA667" s="129"/>
      <c r="BB667" s="129"/>
      <c r="BC667" s="129"/>
      <c r="BD667" s="129"/>
      <c r="BE667" s="129"/>
      <c r="BF667" s="129"/>
      <c r="BG667" s="129"/>
      <c r="BH667" s="129"/>
      <c r="BI667" s="129"/>
      <c r="BJ667" s="129"/>
      <c r="BK667" s="129"/>
      <c r="BL667" s="129"/>
      <c r="BM667" s="129"/>
      <c r="BN667" s="129"/>
      <c r="BO667" s="129"/>
      <c r="BP667" s="129"/>
      <c r="BQ667" s="129"/>
      <c r="BR667" s="129"/>
      <c r="BS667" s="129"/>
    </row>
    <row r="668" spans="1:71" ht="12.75" customHeight="1">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7"/>
      <c r="X668" s="127"/>
      <c r="Y668" s="127"/>
      <c r="Z668" s="127"/>
      <c r="AA668" s="127"/>
      <c r="AB668" s="127"/>
      <c r="AC668" s="127"/>
      <c r="AD668" s="127"/>
      <c r="AE668" s="127"/>
      <c r="AF668" s="127"/>
      <c r="AG668" s="127"/>
      <c r="AH668" s="127"/>
      <c r="AI668" s="127"/>
      <c r="AJ668" s="127"/>
      <c r="AK668" s="126"/>
      <c r="AL668" s="126"/>
      <c r="AM668" s="126"/>
      <c r="AN668" s="126"/>
      <c r="AO668" s="126"/>
      <c r="AP668" s="126"/>
      <c r="AQ668" s="126"/>
      <c r="AR668" s="128"/>
      <c r="AS668" s="126"/>
      <c r="AT668" s="126"/>
      <c r="AU668" s="129"/>
      <c r="AV668" s="129"/>
      <c r="AW668" s="129"/>
      <c r="AX668" s="129"/>
      <c r="AY668" s="129"/>
      <c r="AZ668" s="129"/>
      <c r="BA668" s="129"/>
      <c r="BB668" s="129"/>
      <c r="BC668" s="129"/>
      <c r="BD668" s="129"/>
      <c r="BE668" s="129"/>
      <c r="BF668" s="129"/>
      <c r="BG668" s="129"/>
      <c r="BH668" s="129"/>
      <c r="BI668" s="129"/>
      <c r="BJ668" s="129"/>
      <c r="BK668" s="129"/>
      <c r="BL668" s="129"/>
      <c r="BM668" s="129"/>
      <c r="BN668" s="129"/>
      <c r="BO668" s="129"/>
      <c r="BP668" s="129"/>
      <c r="BQ668" s="129"/>
      <c r="BR668" s="129"/>
      <c r="BS668" s="129"/>
    </row>
    <row r="669" spans="1:71" ht="12.75" customHeight="1">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7"/>
      <c r="X669" s="127"/>
      <c r="Y669" s="127"/>
      <c r="Z669" s="127"/>
      <c r="AA669" s="127"/>
      <c r="AB669" s="127"/>
      <c r="AC669" s="127"/>
      <c r="AD669" s="127"/>
      <c r="AE669" s="127"/>
      <c r="AF669" s="127"/>
      <c r="AG669" s="127"/>
      <c r="AH669" s="127"/>
      <c r="AI669" s="127"/>
      <c r="AJ669" s="127"/>
      <c r="AK669" s="126"/>
      <c r="AL669" s="126"/>
      <c r="AM669" s="126"/>
      <c r="AN669" s="126"/>
      <c r="AO669" s="126"/>
      <c r="AP669" s="126"/>
      <c r="AQ669" s="126"/>
      <c r="AR669" s="128"/>
      <c r="AS669" s="126"/>
      <c r="AT669" s="126"/>
      <c r="AU669" s="129"/>
      <c r="AV669" s="129"/>
      <c r="AW669" s="129"/>
      <c r="AX669" s="129"/>
      <c r="AY669" s="129"/>
      <c r="AZ669" s="129"/>
      <c r="BA669" s="129"/>
      <c r="BB669" s="129"/>
      <c r="BC669" s="129"/>
      <c r="BD669" s="129"/>
      <c r="BE669" s="129"/>
      <c r="BF669" s="129"/>
      <c r="BG669" s="129"/>
      <c r="BH669" s="129"/>
      <c r="BI669" s="129"/>
      <c r="BJ669" s="129"/>
      <c r="BK669" s="129"/>
      <c r="BL669" s="129"/>
      <c r="BM669" s="129"/>
      <c r="BN669" s="129"/>
      <c r="BO669" s="129"/>
      <c r="BP669" s="129"/>
      <c r="BQ669" s="129"/>
      <c r="BR669" s="129"/>
      <c r="BS669" s="129"/>
    </row>
    <row r="670" spans="1:71" ht="12.75" customHeight="1">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7"/>
      <c r="X670" s="127"/>
      <c r="Y670" s="127"/>
      <c r="Z670" s="127"/>
      <c r="AA670" s="127"/>
      <c r="AB670" s="127"/>
      <c r="AC670" s="127"/>
      <c r="AD670" s="127"/>
      <c r="AE670" s="127"/>
      <c r="AF670" s="127"/>
      <c r="AG670" s="127"/>
      <c r="AH670" s="127"/>
      <c r="AI670" s="127"/>
      <c r="AJ670" s="127"/>
      <c r="AK670" s="126"/>
      <c r="AL670" s="126"/>
      <c r="AM670" s="126"/>
      <c r="AN670" s="126"/>
      <c r="AO670" s="126"/>
      <c r="AP670" s="126"/>
      <c r="AQ670" s="126"/>
      <c r="AR670" s="128"/>
      <c r="AS670" s="126"/>
      <c r="AT670" s="126"/>
      <c r="AU670" s="129"/>
      <c r="AV670" s="129"/>
      <c r="AW670" s="129"/>
      <c r="AX670" s="129"/>
      <c r="AY670" s="129"/>
      <c r="AZ670" s="129"/>
      <c r="BA670" s="129"/>
      <c r="BB670" s="129"/>
      <c r="BC670" s="129"/>
      <c r="BD670" s="129"/>
      <c r="BE670" s="129"/>
      <c r="BF670" s="129"/>
      <c r="BG670" s="129"/>
      <c r="BH670" s="129"/>
      <c r="BI670" s="129"/>
      <c r="BJ670" s="129"/>
      <c r="BK670" s="129"/>
      <c r="BL670" s="129"/>
      <c r="BM670" s="129"/>
      <c r="BN670" s="129"/>
      <c r="BO670" s="129"/>
      <c r="BP670" s="129"/>
      <c r="BQ670" s="129"/>
      <c r="BR670" s="129"/>
      <c r="BS670" s="129"/>
    </row>
    <row r="671" spans="1:71" ht="12.75" customHeight="1">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7"/>
      <c r="X671" s="127"/>
      <c r="Y671" s="127"/>
      <c r="Z671" s="127"/>
      <c r="AA671" s="127"/>
      <c r="AB671" s="127"/>
      <c r="AC671" s="127"/>
      <c r="AD671" s="127"/>
      <c r="AE671" s="127"/>
      <c r="AF671" s="127"/>
      <c r="AG671" s="127"/>
      <c r="AH671" s="127"/>
      <c r="AI671" s="127"/>
      <c r="AJ671" s="127"/>
      <c r="AK671" s="126"/>
      <c r="AL671" s="126"/>
      <c r="AM671" s="126"/>
      <c r="AN671" s="126"/>
      <c r="AO671" s="126"/>
      <c r="AP671" s="126"/>
      <c r="AQ671" s="126"/>
      <c r="AR671" s="128"/>
      <c r="AS671" s="126"/>
      <c r="AT671" s="126"/>
      <c r="AU671" s="129"/>
      <c r="AV671" s="129"/>
      <c r="AW671" s="129"/>
      <c r="AX671" s="129"/>
      <c r="AY671" s="129"/>
      <c r="AZ671" s="129"/>
      <c r="BA671" s="129"/>
      <c r="BB671" s="129"/>
      <c r="BC671" s="129"/>
      <c r="BD671" s="129"/>
      <c r="BE671" s="129"/>
      <c r="BF671" s="129"/>
      <c r="BG671" s="129"/>
      <c r="BH671" s="129"/>
      <c r="BI671" s="129"/>
      <c r="BJ671" s="129"/>
      <c r="BK671" s="129"/>
      <c r="BL671" s="129"/>
      <c r="BM671" s="129"/>
      <c r="BN671" s="129"/>
      <c r="BO671" s="129"/>
      <c r="BP671" s="129"/>
      <c r="BQ671" s="129"/>
      <c r="BR671" s="129"/>
      <c r="BS671" s="129"/>
    </row>
    <row r="672" spans="1:71" ht="12.75" customHeight="1">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7"/>
      <c r="X672" s="127"/>
      <c r="Y672" s="127"/>
      <c r="Z672" s="127"/>
      <c r="AA672" s="127"/>
      <c r="AB672" s="127"/>
      <c r="AC672" s="127"/>
      <c r="AD672" s="127"/>
      <c r="AE672" s="127"/>
      <c r="AF672" s="127"/>
      <c r="AG672" s="127"/>
      <c r="AH672" s="127"/>
      <c r="AI672" s="127"/>
      <c r="AJ672" s="127"/>
      <c r="AK672" s="126"/>
      <c r="AL672" s="126"/>
      <c r="AM672" s="126"/>
      <c r="AN672" s="126"/>
      <c r="AO672" s="126"/>
      <c r="AP672" s="126"/>
      <c r="AQ672" s="126"/>
      <c r="AR672" s="128"/>
      <c r="AS672" s="126"/>
      <c r="AT672" s="126"/>
      <c r="AU672" s="129"/>
      <c r="AV672" s="129"/>
      <c r="AW672" s="129"/>
      <c r="AX672" s="129"/>
      <c r="AY672" s="129"/>
      <c r="AZ672" s="129"/>
      <c r="BA672" s="129"/>
      <c r="BB672" s="129"/>
      <c r="BC672" s="129"/>
      <c r="BD672" s="129"/>
      <c r="BE672" s="129"/>
      <c r="BF672" s="129"/>
      <c r="BG672" s="129"/>
      <c r="BH672" s="129"/>
      <c r="BI672" s="129"/>
      <c r="BJ672" s="129"/>
      <c r="BK672" s="129"/>
      <c r="BL672" s="129"/>
      <c r="BM672" s="129"/>
      <c r="BN672" s="129"/>
      <c r="BO672" s="129"/>
      <c r="BP672" s="129"/>
      <c r="BQ672" s="129"/>
      <c r="BR672" s="129"/>
      <c r="BS672" s="129"/>
    </row>
    <row r="673" spans="1:71" ht="12.75" customHeight="1">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7"/>
      <c r="X673" s="127"/>
      <c r="Y673" s="127"/>
      <c r="Z673" s="127"/>
      <c r="AA673" s="127"/>
      <c r="AB673" s="127"/>
      <c r="AC673" s="127"/>
      <c r="AD673" s="127"/>
      <c r="AE673" s="127"/>
      <c r="AF673" s="127"/>
      <c r="AG673" s="127"/>
      <c r="AH673" s="127"/>
      <c r="AI673" s="127"/>
      <c r="AJ673" s="127"/>
      <c r="AK673" s="126"/>
      <c r="AL673" s="126"/>
      <c r="AM673" s="126"/>
      <c r="AN673" s="126"/>
      <c r="AO673" s="126"/>
      <c r="AP673" s="126"/>
      <c r="AQ673" s="126"/>
      <c r="AR673" s="128"/>
      <c r="AS673" s="126"/>
      <c r="AT673" s="126"/>
      <c r="AU673" s="129"/>
      <c r="AV673" s="129"/>
      <c r="AW673" s="129"/>
      <c r="AX673" s="129"/>
      <c r="AY673" s="129"/>
      <c r="AZ673" s="129"/>
      <c r="BA673" s="129"/>
      <c r="BB673" s="129"/>
      <c r="BC673" s="129"/>
      <c r="BD673" s="129"/>
      <c r="BE673" s="129"/>
      <c r="BF673" s="129"/>
      <c r="BG673" s="129"/>
      <c r="BH673" s="129"/>
      <c r="BI673" s="129"/>
      <c r="BJ673" s="129"/>
      <c r="BK673" s="129"/>
      <c r="BL673" s="129"/>
      <c r="BM673" s="129"/>
      <c r="BN673" s="129"/>
      <c r="BO673" s="129"/>
      <c r="BP673" s="129"/>
      <c r="BQ673" s="129"/>
      <c r="BR673" s="129"/>
      <c r="BS673" s="129"/>
    </row>
    <row r="674" spans="1:71" ht="12.75" customHeight="1">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7"/>
      <c r="X674" s="127"/>
      <c r="Y674" s="127"/>
      <c r="Z674" s="127"/>
      <c r="AA674" s="127"/>
      <c r="AB674" s="127"/>
      <c r="AC674" s="127"/>
      <c r="AD674" s="127"/>
      <c r="AE674" s="127"/>
      <c r="AF674" s="127"/>
      <c r="AG674" s="127"/>
      <c r="AH674" s="127"/>
      <c r="AI674" s="127"/>
      <c r="AJ674" s="127"/>
      <c r="AK674" s="126"/>
      <c r="AL674" s="126"/>
      <c r="AM674" s="126"/>
      <c r="AN674" s="126"/>
      <c r="AO674" s="126"/>
      <c r="AP674" s="126"/>
      <c r="AQ674" s="126"/>
      <c r="AR674" s="128"/>
      <c r="AS674" s="126"/>
      <c r="AT674" s="126"/>
      <c r="AU674" s="129"/>
      <c r="AV674" s="129"/>
      <c r="AW674" s="129"/>
      <c r="AX674" s="129"/>
      <c r="AY674" s="129"/>
      <c r="AZ674" s="129"/>
      <c r="BA674" s="129"/>
      <c r="BB674" s="129"/>
      <c r="BC674" s="129"/>
      <c r="BD674" s="129"/>
      <c r="BE674" s="129"/>
      <c r="BF674" s="129"/>
      <c r="BG674" s="129"/>
      <c r="BH674" s="129"/>
      <c r="BI674" s="129"/>
      <c r="BJ674" s="129"/>
      <c r="BK674" s="129"/>
      <c r="BL674" s="129"/>
      <c r="BM674" s="129"/>
      <c r="BN674" s="129"/>
      <c r="BO674" s="129"/>
      <c r="BP674" s="129"/>
      <c r="BQ674" s="129"/>
      <c r="BR674" s="129"/>
      <c r="BS674" s="129"/>
    </row>
    <row r="675" spans="1:71" ht="12.75" customHeight="1">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7"/>
      <c r="X675" s="127"/>
      <c r="Y675" s="127"/>
      <c r="Z675" s="127"/>
      <c r="AA675" s="127"/>
      <c r="AB675" s="127"/>
      <c r="AC675" s="127"/>
      <c r="AD675" s="127"/>
      <c r="AE675" s="127"/>
      <c r="AF675" s="127"/>
      <c r="AG675" s="127"/>
      <c r="AH675" s="127"/>
      <c r="AI675" s="127"/>
      <c r="AJ675" s="127"/>
      <c r="AK675" s="126"/>
      <c r="AL675" s="126"/>
      <c r="AM675" s="126"/>
      <c r="AN675" s="126"/>
      <c r="AO675" s="126"/>
      <c r="AP675" s="126"/>
      <c r="AQ675" s="126"/>
      <c r="AR675" s="128"/>
      <c r="AS675" s="126"/>
      <c r="AT675" s="126"/>
      <c r="AU675" s="129"/>
      <c r="AV675" s="129"/>
      <c r="AW675" s="129"/>
      <c r="AX675" s="129"/>
      <c r="AY675" s="129"/>
      <c r="AZ675" s="129"/>
      <c r="BA675" s="129"/>
      <c r="BB675" s="129"/>
      <c r="BC675" s="129"/>
      <c r="BD675" s="129"/>
      <c r="BE675" s="129"/>
      <c r="BF675" s="129"/>
      <c r="BG675" s="129"/>
      <c r="BH675" s="129"/>
      <c r="BI675" s="129"/>
      <c r="BJ675" s="129"/>
      <c r="BK675" s="129"/>
      <c r="BL675" s="129"/>
      <c r="BM675" s="129"/>
      <c r="BN675" s="129"/>
      <c r="BO675" s="129"/>
      <c r="BP675" s="129"/>
      <c r="BQ675" s="129"/>
      <c r="BR675" s="129"/>
      <c r="BS675" s="129"/>
    </row>
    <row r="676" spans="1:71" ht="12.75" customHeight="1">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7"/>
      <c r="X676" s="127"/>
      <c r="Y676" s="127"/>
      <c r="Z676" s="127"/>
      <c r="AA676" s="127"/>
      <c r="AB676" s="127"/>
      <c r="AC676" s="127"/>
      <c r="AD676" s="127"/>
      <c r="AE676" s="127"/>
      <c r="AF676" s="127"/>
      <c r="AG676" s="127"/>
      <c r="AH676" s="127"/>
      <c r="AI676" s="127"/>
      <c r="AJ676" s="127"/>
      <c r="AK676" s="126"/>
      <c r="AL676" s="126"/>
      <c r="AM676" s="126"/>
      <c r="AN676" s="126"/>
      <c r="AO676" s="126"/>
      <c r="AP676" s="126"/>
      <c r="AQ676" s="126"/>
      <c r="AR676" s="128"/>
      <c r="AS676" s="126"/>
      <c r="AT676" s="126"/>
      <c r="AU676" s="129"/>
      <c r="AV676" s="129"/>
      <c r="AW676" s="129"/>
      <c r="AX676" s="129"/>
      <c r="AY676" s="129"/>
      <c r="AZ676" s="129"/>
      <c r="BA676" s="129"/>
      <c r="BB676" s="129"/>
      <c r="BC676" s="129"/>
      <c r="BD676" s="129"/>
      <c r="BE676" s="129"/>
      <c r="BF676" s="129"/>
      <c r="BG676" s="129"/>
      <c r="BH676" s="129"/>
      <c r="BI676" s="129"/>
      <c r="BJ676" s="129"/>
      <c r="BK676" s="129"/>
      <c r="BL676" s="129"/>
      <c r="BM676" s="129"/>
      <c r="BN676" s="129"/>
      <c r="BO676" s="129"/>
      <c r="BP676" s="129"/>
      <c r="BQ676" s="129"/>
      <c r="BR676" s="129"/>
      <c r="BS676" s="129"/>
    </row>
    <row r="677" spans="1:71" ht="12.75" customHeight="1">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7"/>
      <c r="X677" s="127"/>
      <c r="Y677" s="127"/>
      <c r="Z677" s="127"/>
      <c r="AA677" s="127"/>
      <c r="AB677" s="127"/>
      <c r="AC677" s="127"/>
      <c r="AD677" s="127"/>
      <c r="AE677" s="127"/>
      <c r="AF677" s="127"/>
      <c r="AG677" s="127"/>
      <c r="AH677" s="127"/>
      <c r="AI677" s="127"/>
      <c r="AJ677" s="127"/>
      <c r="AK677" s="126"/>
      <c r="AL677" s="126"/>
      <c r="AM677" s="126"/>
      <c r="AN677" s="126"/>
      <c r="AO677" s="126"/>
      <c r="AP677" s="126"/>
      <c r="AQ677" s="126"/>
      <c r="AR677" s="128"/>
      <c r="AS677" s="126"/>
      <c r="AT677" s="126"/>
      <c r="AU677" s="129"/>
      <c r="AV677" s="129"/>
      <c r="AW677" s="129"/>
      <c r="AX677" s="129"/>
      <c r="AY677" s="129"/>
      <c r="AZ677" s="129"/>
      <c r="BA677" s="129"/>
      <c r="BB677" s="129"/>
      <c r="BC677" s="129"/>
      <c r="BD677" s="129"/>
      <c r="BE677" s="129"/>
      <c r="BF677" s="129"/>
      <c r="BG677" s="129"/>
      <c r="BH677" s="129"/>
      <c r="BI677" s="129"/>
      <c r="BJ677" s="129"/>
      <c r="BK677" s="129"/>
      <c r="BL677" s="129"/>
      <c r="BM677" s="129"/>
      <c r="BN677" s="129"/>
      <c r="BO677" s="129"/>
      <c r="BP677" s="129"/>
      <c r="BQ677" s="129"/>
      <c r="BR677" s="129"/>
      <c r="BS677" s="129"/>
    </row>
    <row r="678" spans="1:71" ht="12.75" customHeight="1">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7"/>
      <c r="X678" s="127"/>
      <c r="Y678" s="127"/>
      <c r="Z678" s="127"/>
      <c r="AA678" s="127"/>
      <c r="AB678" s="127"/>
      <c r="AC678" s="127"/>
      <c r="AD678" s="127"/>
      <c r="AE678" s="127"/>
      <c r="AF678" s="127"/>
      <c r="AG678" s="127"/>
      <c r="AH678" s="127"/>
      <c r="AI678" s="127"/>
      <c r="AJ678" s="127"/>
      <c r="AK678" s="126"/>
      <c r="AL678" s="126"/>
      <c r="AM678" s="126"/>
      <c r="AN678" s="126"/>
      <c r="AO678" s="126"/>
      <c r="AP678" s="126"/>
      <c r="AQ678" s="126"/>
      <c r="AR678" s="128"/>
      <c r="AS678" s="126"/>
      <c r="AT678" s="126"/>
      <c r="AU678" s="129"/>
      <c r="AV678" s="129"/>
      <c r="AW678" s="129"/>
      <c r="AX678" s="129"/>
      <c r="AY678" s="129"/>
      <c r="AZ678" s="129"/>
      <c r="BA678" s="129"/>
      <c r="BB678" s="129"/>
      <c r="BC678" s="129"/>
      <c r="BD678" s="129"/>
      <c r="BE678" s="129"/>
      <c r="BF678" s="129"/>
      <c r="BG678" s="129"/>
      <c r="BH678" s="129"/>
      <c r="BI678" s="129"/>
      <c r="BJ678" s="129"/>
      <c r="BK678" s="129"/>
      <c r="BL678" s="129"/>
      <c r="BM678" s="129"/>
      <c r="BN678" s="129"/>
      <c r="BO678" s="129"/>
      <c r="BP678" s="129"/>
      <c r="BQ678" s="129"/>
      <c r="BR678" s="129"/>
      <c r="BS678" s="129"/>
    </row>
    <row r="679" spans="1:71" ht="12.75" customHeight="1">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7"/>
      <c r="X679" s="127"/>
      <c r="Y679" s="127"/>
      <c r="Z679" s="127"/>
      <c r="AA679" s="127"/>
      <c r="AB679" s="127"/>
      <c r="AC679" s="127"/>
      <c r="AD679" s="127"/>
      <c r="AE679" s="127"/>
      <c r="AF679" s="127"/>
      <c r="AG679" s="127"/>
      <c r="AH679" s="127"/>
      <c r="AI679" s="127"/>
      <c r="AJ679" s="127"/>
      <c r="AK679" s="126"/>
      <c r="AL679" s="126"/>
      <c r="AM679" s="126"/>
      <c r="AN679" s="126"/>
      <c r="AO679" s="126"/>
      <c r="AP679" s="126"/>
      <c r="AQ679" s="126"/>
      <c r="AR679" s="128"/>
      <c r="AS679" s="126"/>
      <c r="AT679" s="126"/>
      <c r="AU679" s="129"/>
      <c r="AV679" s="129"/>
      <c r="AW679" s="129"/>
      <c r="AX679" s="129"/>
      <c r="AY679" s="129"/>
      <c r="AZ679" s="129"/>
      <c r="BA679" s="129"/>
      <c r="BB679" s="129"/>
      <c r="BC679" s="129"/>
      <c r="BD679" s="129"/>
      <c r="BE679" s="129"/>
      <c r="BF679" s="129"/>
      <c r="BG679" s="129"/>
      <c r="BH679" s="129"/>
      <c r="BI679" s="129"/>
      <c r="BJ679" s="129"/>
      <c r="BK679" s="129"/>
      <c r="BL679" s="129"/>
      <c r="BM679" s="129"/>
      <c r="BN679" s="129"/>
      <c r="BO679" s="129"/>
      <c r="BP679" s="129"/>
      <c r="BQ679" s="129"/>
      <c r="BR679" s="129"/>
      <c r="BS679" s="129"/>
    </row>
    <row r="680" spans="1:71" ht="12.75" customHeight="1">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7"/>
      <c r="X680" s="127"/>
      <c r="Y680" s="127"/>
      <c r="Z680" s="127"/>
      <c r="AA680" s="127"/>
      <c r="AB680" s="127"/>
      <c r="AC680" s="127"/>
      <c r="AD680" s="127"/>
      <c r="AE680" s="127"/>
      <c r="AF680" s="127"/>
      <c r="AG680" s="127"/>
      <c r="AH680" s="127"/>
      <c r="AI680" s="127"/>
      <c r="AJ680" s="127"/>
      <c r="AK680" s="126"/>
      <c r="AL680" s="126"/>
      <c r="AM680" s="126"/>
      <c r="AN680" s="126"/>
      <c r="AO680" s="126"/>
      <c r="AP680" s="126"/>
      <c r="AQ680" s="126"/>
      <c r="AR680" s="128"/>
      <c r="AS680" s="126"/>
      <c r="AT680" s="126"/>
      <c r="AU680" s="129"/>
      <c r="AV680" s="129"/>
      <c r="AW680" s="129"/>
      <c r="AX680" s="129"/>
      <c r="AY680" s="129"/>
      <c r="AZ680" s="129"/>
      <c r="BA680" s="129"/>
      <c r="BB680" s="129"/>
      <c r="BC680" s="129"/>
      <c r="BD680" s="129"/>
      <c r="BE680" s="129"/>
      <c r="BF680" s="129"/>
      <c r="BG680" s="129"/>
      <c r="BH680" s="129"/>
      <c r="BI680" s="129"/>
      <c r="BJ680" s="129"/>
      <c r="BK680" s="129"/>
      <c r="BL680" s="129"/>
      <c r="BM680" s="129"/>
      <c r="BN680" s="129"/>
      <c r="BO680" s="129"/>
      <c r="BP680" s="129"/>
      <c r="BQ680" s="129"/>
      <c r="BR680" s="129"/>
      <c r="BS680" s="129"/>
    </row>
    <row r="681" spans="1:71" ht="12.75" customHeight="1">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7"/>
      <c r="X681" s="127"/>
      <c r="Y681" s="127"/>
      <c r="Z681" s="127"/>
      <c r="AA681" s="127"/>
      <c r="AB681" s="127"/>
      <c r="AC681" s="127"/>
      <c r="AD681" s="127"/>
      <c r="AE681" s="127"/>
      <c r="AF681" s="127"/>
      <c r="AG681" s="127"/>
      <c r="AH681" s="127"/>
      <c r="AI681" s="127"/>
      <c r="AJ681" s="127"/>
      <c r="AK681" s="126"/>
      <c r="AL681" s="126"/>
      <c r="AM681" s="126"/>
      <c r="AN681" s="126"/>
      <c r="AO681" s="126"/>
      <c r="AP681" s="126"/>
      <c r="AQ681" s="126"/>
      <c r="AR681" s="128"/>
      <c r="AS681" s="126"/>
      <c r="AT681" s="126"/>
      <c r="AU681" s="129"/>
      <c r="AV681" s="129"/>
      <c r="AW681" s="129"/>
      <c r="AX681" s="129"/>
      <c r="AY681" s="129"/>
      <c r="AZ681" s="129"/>
      <c r="BA681" s="129"/>
      <c r="BB681" s="129"/>
      <c r="BC681" s="129"/>
      <c r="BD681" s="129"/>
      <c r="BE681" s="129"/>
      <c r="BF681" s="129"/>
      <c r="BG681" s="129"/>
      <c r="BH681" s="129"/>
      <c r="BI681" s="129"/>
      <c r="BJ681" s="129"/>
      <c r="BK681" s="129"/>
      <c r="BL681" s="129"/>
      <c r="BM681" s="129"/>
      <c r="BN681" s="129"/>
      <c r="BO681" s="129"/>
      <c r="BP681" s="129"/>
      <c r="BQ681" s="129"/>
      <c r="BR681" s="129"/>
      <c r="BS681" s="129"/>
    </row>
    <row r="682" spans="1:71" ht="12.75" customHeight="1">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7"/>
      <c r="X682" s="127"/>
      <c r="Y682" s="127"/>
      <c r="Z682" s="127"/>
      <c r="AA682" s="127"/>
      <c r="AB682" s="127"/>
      <c r="AC682" s="127"/>
      <c r="AD682" s="127"/>
      <c r="AE682" s="127"/>
      <c r="AF682" s="127"/>
      <c r="AG682" s="127"/>
      <c r="AH682" s="127"/>
      <c r="AI682" s="127"/>
      <c r="AJ682" s="127"/>
      <c r="AK682" s="126"/>
      <c r="AL682" s="126"/>
      <c r="AM682" s="126"/>
      <c r="AN682" s="126"/>
      <c r="AO682" s="126"/>
      <c r="AP682" s="126"/>
      <c r="AQ682" s="126"/>
      <c r="AR682" s="128"/>
      <c r="AS682" s="126"/>
      <c r="AT682" s="126"/>
      <c r="AU682" s="129"/>
      <c r="AV682" s="129"/>
      <c r="AW682" s="129"/>
      <c r="AX682" s="129"/>
      <c r="AY682" s="129"/>
      <c r="AZ682" s="129"/>
      <c r="BA682" s="129"/>
      <c r="BB682" s="129"/>
      <c r="BC682" s="129"/>
      <c r="BD682" s="129"/>
      <c r="BE682" s="129"/>
      <c r="BF682" s="129"/>
      <c r="BG682" s="129"/>
      <c r="BH682" s="129"/>
      <c r="BI682" s="129"/>
      <c r="BJ682" s="129"/>
      <c r="BK682" s="129"/>
      <c r="BL682" s="129"/>
      <c r="BM682" s="129"/>
      <c r="BN682" s="129"/>
      <c r="BO682" s="129"/>
      <c r="BP682" s="129"/>
      <c r="BQ682" s="129"/>
      <c r="BR682" s="129"/>
      <c r="BS682" s="129"/>
    </row>
    <row r="683" spans="1:71" ht="12.75" customHeight="1">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7"/>
      <c r="X683" s="127"/>
      <c r="Y683" s="127"/>
      <c r="Z683" s="127"/>
      <c r="AA683" s="127"/>
      <c r="AB683" s="127"/>
      <c r="AC683" s="127"/>
      <c r="AD683" s="127"/>
      <c r="AE683" s="127"/>
      <c r="AF683" s="127"/>
      <c r="AG683" s="127"/>
      <c r="AH683" s="127"/>
      <c r="AI683" s="127"/>
      <c r="AJ683" s="127"/>
      <c r="AK683" s="126"/>
      <c r="AL683" s="126"/>
      <c r="AM683" s="126"/>
      <c r="AN683" s="126"/>
      <c r="AO683" s="126"/>
      <c r="AP683" s="126"/>
      <c r="AQ683" s="126"/>
      <c r="AR683" s="128"/>
      <c r="AS683" s="126"/>
      <c r="AT683" s="126"/>
      <c r="AU683" s="129"/>
      <c r="AV683" s="129"/>
      <c r="AW683" s="129"/>
      <c r="AX683" s="129"/>
      <c r="AY683" s="129"/>
      <c r="AZ683" s="129"/>
      <c r="BA683" s="129"/>
      <c r="BB683" s="129"/>
      <c r="BC683" s="129"/>
      <c r="BD683" s="129"/>
      <c r="BE683" s="129"/>
      <c r="BF683" s="129"/>
      <c r="BG683" s="129"/>
      <c r="BH683" s="129"/>
      <c r="BI683" s="129"/>
      <c r="BJ683" s="129"/>
      <c r="BK683" s="129"/>
      <c r="BL683" s="129"/>
      <c r="BM683" s="129"/>
      <c r="BN683" s="129"/>
      <c r="BO683" s="129"/>
      <c r="BP683" s="129"/>
      <c r="BQ683" s="129"/>
      <c r="BR683" s="129"/>
      <c r="BS683" s="129"/>
    </row>
    <row r="684" spans="1:71" ht="12.75" customHeight="1">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7"/>
      <c r="X684" s="127"/>
      <c r="Y684" s="127"/>
      <c r="Z684" s="127"/>
      <c r="AA684" s="127"/>
      <c r="AB684" s="127"/>
      <c r="AC684" s="127"/>
      <c r="AD684" s="127"/>
      <c r="AE684" s="127"/>
      <c r="AF684" s="127"/>
      <c r="AG684" s="127"/>
      <c r="AH684" s="127"/>
      <c r="AI684" s="127"/>
      <c r="AJ684" s="127"/>
      <c r="AK684" s="126"/>
      <c r="AL684" s="126"/>
      <c r="AM684" s="126"/>
      <c r="AN684" s="126"/>
      <c r="AO684" s="126"/>
      <c r="AP684" s="126"/>
      <c r="AQ684" s="126"/>
      <c r="AR684" s="128"/>
      <c r="AS684" s="126"/>
      <c r="AT684" s="126"/>
      <c r="AU684" s="129"/>
      <c r="AV684" s="129"/>
      <c r="AW684" s="129"/>
      <c r="AX684" s="129"/>
      <c r="AY684" s="129"/>
      <c r="AZ684" s="129"/>
      <c r="BA684" s="129"/>
      <c r="BB684" s="129"/>
      <c r="BC684" s="129"/>
      <c r="BD684" s="129"/>
      <c r="BE684" s="129"/>
      <c r="BF684" s="129"/>
      <c r="BG684" s="129"/>
      <c r="BH684" s="129"/>
      <c r="BI684" s="129"/>
      <c r="BJ684" s="129"/>
      <c r="BK684" s="129"/>
      <c r="BL684" s="129"/>
      <c r="BM684" s="129"/>
      <c r="BN684" s="129"/>
      <c r="BO684" s="129"/>
      <c r="BP684" s="129"/>
      <c r="BQ684" s="129"/>
      <c r="BR684" s="129"/>
      <c r="BS684" s="129"/>
    </row>
    <row r="685" spans="1:71" ht="12.75" customHeight="1">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7"/>
      <c r="X685" s="127"/>
      <c r="Y685" s="127"/>
      <c r="Z685" s="127"/>
      <c r="AA685" s="127"/>
      <c r="AB685" s="127"/>
      <c r="AC685" s="127"/>
      <c r="AD685" s="127"/>
      <c r="AE685" s="127"/>
      <c r="AF685" s="127"/>
      <c r="AG685" s="127"/>
      <c r="AH685" s="127"/>
      <c r="AI685" s="127"/>
      <c r="AJ685" s="127"/>
      <c r="AK685" s="126"/>
      <c r="AL685" s="126"/>
      <c r="AM685" s="126"/>
      <c r="AN685" s="126"/>
      <c r="AO685" s="126"/>
      <c r="AP685" s="126"/>
      <c r="AQ685" s="126"/>
      <c r="AR685" s="128"/>
      <c r="AS685" s="126"/>
      <c r="AT685" s="126"/>
      <c r="AU685" s="129"/>
      <c r="AV685" s="129"/>
      <c r="AW685" s="129"/>
      <c r="AX685" s="129"/>
      <c r="AY685" s="129"/>
      <c r="AZ685" s="129"/>
      <c r="BA685" s="129"/>
      <c r="BB685" s="129"/>
      <c r="BC685" s="129"/>
      <c r="BD685" s="129"/>
      <c r="BE685" s="129"/>
      <c r="BF685" s="129"/>
      <c r="BG685" s="129"/>
      <c r="BH685" s="129"/>
      <c r="BI685" s="129"/>
      <c r="BJ685" s="129"/>
      <c r="BK685" s="129"/>
      <c r="BL685" s="129"/>
      <c r="BM685" s="129"/>
      <c r="BN685" s="129"/>
      <c r="BO685" s="129"/>
      <c r="BP685" s="129"/>
      <c r="BQ685" s="129"/>
      <c r="BR685" s="129"/>
      <c r="BS685" s="129"/>
    </row>
    <row r="686" spans="1:71" ht="12.75" customHeight="1">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7"/>
      <c r="X686" s="127"/>
      <c r="Y686" s="127"/>
      <c r="Z686" s="127"/>
      <c r="AA686" s="127"/>
      <c r="AB686" s="127"/>
      <c r="AC686" s="127"/>
      <c r="AD686" s="127"/>
      <c r="AE686" s="127"/>
      <c r="AF686" s="127"/>
      <c r="AG686" s="127"/>
      <c r="AH686" s="127"/>
      <c r="AI686" s="127"/>
      <c r="AJ686" s="127"/>
      <c r="AK686" s="126"/>
      <c r="AL686" s="126"/>
      <c r="AM686" s="126"/>
      <c r="AN686" s="126"/>
      <c r="AO686" s="126"/>
      <c r="AP686" s="126"/>
      <c r="AQ686" s="126"/>
      <c r="AR686" s="128"/>
      <c r="AS686" s="126"/>
      <c r="AT686" s="126"/>
      <c r="AU686" s="129"/>
      <c r="AV686" s="129"/>
      <c r="AW686" s="129"/>
      <c r="AX686" s="129"/>
      <c r="AY686" s="129"/>
      <c r="AZ686" s="129"/>
      <c r="BA686" s="129"/>
      <c r="BB686" s="129"/>
      <c r="BC686" s="129"/>
      <c r="BD686" s="129"/>
      <c r="BE686" s="129"/>
      <c r="BF686" s="129"/>
      <c r="BG686" s="129"/>
      <c r="BH686" s="129"/>
      <c r="BI686" s="129"/>
      <c r="BJ686" s="129"/>
      <c r="BK686" s="129"/>
      <c r="BL686" s="129"/>
      <c r="BM686" s="129"/>
      <c r="BN686" s="129"/>
      <c r="BO686" s="129"/>
      <c r="BP686" s="129"/>
      <c r="BQ686" s="129"/>
      <c r="BR686" s="129"/>
      <c r="BS686" s="129"/>
    </row>
    <row r="687" spans="1:71" ht="12.75" customHeight="1">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7"/>
      <c r="X687" s="127"/>
      <c r="Y687" s="127"/>
      <c r="Z687" s="127"/>
      <c r="AA687" s="127"/>
      <c r="AB687" s="127"/>
      <c r="AC687" s="127"/>
      <c r="AD687" s="127"/>
      <c r="AE687" s="127"/>
      <c r="AF687" s="127"/>
      <c r="AG687" s="127"/>
      <c r="AH687" s="127"/>
      <c r="AI687" s="127"/>
      <c r="AJ687" s="127"/>
      <c r="AK687" s="126"/>
      <c r="AL687" s="126"/>
      <c r="AM687" s="126"/>
      <c r="AN687" s="126"/>
      <c r="AO687" s="126"/>
      <c r="AP687" s="126"/>
      <c r="AQ687" s="126"/>
      <c r="AR687" s="128"/>
      <c r="AS687" s="126"/>
      <c r="AT687" s="126"/>
      <c r="AU687" s="129"/>
      <c r="AV687" s="129"/>
      <c r="AW687" s="129"/>
      <c r="AX687" s="129"/>
      <c r="AY687" s="129"/>
      <c r="AZ687" s="129"/>
      <c r="BA687" s="129"/>
      <c r="BB687" s="129"/>
      <c r="BC687" s="129"/>
      <c r="BD687" s="129"/>
      <c r="BE687" s="129"/>
      <c r="BF687" s="129"/>
      <c r="BG687" s="129"/>
      <c r="BH687" s="129"/>
      <c r="BI687" s="129"/>
      <c r="BJ687" s="129"/>
      <c r="BK687" s="129"/>
      <c r="BL687" s="129"/>
      <c r="BM687" s="129"/>
      <c r="BN687" s="129"/>
      <c r="BO687" s="129"/>
      <c r="BP687" s="129"/>
      <c r="BQ687" s="129"/>
      <c r="BR687" s="129"/>
      <c r="BS687" s="129"/>
    </row>
    <row r="688" spans="1:71" ht="12.75" customHeight="1">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7"/>
      <c r="X688" s="127"/>
      <c r="Y688" s="127"/>
      <c r="Z688" s="127"/>
      <c r="AA688" s="127"/>
      <c r="AB688" s="127"/>
      <c r="AC688" s="127"/>
      <c r="AD688" s="127"/>
      <c r="AE688" s="127"/>
      <c r="AF688" s="127"/>
      <c r="AG688" s="127"/>
      <c r="AH688" s="127"/>
      <c r="AI688" s="127"/>
      <c r="AJ688" s="127"/>
      <c r="AK688" s="126"/>
      <c r="AL688" s="126"/>
      <c r="AM688" s="126"/>
      <c r="AN688" s="126"/>
      <c r="AO688" s="126"/>
      <c r="AP688" s="126"/>
      <c r="AQ688" s="126"/>
      <c r="AR688" s="128"/>
      <c r="AS688" s="126"/>
      <c r="AT688" s="126"/>
      <c r="AU688" s="129"/>
      <c r="AV688" s="129"/>
      <c r="AW688" s="129"/>
      <c r="AX688" s="129"/>
      <c r="AY688" s="129"/>
      <c r="AZ688" s="129"/>
      <c r="BA688" s="129"/>
      <c r="BB688" s="129"/>
      <c r="BC688" s="129"/>
      <c r="BD688" s="129"/>
      <c r="BE688" s="129"/>
      <c r="BF688" s="129"/>
      <c r="BG688" s="129"/>
      <c r="BH688" s="129"/>
      <c r="BI688" s="129"/>
      <c r="BJ688" s="129"/>
      <c r="BK688" s="129"/>
      <c r="BL688" s="129"/>
      <c r="BM688" s="129"/>
      <c r="BN688" s="129"/>
      <c r="BO688" s="129"/>
      <c r="BP688" s="129"/>
      <c r="BQ688" s="129"/>
      <c r="BR688" s="129"/>
      <c r="BS688" s="129"/>
    </row>
    <row r="689" spans="1:71" ht="12.75" customHeight="1">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7"/>
      <c r="X689" s="127"/>
      <c r="Y689" s="127"/>
      <c r="Z689" s="127"/>
      <c r="AA689" s="127"/>
      <c r="AB689" s="127"/>
      <c r="AC689" s="127"/>
      <c r="AD689" s="127"/>
      <c r="AE689" s="127"/>
      <c r="AF689" s="127"/>
      <c r="AG689" s="127"/>
      <c r="AH689" s="127"/>
      <c r="AI689" s="127"/>
      <c r="AJ689" s="127"/>
      <c r="AK689" s="126"/>
      <c r="AL689" s="126"/>
      <c r="AM689" s="126"/>
      <c r="AN689" s="126"/>
      <c r="AO689" s="126"/>
      <c r="AP689" s="126"/>
      <c r="AQ689" s="126"/>
      <c r="AR689" s="128"/>
      <c r="AS689" s="126"/>
      <c r="AT689" s="126"/>
      <c r="AU689" s="129"/>
      <c r="AV689" s="129"/>
      <c r="AW689" s="129"/>
      <c r="AX689" s="129"/>
      <c r="AY689" s="129"/>
      <c r="AZ689" s="129"/>
      <c r="BA689" s="129"/>
      <c r="BB689" s="129"/>
      <c r="BC689" s="129"/>
      <c r="BD689" s="129"/>
      <c r="BE689" s="129"/>
      <c r="BF689" s="129"/>
      <c r="BG689" s="129"/>
      <c r="BH689" s="129"/>
      <c r="BI689" s="129"/>
      <c r="BJ689" s="129"/>
      <c r="BK689" s="129"/>
      <c r="BL689" s="129"/>
      <c r="BM689" s="129"/>
      <c r="BN689" s="129"/>
      <c r="BO689" s="129"/>
      <c r="BP689" s="129"/>
      <c r="BQ689" s="129"/>
      <c r="BR689" s="129"/>
      <c r="BS689" s="129"/>
    </row>
    <row r="690" spans="1:71" ht="12.75" customHeight="1">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7"/>
      <c r="X690" s="127"/>
      <c r="Y690" s="127"/>
      <c r="Z690" s="127"/>
      <c r="AA690" s="127"/>
      <c r="AB690" s="127"/>
      <c r="AC690" s="127"/>
      <c r="AD690" s="127"/>
      <c r="AE690" s="127"/>
      <c r="AF690" s="127"/>
      <c r="AG690" s="127"/>
      <c r="AH690" s="127"/>
      <c r="AI690" s="127"/>
      <c r="AJ690" s="127"/>
      <c r="AK690" s="126"/>
      <c r="AL690" s="126"/>
      <c r="AM690" s="126"/>
      <c r="AN690" s="126"/>
      <c r="AO690" s="126"/>
      <c r="AP690" s="126"/>
      <c r="AQ690" s="126"/>
      <c r="AR690" s="128"/>
      <c r="AS690" s="126"/>
      <c r="AT690" s="126"/>
      <c r="AU690" s="129"/>
      <c r="AV690" s="129"/>
      <c r="AW690" s="129"/>
      <c r="AX690" s="129"/>
      <c r="AY690" s="129"/>
      <c r="AZ690" s="129"/>
      <c r="BA690" s="129"/>
      <c r="BB690" s="129"/>
      <c r="BC690" s="129"/>
      <c r="BD690" s="129"/>
      <c r="BE690" s="129"/>
      <c r="BF690" s="129"/>
      <c r="BG690" s="129"/>
      <c r="BH690" s="129"/>
      <c r="BI690" s="129"/>
      <c r="BJ690" s="129"/>
      <c r="BK690" s="129"/>
      <c r="BL690" s="129"/>
      <c r="BM690" s="129"/>
      <c r="BN690" s="129"/>
      <c r="BO690" s="129"/>
      <c r="BP690" s="129"/>
      <c r="BQ690" s="129"/>
      <c r="BR690" s="129"/>
      <c r="BS690" s="129"/>
    </row>
    <row r="691" spans="1:71" ht="12.75" customHeight="1">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7"/>
      <c r="X691" s="127"/>
      <c r="Y691" s="127"/>
      <c r="Z691" s="127"/>
      <c r="AA691" s="127"/>
      <c r="AB691" s="127"/>
      <c r="AC691" s="127"/>
      <c r="AD691" s="127"/>
      <c r="AE691" s="127"/>
      <c r="AF691" s="127"/>
      <c r="AG691" s="127"/>
      <c r="AH691" s="127"/>
      <c r="AI691" s="127"/>
      <c r="AJ691" s="127"/>
      <c r="AK691" s="126"/>
      <c r="AL691" s="126"/>
      <c r="AM691" s="126"/>
      <c r="AN691" s="126"/>
      <c r="AO691" s="126"/>
      <c r="AP691" s="126"/>
      <c r="AQ691" s="126"/>
      <c r="AR691" s="128"/>
      <c r="AS691" s="126"/>
      <c r="AT691" s="126"/>
      <c r="AU691" s="129"/>
      <c r="AV691" s="129"/>
      <c r="AW691" s="129"/>
      <c r="AX691" s="129"/>
      <c r="AY691" s="129"/>
      <c r="AZ691" s="129"/>
      <c r="BA691" s="129"/>
      <c r="BB691" s="129"/>
      <c r="BC691" s="129"/>
      <c r="BD691" s="129"/>
      <c r="BE691" s="129"/>
      <c r="BF691" s="129"/>
      <c r="BG691" s="129"/>
      <c r="BH691" s="129"/>
      <c r="BI691" s="129"/>
      <c r="BJ691" s="129"/>
      <c r="BK691" s="129"/>
      <c r="BL691" s="129"/>
      <c r="BM691" s="129"/>
      <c r="BN691" s="129"/>
      <c r="BO691" s="129"/>
      <c r="BP691" s="129"/>
      <c r="BQ691" s="129"/>
      <c r="BR691" s="129"/>
      <c r="BS691" s="129"/>
    </row>
    <row r="692" spans="1:71" ht="12.75" customHeight="1">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7"/>
      <c r="X692" s="127"/>
      <c r="Y692" s="127"/>
      <c r="Z692" s="127"/>
      <c r="AA692" s="127"/>
      <c r="AB692" s="127"/>
      <c r="AC692" s="127"/>
      <c r="AD692" s="127"/>
      <c r="AE692" s="127"/>
      <c r="AF692" s="127"/>
      <c r="AG692" s="127"/>
      <c r="AH692" s="127"/>
      <c r="AI692" s="127"/>
      <c r="AJ692" s="127"/>
      <c r="AK692" s="126"/>
      <c r="AL692" s="126"/>
      <c r="AM692" s="126"/>
      <c r="AN692" s="126"/>
      <c r="AO692" s="126"/>
      <c r="AP692" s="126"/>
      <c r="AQ692" s="126"/>
      <c r="AR692" s="128"/>
      <c r="AS692" s="126"/>
      <c r="AT692" s="126"/>
      <c r="AU692" s="129"/>
      <c r="AV692" s="129"/>
      <c r="AW692" s="129"/>
      <c r="AX692" s="129"/>
      <c r="AY692" s="129"/>
      <c r="AZ692" s="129"/>
      <c r="BA692" s="129"/>
      <c r="BB692" s="129"/>
      <c r="BC692" s="129"/>
      <c r="BD692" s="129"/>
      <c r="BE692" s="129"/>
      <c r="BF692" s="129"/>
      <c r="BG692" s="129"/>
      <c r="BH692" s="129"/>
      <c r="BI692" s="129"/>
      <c r="BJ692" s="129"/>
      <c r="BK692" s="129"/>
      <c r="BL692" s="129"/>
      <c r="BM692" s="129"/>
      <c r="BN692" s="129"/>
      <c r="BO692" s="129"/>
      <c r="BP692" s="129"/>
      <c r="BQ692" s="129"/>
      <c r="BR692" s="129"/>
      <c r="BS692" s="129"/>
    </row>
    <row r="693" spans="1:71" ht="12.75" customHeight="1">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7"/>
      <c r="X693" s="127"/>
      <c r="Y693" s="127"/>
      <c r="Z693" s="127"/>
      <c r="AA693" s="127"/>
      <c r="AB693" s="127"/>
      <c r="AC693" s="127"/>
      <c r="AD693" s="127"/>
      <c r="AE693" s="127"/>
      <c r="AF693" s="127"/>
      <c r="AG693" s="127"/>
      <c r="AH693" s="127"/>
      <c r="AI693" s="127"/>
      <c r="AJ693" s="127"/>
      <c r="AK693" s="126"/>
      <c r="AL693" s="126"/>
      <c r="AM693" s="126"/>
      <c r="AN693" s="126"/>
      <c r="AO693" s="126"/>
      <c r="AP693" s="126"/>
      <c r="AQ693" s="126"/>
      <c r="AR693" s="128"/>
      <c r="AS693" s="126"/>
      <c r="AT693" s="126"/>
      <c r="AU693" s="129"/>
      <c r="AV693" s="129"/>
      <c r="AW693" s="129"/>
      <c r="AX693" s="129"/>
      <c r="AY693" s="129"/>
      <c r="AZ693" s="129"/>
      <c r="BA693" s="129"/>
      <c r="BB693" s="129"/>
      <c r="BC693" s="129"/>
      <c r="BD693" s="129"/>
      <c r="BE693" s="129"/>
      <c r="BF693" s="129"/>
      <c r="BG693" s="129"/>
      <c r="BH693" s="129"/>
      <c r="BI693" s="129"/>
      <c r="BJ693" s="129"/>
      <c r="BK693" s="129"/>
      <c r="BL693" s="129"/>
      <c r="BM693" s="129"/>
      <c r="BN693" s="129"/>
      <c r="BO693" s="129"/>
      <c r="BP693" s="129"/>
      <c r="BQ693" s="129"/>
      <c r="BR693" s="129"/>
      <c r="BS693" s="129"/>
    </row>
    <row r="694" spans="1:71" ht="12.75" customHeight="1">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7"/>
      <c r="X694" s="127"/>
      <c r="Y694" s="127"/>
      <c r="Z694" s="127"/>
      <c r="AA694" s="127"/>
      <c r="AB694" s="127"/>
      <c r="AC694" s="127"/>
      <c r="AD694" s="127"/>
      <c r="AE694" s="127"/>
      <c r="AF694" s="127"/>
      <c r="AG694" s="127"/>
      <c r="AH694" s="127"/>
      <c r="AI694" s="127"/>
      <c r="AJ694" s="127"/>
      <c r="AK694" s="126"/>
      <c r="AL694" s="126"/>
      <c r="AM694" s="126"/>
      <c r="AN694" s="126"/>
      <c r="AO694" s="126"/>
      <c r="AP694" s="126"/>
      <c r="AQ694" s="126"/>
      <c r="AR694" s="128"/>
      <c r="AS694" s="126"/>
      <c r="AT694" s="126"/>
      <c r="AU694" s="129"/>
      <c r="AV694" s="129"/>
      <c r="AW694" s="129"/>
      <c r="AX694" s="129"/>
      <c r="AY694" s="129"/>
      <c r="AZ694" s="129"/>
      <c r="BA694" s="129"/>
      <c r="BB694" s="129"/>
      <c r="BC694" s="129"/>
      <c r="BD694" s="129"/>
      <c r="BE694" s="129"/>
      <c r="BF694" s="129"/>
      <c r="BG694" s="129"/>
      <c r="BH694" s="129"/>
      <c r="BI694" s="129"/>
      <c r="BJ694" s="129"/>
      <c r="BK694" s="129"/>
      <c r="BL694" s="129"/>
      <c r="BM694" s="129"/>
      <c r="BN694" s="129"/>
      <c r="BO694" s="129"/>
      <c r="BP694" s="129"/>
      <c r="BQ694" s="129"/>
      <c r="BR694" s="129"/>
      <c r="BS694" s="129"/>
    </row>
    <row r="695" spans="1:71" ht="12.75" customHeight="1">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7"/>
      <c r="X695" s="127"/>
      <c r="Y695" s="127"/>
      <c r="Z695" s="127"/>
      <c r="AA695" s="127"/>
      <c r="AB695" s="127"/>
      <c r="AC695" s="127"/>
      <c r="AD695" s="127"/>
      <c r="AE695" s="127"/>
      <c r="AF695" s="127"/>
      <c r="AG695" s="127"/>
      <c r="AH695" s="127"/>
      <c r="AI695" s="127"/>
      <c r="AJ695" s="127"/>
      <c r="AK695" s="126"/>
      <c r="AL695" s="126"/>
      <c r="AM695" s="126"/>
      <c r="AN695" s="126"/>
      <c r="AO695" s="126"/>
      <c r="AP695" s="126"/>
      <c r="AQ695" s="126"/>
      <c r="AR695" s="128"/>
      <c r="AS695" s="126"/>
      <c r="AT695" s="126"/>
      <c r="AU695" s="129"/>
      <c r="AV695" s="129"/>
      <c r="AW695" s="129"/>
      <c r="AX695" s="129"/>
      <c r="AY695" s="129"/>
      <c r="AZ695" s="129"/>
      <c r="BA695" s="129"/>
      <c r="BB695" s="129"/>
      <c r="BC695" s="129"/>
      <c r="BD695" s="129"/>
      <c r="BE695" s="129"/>
      <c r="BF695" s="129"/>
      <c r="BG695" s="129"/>
      <c r="BH695" s="129"/>
      <c r="BI695" s="129"/>
      <c r="BJ695" s="129"/>
      <c r="BK695" s="129"/>
      <c r="BL695" s="129"/>
      <c r="BM695" s="129"/>
      <c r="BN695" s="129"/>
      <c r="BO695" s="129"/>
      <c r="BP695" s="129"/>
      <c r="BQ695" s="129"/>
      <c r="BR695" s="129"/>
      <c r="BS695" s="129"/>
    </row>
    <row r="696" spans="1:71" ht="12.75" customHeight="1">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7"/>
      <c r="X696" s="127"/>
      <c r="Y696" s="127"/>
      <c r="Z696" s="127"/>
      <c r="AA696" s="127"/>
      <c r="AB696" s="127"/>
      <c r="AC696" s="127"/>
      <c r="AD696" s="127"/>
      <c r="AE696" s="127"/>
      <c r="AF696" s="127"/>
      <c r="AG696" s="127"/>
      <c r="AH696" s="127"/>
      <c r="AI696" s="127"/>
      <c r="AJ696" s="127"/>
      <c r="AK696" s="126"/>
      <c r="AL696" s="126"/>
      <c r="AM696" s="126"/>
      <c r="AN696" s="126"/>
      <c r="AO696" s="126"/>
      <c r="AP696" s="126"/>
      <c r="AQ696" s="126"/>
      <c r="AR696" s="128"/>
      <c r="AS696" s="126"/>
      <c r="AT696" s="126"/>
      <c r="AU696" s="129"/>
      <c r="AV696" s="129"/>
      <c r="AW696" s="129"/>
      <c r="AX696" s="129"/>
      <c r="AY696" s="129"/>
      <c r="AZ696" s="129"/>
      <c r="BA696" s="129"/>
      <c r="BB696" s="129"/>
      <c r="BC696" s="129"/>
      <c r="BD696" s="129"/>
      <c r="BE696" s="129"/>
      <c r="BF696" s="129"/>
      <c r="BG696" s="129"/>
      <c r="BH696" s="129"/>
      <c r="BI696" s="129"/>
      <c r="BJ696" s="129"/>
      <c r="BK696" s="129"/>
      <c r="BL696" s="129"/>
      <c r="BM696" s="129"/>
      <c r="BN696" s="129"/>
      <c r="BO696" s="129"/>
      <c r="BP696" s="129"/>
      <c r="BQ696" s="129"/>
      <c r="BR696" s="129"/>
      <c r="BS696" s="129"/>
    </row>
    <row r="697" spans="1:71" ht="12.75" customHeight="1">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7"/>
      <c r="X697" s="127"/>
      <c r="Y697" s="127"/>
      <c r="Z697" s="127"/>
      <c r="AA697" s="127"/>
      <c r="AB697" s="127"/>
      <c r="AC697" s="127"/>
      <c r="AD697" s="127"/>
      <c r="AE697" s="127"/>
      <c r="AF697" s="127"/>
      <c r="AG697" s="127"/>
      <c r="AH697" s="127"/>
      <c r="AI697" s="127"/>
      <c r="AJ697" s="127"/>
      <c r="AK697" s="126"/>
      <c r="AL697" s="126"/>
      <c r="AM697" s="126"/>
      <c r="AN697" s="126"/>
      <c r="AO697" s="126"/>
      <c r="AP697" s="126"/>
      <c r="AQ697" s="126"/>
      <c r="AR697" s="128"/>
      <c r="AS697" s="126"/>
      <c r="AT697" s="126"/>
      <c r="AU697" s="129"/>
      <c r="AV697" s="129"/>
      <c r="AW697" s="129"/>
      <c r="AX697" s="129"/>
      <c r="AY697" s="129"/>
      <c r="AZ697" s="129"/>
      <c r="BA697" s="129"/>
      <c r="BB697" s="129"/>
      <c r="BC697" s="129"/>
      <c r="BD697" s="129"/>
      <c r="BE697" s="129"/>
      <c r="BF697" s="129"/>
      <c r="BG697" s="129"/>
      <c r="BH697" s="129"/>
      <c r="BI697" s="129"/>
      <c r="BJ697" s="129"/>
      <c r="BK697" s="129"/>
      <c r="BL697" s="129"/>
      <c r="BM697" s="129"/>
      <c r="BN697" s="129"/>
      <c r="BO697" s="129"/>
      <c r="BP697" s="129"/>
      <c r="BQ697" s="129"/>
      <c r="BR697" s="129"/>
      <c r="BS697" s="129"/>
    </row>
    <row r="698" spans="1:71" ht="12.75" customHeight="1">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7"/>
      <c r="X698" s="127"/>
      <c r="Y698" s="127"/>
      <c r="Z698" s="127"/>
      <c r="AA698" s="127"/>
      <c r="AB698" s="127"/>
      <c r="AC698" s="127"/>
      <c r="AD698" s="127"/>
      <c r="AE698" s="127"/>
      <c r="AF698" s="127"/>
      <c r="AG698" s="127"/>
      <c r="AH698" s="127"/>
      <c r="AI698" s="127"/>
      <c r="AJ698" s="127"/>
      <c r="AK698" s="126"/>
      <c r="AL698" s="126"/>
      <c r="AM698" s="126"/>
      <c r="AN698" s="126"/>
      <c r="AO698" s="126"/>
      <c r="AP698" s="126"/>
      <c r="AQ698" s="126"/>
      <c r="AR698" s="128"/>
      <c r="AS698" s="126"/>
      <c r="AT698" s="126"/>
      <c r="AU698" s="129"/>
      <c r="AV698" s="129"/>
      <c r="AW698" s="129"/>
      <c r="AX698" s="129"/>
      <c r="AY698" s="129"/>
      <c r="AZ698" s="129"/>
      <c r="BA698" s="129"/>
      <c r="BB698" s="129"/>
      <c r="BC698" s="129"/>
      <c r="BD698" s="129"/>
      <c r="BE698" s="129"/>
      <c r="BF698" s="129"/>
      <c r="BG698" s="129"/>
      <c r="BH698" s="129"/>
      <c r="BI698" s="129"/>
      <c r="BJ698" s="129"/>
      <c r="BK698" s="129"/>
      <c r="BL698" s="129"/>
      <c r="BM698" s="129"/>
      <c r="BN698" s="129"/>
      <c r="BO698" s="129"/>
      <c r="BP698" s="129"/>
      <c r="BQ698" s="129"/>
      <c r="BR698" s="129"/>
      <c r="BS698" s="129"/>
    </row>
    <row r="699" spans="1:71" ht="12.75" customHeight="1">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7"/>
      <c r="X699" s="127"/>
      <c r="Y699" s="127"/>
      <c r="Z699" s="127"/>
      <c r="AA699" s="127"/>
      <c r="AB699" s="127"/>
      <c r="AC699" s="127"/>
      <c r="AD699" s="127"/>
      <c r="AE699" s="127"/>
      <c r="AF699" s="127"/>
      <c r="AG699" s="127"/>
      <c r="AH699" s="127"/>
      <c r="AI699" s="127"/>
      <c r="AJ699" s="127"/>
      <c r="AK699" s="126"/>
      <c r="AL699" s="126"/>
      <c r="AM699" s="126"/>
      <c r="AN699" s="126"/>
      <c r="AO699" s="126"/>
      <c r="AP699" s="126"/>
      <c r="AQ699" s="126"/>
      <c r="AR699" s="128"/>
      <c r="AS699" s="126"/>
      <c r="AT699" s="126"/>
      <c r="AU699" s="129"/>
      <c r="AV699" s="129"/>
      <c r="AW699" s="129"/>
      <c r="AX699" s="129"/>
      <c r="AY699" s="129"/>
      <c r="AZ699" s="129"/>
      <c r="BA699" s="129"/>
      <c r="BB699" s="129"/>
      <c r="BC699" s="129"/>
      <c r="BD699" s="129"/>
      <c r="BE699" s="129"/>
      <c r="BF699" s="129"/>
      <c r="BG699" s="129"/>
      <c r="BH699" s="129"/>
      <c r="BI699" s="129"/>
      <c r="BJ699" s="129"/>
      <c r="BK699" s="129"/>
      <c r="BL699" s="129"/>
      <c r="BM699" s="129"/>
      <c r="BN699" s="129"/>
      <c r="BO699" s="129"/>
      <c r="BP699" s="129"/>
      <c r="BQ699" s="129"/>
      <c r="BR699" s="129"/>
      <c r="BS699" s="129"/>
    </row>
    <row r="700" spans="1:71" ht="12.75" customHeight="1">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7"/>
      <c r="X700" s="127"/>
      <c r="Y700" s="127"/>
      <c r="Z700" s="127"/>
      <c r="AA700" s="127"/>
      <c r="AB700" s="127"/>
      <c r="AC700" s="127"/>
      <c r="AD700" s="127"/>
      <c r="AE700" s="127"/>
      <c r="AF700" s="127"/>
      <c r="AG700" s="127"/>
      <c r="AH700" s="127"/>
      <c r="AI700" s="127"/>
      <c r="AJ700" s="127"/>
      <c r="AK700" s="126"/>
      <c r="AL700" s="126"/>
      <c r="AM700" s="126"/>
      <c r="AN700" s="126"/>
      <c r="AO700" s="126"/>
      <c r="AP700" s="126"/>
      <c r="AQ700" s="126"/>
      <c r="AR700" s="128"/>
      <c r="AS700" s="126"/>
      <c r="AT700" s="126"/>
      <c r="AU700" s="129"/>
      <c r="AV700" s="129"/>
      <c r="AW700" s="129"/>
      <c r="AX700" s="129"/>
      <c r="AY700" s="129"/>
      <c r="AZ700" s="129"/>
      <c r="BA700" s="129"/>
      <c r="BB700" s="129"/>
      <c r="BC700" s="129"/>
      <c r="BD700" s="129"/>
      <c r="BE700" s="129"/>
      <c r="BF700" s="129"/>
      <c r="BG700" s="129"/>
      <c r="BH700" s="129"/>
      <c r="BI700" s="129"/>
      <c r="BJ700" s="129"/>
      <c r="BK700" s="129"/>
      <c r="BL700" s="129"/>
      <c r="BM700" s="129"/>
      <c r="BN700" s="129"/>
      <c r="BO700" s="129"/>
      <c r="BP700" s="129"/>
      <c r="BQ700" s="129"/>
      <c r="BR700" s="129"/>
      <c r="BS700" s="129"/>
    </row>
    <row r="701" spans="1:71" ht="12.75" customHeight="1">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7"/>
      <c r="X701" s="127"/>
      <c r="Y701" s="127"/>
      <c r="Z701" s="127"/>
      <c r="AA701" s="127"/>
      <c r="AB701" s="127"/>
      <c r="AC701" s="127"/>
      <c r="AD701" s="127"/>
      <c r="AE701" s="127"/>
      <c r="AF701" s="127"/>
      <c r="AG701" s="127"/>
      <c r="AH701" s="127"/>
      <c r="AI701" s="127"/>
      <c r="AJ701" s="127"/>
      <c r="AK701" s="126"/>
      <c r="AL701" s="126"/>
      <c r="AM701" s="126"/>
      <c r="AN701" s="126"/>
      <c r="AO701" s="126"/>
      <c r="AP701" s="126"/>
      <c r="AQ701" s="126"/>
      <c r="AR701" s="128"/>
      <c r="AS701" s="126"/>
      <c r="AT701" s="126"/>
      <c r="AU701" s="129"/>
      <c r="AV701" s="129"/>
      <c r="AW701" s="129"/>
      <c r="AX701" s="129"/>
      <c r="AY701" s="129"/>
      <c r="AZ701" s="129"/>
      <c r="BA701" s="129"/>
      <c r="BB701" s="129"/>
      <c r="BC701" s="129"/>
      <c r="BD701" s="129"/>
      <c r="BE701" s="129"/>
      <c r="BF701" s="129"/>
      <c r="BG701" s="129"/>
      <c r="BH701" s="129"/>
      <c r="BI701" s="129"/>
      <c r="BJ701" s="129"/>
      <c r="BK701" s="129"/>
      <c r="BL701" s="129"/>
      <c r="BM701" s="129"/>
      <c r="BN701" s="129"/>
      <c r="BO701" s="129"/>
      <c r="BP701" s="129"/>
      <c r="BQ701" s="129"/>
      <c r="BR701" s="129"/>
      <c r="BS701" s="129"/>
    </row>
    <row r="702" spans="1:71" ht="12.75" customHeight="1">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7"/>
      <c r="X702" s="127"/>
      <c r="Y702" s="127"/>
      <c r="Z702" s="127"/>
      <c r="AA702" s="127"/>
      <c r="AB702" s="127"/>
      <c r="AC702" s="127"/>
      <c r="AD702" s="127"/>
      <c r="AE702" s="127"/>
      <c r="AF702" s="127"/>
      <c r="AG702" s="127"/>
      <c r="AH702" s="127"/>
      <c r="AI702" s="127"/>
      <c r="AJ702" s="127"/>
      <c r="AK702" s="126"/>
      <c r="AL702" s="126"/>
      <c r="AM702" s="126"/>
      <c r="AN702" s="126"/>
      <c r="AO702" s="126"/>
      <c r="AP702" s="126"/>
      <c r="AQ702" s="126"/>
      <c r="AR702" s="128"/>
      <c r="AS702" s="126"/>
      <c r="AT702" s="126"/>
      <c r="AU702" s="129"/>
      <c r="AV702" s="129"/>
      <c r="AW702" s="129"/>
      <c r="AX702" s="129"/>
      <c r="AY702" s="129"/>
      <c r="AZ702" s="129"/>
      <c r="BA702" s="129"/>
      <c r="BB702" s="129"/>
      <c r="BC702" s="129"/>
      <c r="BD702" s="129"/>
      <c r="BE702" s="129"/>
      <c r="BF702" s="129"/>
      <c r="BG702" s="129"/>
      <c r="BH702" s="129"/>
      <c r="BI702" s="129"/>
      <c r="BJ702" s="129"/>
      <c r="BK702" s="129"/>
      <c r="BL702" s="129"/>
      <c r="BM702" s="129"/>
      <c r="BN702" s="129"/>
      <c r="BO702" s="129"/>
      <c r="BP702" s="129"/>
      <c r="BQ702" s="129"/>
      <c r="BR702" s="129"/>
      <c r="BS702" s="129"/>
    </row>
    <row r="703" spans="1:71" ht="12.75" customHeight="1">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7"/>
      <c r="X703" s="127"/>
      <c r="Y703" s="127"/>
      <c r="Z703" s="127"/>
      <c r="AA703" s="127"/>
      <c r="AB703" s="127"/>
      <c r="AC703" s="127"/>
      <c r="AD703" s="127"/>
      <c r="AE703" s="127"/>
      <c r="AF703" s="127"/>
      <c r="AG703" s="127"/>
      <c r="AH703" s="127"/>
      <c r="AI703" s="127"/>
      <c r="AJ703" s="127"/>
      <c r="AK703" s="126"/>
      <c r="AL703" s="126"/>
      <c r="AM703" s="126"/>
      <c r="AN703" s="126"/>
      <c r="AO703" s="126"/>
      <c r="AP703" s="126"/>
      <c r="AQ703" s="126"/>
      <c r="AR703" s="128"/>
      <c r="AS703" s="126"/>
      <c r="AT703" s="126"/>
      <c r="AU703" s="129"/>
      <c r="AV703" s="129"/>
      <c r="AW703" s="129"/>
      <c r="AX703" s="129"/>
      <c r="AY703" s="129"/>
      <c r="AZ703" s="129"/>
      <c r="BA703" s="129"/>
      <c r="BB703" s="129"/>
      <c r="BC703" s="129"/>
      <c r="BD703" s="129"/>
      <c r="BE703" s="129"/>
      <c r="BF703" s="129"/>
      <c r="BG703" s="129"/>
      <c r="BH703" s="129"/>
      <c r="BI703" s="129"/>
      <c r="BJ703" s="129"/>
      <c r="BK703" s="129"/>
      <c r="BL703" s="129"/>
      <c r="BM703" s="129"/>
      <c r="BN703" s="129"/>
      <c r="BO703" s="129"/>
      <c r="BP703" s="129"/>
      <c r="BQ703" s="129"/>
      <c r="BR703" s="129"/>
      <c r="BS703" s="129"/>
    </row>
    <row r="704" spans="1:71" ht="12.75" customHeight="1">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7"/>
      <c r="X704" s="127"/>
      <c r="Y704" s="127"/>
      <c r="Z704" s="127"/>
      <c r="AA704" s="127"/>
      <c r="AB704" s="127"/>
      <c r="AC704" s="127"/>
      <c r="AD704" s="127"/>
      <c r="AE704" s="127"/>
      <c r="AF704" s="127"/>
      <c r="AG704" s="127"/>
      <c r="AH704" s="127"/>
      <c r="AI704" s="127"/>
      <c r="AJ704" s="127"/>
      <c r="AK704" s="126"/>
      <c r="AL704" s="126"/>
      <c r="AM704" s="126"/>
      <c r="AN704" s="126"/>
      <c r="AO704" s="126"/>
      <c r="AP704" s="126"/>
      <c r="AQ704" s="126"/>
      <c r="AR704" s="128"/>
      <c r="AS704" s="126"/>
      <c r="AT704" s="126"/>
      <c r="AU704" s="129"/>
      <c r="AV704" s="129"/>
      <c r="AW704" s="129"/>
      <c r="AX704" s="129"/>
      <c r="AY704" s="129"/>
      <c r="AZ704" s="129"/>
      <c r="BA704" s="129"/>
      <c r="BB704" s="129"/>
      <c r="BC704" s="129"/>
      <c r="BD704" s="129"/>
      <c r="BE704" s="129"/>
      <c r="BF704" s="129"/>
      <c r="BG704" s="129"/>
      <c r="BH704" s="129"/>
      <c r="BI704" s="129"/>
      <c r="BJ704" s="129"/>
      <c r="BK704" s="129"/>
      <c r="BL704" s="129"/>
      <c r="BM704" s="129"/>
      <c r="BN704" s="129"/>
      <c r="BO704" s="129"/>
      <c r="BP704" s="129"/>
      <c r="BQ704" s="129"/>
      <c r="BR704" s="129"/>
      <c r="BS704" s="129"/>
    </row>
    <row r="705" spans="1:71" ht="12.75" customHeight="1">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7"/>
      <c r="X705" s="127"/>
      <c r="Y705" s="127"/>
      <c r="Z705" s="127"/>
      <c r="AA705" s="127"/>
      <c r="AB705" s="127"/>
      <c r="AC705" s="127"/>
      <c r="AD705" s="127"/>
      <c r="AE705" s="127"/>
      <c r="AF705" s="127"/>
      <c r="AG705" s="127"/>
      <c r="AH705" s="127"/>
      <c r="AI705" s="127"/>
      <c r="AJ705" s="127"/>
      <c r="AK705" s="126"/>
      <c r="AL705" s="126"/>
      <c r="AM705" s="126"/>
      <c r="AN705" s="126"/>
      <c r="AO705" s="126"/>
      <c r="AP705" s="126"/>
      <c r="AQ705" s="126"/>
      <c r="AR705" s="128"/>
      <c r="AS705" s="126"/>
      <c r="AT705" s="126"/>
      <c r="AU705" s="129"/>
      <c r="AV705" s="129"/>
      <c r="AW705" s="129"/>
      <c r="AX705" s="129"/>
      <c r="AY705" s="129"/>
      <c r="AZ705" s="129"/>
      <c r="BA705" s="129"/>
      <c r="BB705" s="129"/>
      <c r="BC705" s="129"/>
      <c r="BD705" s="129"/>
      <c r="BE705" s="129"/>
      <c r="BF705" s="129"/>
      <c r="BG705" s="129"/>
      <c r="BH705" s="129"/>
      <c r="BI705" s="129"/>
      <c r="BJ705" s="129"/>
      <c r="BK705" s="129"/>
      <c r="BL705" s="129"/>
      <c r="BM705" s="129"/>
      <c r="BN705" s="129"/>
      <c r="BO705" s="129"/>
      <c r="BP705" s="129"/>
      <c r="BQ705" s="129"/>
      <c r="BR705" s="129"/>
      <c r="BS705" s="129"/>
    </row>
    <row r="706" spans="1:71" ht="12.75" customHeight="1">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7"/>
      <c r="X706" s="127"/>
      <c r="Y706" s="127"/>
      <c r="Z706" s="127"/>
      <c r="AA706" s="127"/>
      <c r="AB706" s="127"/>
      <c r="AC706" s="127"/>
      <c r="AD706" s="127"/>
      <c r="AE706" s="127"/>
      <c r="AF706" s="127"/>
      <c r="AG706" s="127"/>
      <c r="AH706" s="127"/>
      <c r="AI706" s="127"/>
      <c r="AJ706" s="127"/>
      <c r="AK706" s="126"/>
      <c r="AL706" s="126"/>
      <c r="AM706" s="126"/>
      <c r="AN706" s="126"/>
      <c r="AO706" s="126"/>
      <c r="AP706" s="126"/>
      <c r="AQ706" s="126"/>
      <c r="AR706" s="128"/>
      <c r="AS706" s="126"/>
      <c r="AT706" s="126"/>
      <c r="AU706" s="129"/>
      <c r="AV706" s="129"/>
      <c r="AW706" s="129"/>
      <c r="AX706" s="129"/>
      <c r="AY706" s="129"/>
      <c r="AZ706" s="129"/>
      <c r="BA706" s="129"/>
      <c r="BB706" s="129"/>
      <c r="BC706" s="129"/>
      <c r="BD706" s="129"/>
      <c r="BE706" s="129"/>
      <c r="BF706" s="129"/>
      <c r="BG706" s="129"/>
      <c r="BH706" s="129"/>
      <c r="BI706" s="129"/>
      <c r="BJ706" s="129"/>
      <c r="BK706" s="129"/>
      <c r="BL706" s="129"/>
      <c r="BM706" s="129"/>
      <c r="BN706" s="129"/>
      <c r="BO706" s="129"/>
      <c r="BP706" s="129"/>
      <c r="BQ706" s="129"/>
      <c r="BR706" s="129"/>
      <c r="BS706" s="129"/>
    </row>
    <row r="707" spans="1:71" ht="12.75" customHeight="1">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7"/>
      <c r="X707" s="127"/>
      <c r="Y707" s="127"/>
      <c r="Z707" s="127"/>
      <c r="AA707" s="127"/>
      <c r="AB707" s="127"/>
      <c r="AC707" s="127"/>
      <c r="AD707" s="127"/>
      <c r="AE707" s="127"/>
      <c r="AF707" s="127"/>
      <c r="AG707" s="127"/>
      <c r="AH707" s="127"/>
      <c r="AI707" s="127"/>
      <c r="AJ707" s="127"/>
      <c r="AK707" s="126"/>
      <c r="AL707" s="126"/>
      <c r="AM707" s="126"/>
      <c r="AN707" s="126"/>
      <c r="AO707" s="126"/>
      <c r="AP707" s="126"/>
      <c r="AQ707" s="126"/>
      <c r="AR707" s="128"/>
      <c r="AS707" s="126"/>
      <c r="AT707" s="126"/>
      <c r="AU707" s="129"/>
      <c r="AV707" s="129"/>
      <c r="AW707" s="129"/>
      <c r="AX707" s="129"/>
      <c r="AY707" s="129"/>
      <c r="AZ707" s="129"/>
      <c r="BA707" s="129"/>
      <c r="BB707" s="129"/>
      <c r="BC707" s="129"/>
      <c r="BD707" s="129"/>
      <c r="BE707" s="129"/>
      <c r="BF707" s="129"/>
      <c r="BG707" s="129"/>
      <c r="BH707" s="129"/>
      <c r="BI707" s="129"/>
      <c r="BJ707" s="129"/>
      <c r="BK707" s="129"/>
      <c r="BL707" s="129"/>
      <c r="BM707" s="129"/>
      <c r="BN707" s="129"/>
      <c r="BO707" s="129"/>
      <c r="BP707" s="129"/>
      <c r="BQ707" s="129"/>
      <c r="BR707" s="129"/>
      <c r="BS707" s="129"/>
    </row>
    <row r="708" spans="1:71" ht="12.75" customHeight="1">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7"/>
      <c r="X708" s="127"/>
      <c r="Y708" s="127"/>
      <c r="Z708" s="127"/>
      <c r="AA708" s="127"/>
      <c r="AB708" s="127"/>
      <c r="AC708" s="127"/>
      <c r="AD708" s="127"/>
      <c r="AE708" s="127"/>
      <c r="AF708" s="127"/>
      <c r="AG708" s="127"/>
      <c r="AH708" s="127"/>
      <c r="AI708" s="127"/>
      <c r="AJ708" s="127"/>
      <c r="AK708" s="126"/>
      <c r="AL708" s="126"/>
      <c r="AM708" s="126"/>
      <c r="AN708" s="126"/>
      <c r="AO708" s="126"/>
      <c r="AP708" s="126"/>
      <c r="AQ708" s="126"/>
      <c r="AR708" s="128"/>
      <c r="AS708" s="126"/>
      <c r="AT708" s="126"/>
      <c r="AU708" s="129"/>
      <c r="AV708" s="129"/>
      <c r="AW708" s="129"/>
      <c r="AX708" s="129"/>
      <c r="AY708" s="129"/>
      <c r="AZ708" s="129"/>
      <c r="BA708" s="129"/>
      <c r="BB708" s="129"/>
      <c r="BC708" s="129"/>
      <c r="BD708" s="129"/>
      <c r="BE708" s="129"/>
      <c r="BF708" s="129"/>
      <c r="BG708" s="129"/>
      <c r="BH708" s="129"/>
      <c r="BI708" s="129"/>
      <c r="BJ708" s="129"/>
      <c r="BK708" s="129"/>
      <c r="BL708" s="129"/>
      <c r="BM708" s="129"/>
      <c r="BN708" s="129"/>
      <c r="BO708" s="129"/>
      <c r="BP708" s="129"/>
      <c r="BQ708" s="129"/>
      <c r="BR708" s="129"/>
      <c r="BS708" s="129"/>
    </row>
    <row r="709" spans="1:71" ht="12.75" customHeight="1">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7"/>
      <c r="X709" s="127"/>
      <c r="Y709" s="127"/>
      <c r="Z709" s="127"/>
      <c r="AA709" s="127"/>
      <c r="AB709" s="127"/>
      <c r="AC709" s="127"/>
      <c r="AD709" s="127"/>
      <c r="AE709" s="127"/>
      <c r="AF709" s="127"/>
      <c r="AG709" s="127"/>
      <c r="AH709" s="127"/>
      <c r="AI709" s="127"/>
      <c r="AJ709" s="127"/>
      <c r="AK709" s="126"/>
      <c r="AL709" s="126"/>
      <c r="AM709" s="126"/>
      <c r="AN709" s="126"/>
      <c r="AO709" s="126"/>
      <c r="AP709" s="126"/>
      <c r="AQ709" s="126"/>
      <c r="AR709" s="128"/>
      <c r="AS709" s="126"/>
      <c r="AT709" s="126"/>
      <c r="AU709" s="129"/>
      <c r="AV709" s="129"/>
      <c r="AW709" s="129"/>
      <c r="AX709" s="129"/>
      <c r="AY709" s="129"/>
      <c r="AZ709" s="129"/>
      <c r="BA709" s="129"/>
      <c r="BB709" s="129"/>
      <c r="BC709" s="129"/>
      <c r="BD709" s="129"/>
      <c r="BE709" s="129"/>
      <c r="BF709" s="129"/>
      <c r="BG709" s="129"/>
      <c r="BH709" s="129"/>
      <c r="BI709" s="129"/>
      <c r="BJ709" s="129"/>
      <c r="BK709" s="129"/>
      <c r="BL709" s="129"/>
      <c r="BM709" s="129"/>
      <c r="BN709" s="129"/>
      <c r="BO709" s="129"/>
      <c r="BP709" s="129"/>
      <c r="BQ709" s="129"/>
      <c r="BR709" s="129"/>
      <c r="BS709" s="129"/>
    </row>
    <row r="710" spans="1:71" ht="12.75" customHeight="1">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7"/>
      <c r="X710" s="127"/>
      <c r="Y710" s="127"/>
      <c r="Z710" s="127"/>
      <c r="AA710" s="127"/>
      <c r="AB710" s="127"/>
      <c r="AC710" s="127"/>
      <c r="AD710" s="127"/>
      <c r="AE710" s="127"/>
      <c r="AF710" s="127"/>
      <c r="AG710" s="127"/>
      <c r="AH710" s="127"/>
      <c r="AI710" s="127"/>
      <c r="AJ710" s="127"/>
      <c r="AK710" s="126"/>
      <c r="AL710" s="126"/>
      <c r="AM710" s="126"/>
      <c r="AN710" s="126"/>
      <c r="AO710" s="126"/>
      <c r="AP710" s="126"/>
      <c r="AQ710" s="126"/>
      <c r="AR710" s="128"/>
      <c r="AS710" s="126"/>
      <c r="AT710" s="126"/>
      <c r="AU710" s="129"/>
      <c r="AV710" s="129"/>
      <c r="AW710" s="129"/>
      <c r="AX710" s="129"/>
      <c r="AY710" s="129"/>
      <c r="AZ710" s="129"/>
      <c r="BA710" s="129"/>
      <c r="BB710" s="129"/>
      <c r="BC710" s="129"/>
      <c r="BD710" s="129"/>
      <c r="BE710" s="129"/>
      <c r="BF710" s="129"/>
      <c r="BG710" s="129"/>
      <c r="BH710" s="129"/>
      <c r="BI710" s="129"/>
      <c r="BJ710" s="129"/>
      <c r="BK710" s="129"/>
      <c r="BL710" s="129"/>
      <c r="BM710" s="129"/>
      <c r="BN710" s="129"/>
      <c r="BO710" s="129"/>
      <c r="BP710" s="129"/>
      <c r="BQ710" s="129"/>
      <c r="BR710" s="129"/>
      <c r="BS710" s="129"/>
    </row>
    <row r="711" spans="1:71" ht="12.75" customHeight="1">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7"/>
      <c r="X711" s="127"/>
      <c r="Y711" s="127"/>
      <c r="Z711" s="127"/>
      <c r="AA711" s="127"/>
      <c r="AB711" s="127"/>
      <c r="AC711" s="127"/>
      <c r="AD711" s="127"/>
      <c r="AE711" s="127"/>
      <c r="AF711" s="127"/>
      <c r="AG711" s="127"/>
      <c r="AH711" s="127"/>
      <c r="AI711" s="127"/>
      <c r="AJ711" s="127"/>
      <c r="AK711" s="126"/>
      <c r="AL711" s="126"/>
      <c r="AM711" s="126"/>
      <c r="AN711" s="126"/>
      <c r="AO711" s="126"/>
      <c r="AP711" s="126"/>
      <c r="AQ711" s="126"/>
      <c r="AR711" s="128"/>
      <c r="AS711" s="126"/>
      <c r="AT711" s="126"/>
      <c r="AU711" s="129"/>
      <c r="AV711" s="129"/>
      <c r="AW711" s="129"/>
      <c r="AX711" s="129"/>
      <c r="AY711" s="129"/>
      <c r="AZ711" s="129"/>
      <c r="BA711" s="129"/>
      <c r="BB711" s="129"/>
      <c r="BC711" s="129"/>
      <c r="BD711" s="129"/>
      <c r="BE711" s="129"/>
      <c r="BF711" s="129"/>
      <c r="BG711" s="129"/>
      <c r="BH711" s="129"/>
      <c r="BI711" s="129"/>
      <c r="BJ711" s="129"/>
      <c r="BK711" s="129"/>
      <c r="BL711" s="129"/>
      <c r="BM711" s="129"/>
      <c r="BN711" s="129"/>
      <c r="BO711" s="129"/>
      <c r="BP711" s="129"/>
      <c r="BQ711" s="129"/>
      <c r="BR711" s="129"/>
      <c r="BS711" s="129"/>
    </row>
    <row r="712" spans="1:71" ht="12.75" customHeight="1">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7"/>
      <c r="X712" s="127"/>
      <c r="Y712" s="127"/>
      <c r="Z712" s="127"/>
      <c r="AA712" s="127"/>
      <c r="AB712" s="127"/>
      <c r="AC712" s="127"/>
      <c r="AD712" s="127"/>
      <c r="AE712" s="127"/>
      <c r="AF712" s="127"/>
      <c r="AG712" s="127"/>
      <c r="AH712" s="127"/>
      <c r="AI712" s="127"/>
      <c r="AJ712" s="127"/>
      <c r="AK712" s="126"/>
      <c r="AL712" s="126"/>
      <c r="AM712" s="126"/>
      <c r="AN712" s="126"/>
      <c r="AO712" s="126"/>
      <c r="AP712" s="126"/>
      <c r="AQ712" s="126"/>
      <c r="AR712" s="128"/>
      <c r="AS712" s="126"/>
      <c r="AT712" s="126"/>
      <c r="AU712" s="129"/>
      <c r="AV712" s="129"/>
      <c r="AW712" s="129"/>
      <c r="AX712" s="129"/>
      <c r="AY712" s="129"/>
      <c r="AZ712" s="129"/>
      <c r="BA712" s="129"/>
      <c r="BB712" s="129"/>
      <c r="BC712" s="129"/>
      <c r="BD712" s="129"/>
      <c r="BE712" s="129"/>
      <c r="BF712" s="129"/>
      <c r="BG712" s="129"/>
      <c r="BH712" s="129"/>
      <c r="BI712" s="129"/>
      <c r="BJ712" s="129"/>
      <c r="BK712" s="129"/>
      <c r="BL712" s="129"/>
      <c r="BM712" s="129"/>
      <c r="BN712" s="129"/>
      <c r="BO712" s="129"/>
      <c r="BP712" s="129"/>
      <c r="BQ712" s="129"/>
      <c r="BR712" s="129"/>
      <c r="BS712" s="129"/>
    </row>
    <row r="713" spans="1:71" ht="12.75" customHeight="1">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7"/>
      <c r="X713" s="127"/>
      <c r="Y713" s="127"/>
      <c r="Z713" s="127"/>
      <c r="AA713" s="127"/>
      <c r="AB713" s="127"/>
      <c r="AC713" s="127"/>
      <c r="AD713" s="127"/>
      <c r="AE713" s="127"/>
      <c r="AF713" s="127"/>
      <c r="AG713" s="127"/>
      <c r="AH713" s="127"/>
      <c r="AI713" s="127"/>
      <c r="AJ713" s="127"/>
      <c r="AK713" s="126"/>
      <c r="AL713" s="126"/>
      <c r="AM713" s="126"/>
      <c r="AN713" s="126"/>
      <c r="AO713" s="126"/>
      <c r="AP713" s="126"/>
      <c r="AQ713" s="126"/>
      <c r="AR713" s="128"/>
      <c r="AS713" s="126"/>
      <c r="AT713" s="126"/>
      <c r="AU713" s="129"/>
      <c r="AV713" s="129"/>
      <c r="AW713" s="129"/>
      <c r="AX713" s="129"/>
      <c r="AY713" s="129"/>
      <c r="AZ713" s="129"/>
      <c r="BA713" s="129"/>
      <c r="BB713" s="129"/>
      <c r="BC713" s="129"/>
      <c r="BD713" s="129"/>
      <c r="BE713" s="129"/>
      <c r="BF713" s="129"/>
      <c r="BG713" s="129"/>
      <c r="BH713" s="129"/>
      <c r="BI713" s="129"/>
      <c r="BJ713" s="129"/>
      <c r="BK713" s="129"/>
      <c r="BL713" s="129"/>
      <c r="BM713" s="129"/>
      <c r="BN713" s="129"/>
      <c r="BO713" s="129"/>
      <c r="BP713" s="129"/>
      <c r="BQ713" s="129"/>
      <c r="BR713" s="129"/>
      <c r="BS713" s="129"/>
    </row>
    <row r="714" spans="1:71" ht="12.75" customHeight="1">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7"/>
      <c r="X714" s="127"/>
      <c r="Y714" s="127"/>
      <c r="Z714" s="127"/>
      <c r="AA714" s="127"/>
      <c r="AB714" s="127"/>
      <c r="AC714" s="127"/>
      <c r="AD714" s="127"/>
      <c r="AE714" s="127"/>
      <c r="AF714" s="127"/>
      <c r="AG714" s="127"/>
      <c r="AH714" s="127"/>
      <c r="AI714" s="127"/>
      <c r="AJ714" s="127"/>
      <c r="AK714" s="126"/>
      <c r="AL714" s="126"/>
      <c r="AM714" s="126"/>
      <c r="AN714" s="126"/>
      <c r="AO714" s="126"/>
      <c r="AP714" s="126"/>
      <c r="AQ714" s="126"/>
      <c r="AR714" s="128"/>
      <c r="AS714" s="126"/>
      <c r="AT714" s="126"/>
      <c r="AU714" s="129"/>
      <c r="AV714" s="129"/>
      <c r="AW714" s="129"/>
      <c r="AX714" s="129"/>
      <c r="AY714" s="129"/>
      <c r="AZ714" s="129"/>
      <c r="BA714" s="129"/>
      <c r="BB714" s="129"/>
      <c r="BC714" s="129"/>
      <c r="BD714" s="129"/>
      <c r="BE714" s="129"/>
      <c r="BF714" s="129"/>
      <c r="BG714" s="129"/>
      <c r="BH714" s="129"/>
      <c r="BI714" s="129"/>
      <c r="BJ714" s="129"/>
      <c r="BK714" s="129"/>
      <c r="BL714" s="129"/>
      <c r="BM714" s="129"/>
      <c r="BN714" s="129"/>
      <c r="BO714" s="129"/>
      <c r="BP714" s="129"/>
      <c r="BQ714" s="129"/>
      <c r="BR714" s="129"/>
      <c r="BS714" s="129"/>
    </row>
    <row r="715" spans="1:71" ht="12.75" customHeight="1">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7"/>
      <c r="X715" s="127"/>
      <c r="Y715" s="127"/>
      <c r="Z715" s="127"/>
      <c r="AA715" s="127"/>
      <c r="AB715" s="127"/>
      <c r="AC715" s="127"/>
      <c r="AD715" s="127"/>
      <c r="AE715" s="127"/>
      <c r="AF715" s="127"/>
      <c r="AG715" s="127"/>
      <c r="AH715" s="127"/>
      <c r="AI715" s="127"/>
      <c r="AJ715" s="127"/>
      <c r="AK715" s="126"/>
      <c r="AL715" s="126"/>
      <c r="AM715" s="126"/>
      <c r="AN715" s="126"/>
      <c r="AO715" s="126"/>
      <c r="AP715" s="126"/>
      <c r="AQ715" s="126"/>
      <c r="AR715" s="128"/>
      <c r="AS715" s="126"/>
      <c r="AT715" s="126"/>
      <c r="AU715" s="129"/>
      <c r="AV715" s="129"/>
      <c r="AW715" s="129"/>
      <c r="AX715" s="129"/>
      <c r="AY715" s="129"/>
      <c r="AZ715" s="129"/>
      <c r="BA715" s="129"/>
      <c r="BB715" s="129"/>
      <c r="BC715" s="129"/>
      <c r="BD715" s="129"/>
      <c r="BE715" s="129"/>
      <c r="BF715" s="129"/>
      <c r="BG715" s="129"/>
      <c r="BH715" s="129"/>
      <c r="BI715" s="129"/>
      <c r="BJ715" s="129"/>
      <c r="BK715" s="129"/>
      <c r="BL715" s="129"/>
      <c r="BM715" s="129"/>
      <c r="BN715" s="129"/>
      <c r="BO715" s="129"/>
      <c r="BP715" s="129"/>
      <c r="BQ715" s="129"/>
      <c r="BR715" s="129"/>
      <c r="BS715" s="129"/>
    </row>
    <row r="716" spans="1:71" ht="12.75" customHeight="1">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7"/>
      <c r="X716" s="127"/>
      <c r="Y716" s="127"/>
      <c r="Z716" s="127"/>
      <c r="AA716" s="127"/>
      <c r="AB716" s="127"/>
      <c r="AC716" s="127"/>
      <c r="AD716" s="127"/>
      <c r="AE716" s="127"/>
      <c r="AF716" s="127"/>
      <c r="AG716" s="127"/>
      <c r="AH716" s="127"/>
      <c r="AI716" s="127"/>
      <c r="AJ716" s="127"/>
      <c r="AK716" s="126"/>
      <c r="AL716" s="126"/>
      <c r="AM716" s="126"/>
      <c r="AN716" s="126"/>
      <c r="AO716" s="126"/>
      <c r="AP716" s="126"/>
      <c r="AQ716" s="126"/>
      <c r="AR716" s="128"/>
      <c r="AS716" s="126"/>
      <c r="AT716" s="126"/>
      <c r="AU716" s="129"/>
      <c r="AV716" s="129"/>
      <c r="AW716" s="129"/>
      <c r="AX716" s="129"/>
      <c r="AY716" s="129"/>
      <c r="AZ716" s="129"/>
      <c r="BA716" s="129"/>
      <c r="BB716" s="129"/>
      <c r="BC716" s="129"/>
      <c r="BD716" s="129"/>
      <c r="BE716" s="129"/>
      <c r="BF716" s="129"/>
      <c r="BG716" s="129"/>
      <c r="BH716" s="129"/>
      <c r="BI716" s="129"/>
      <c r="BJ716" s="129"/>
      <c r="BK716" s="129"/>
      <c r="BL716" s="129"/>
      <c r="BM716" s="129"/>
      <c r="BN716" s="129"/>
      <c r="BO716" s="129"/>
      <c r="BP716" s="129"/>
      <c r="BQ716" s="129"/>
      <c r="BR716" s="129"/>
      <c r="BS716" s="129"/>
    </row>
    <row r="717" spans="1:71" ht="12.75" customHeight="1">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7"/>
      <c r="X717" s="127"/>
      <c r="Y717" s="127"/>
      <c r="Z717" s="127"/>
      <c r="AA717" s="127"/>
      <c r="AB717" s="127"/>
      <c r="AC717" s="127"/>
      <c r="AD717" s="127"/>
      <c r="AE717" s="127"/>
      <c r="AF717" s="127"/>
      <c r="AG717" s="127"/>
      <c r="AH717" s="127"/>
      <c r="AI717" s="127"/>
      <c r="AJ717" s="127"/>
      <c r="AK717" s="126"/>
      <c r="AL717" s="126"/>
      <c r="AM717" s="126"/>
      <c r="AN717" s="126"/>
      <c r="AO717" s="126"/>
      <c r="AP717" s="126"/>
      <c r="AQ717" s="126"/>
      <c r="AR717" s="128"/>
      <c r="AS717" s="126"/>
      <c r="AT717" s="126"/>
      <c r="AU717" s="129"/>
      <c r="AV717" s="129"/>
      <c r="AW717" s="129"/>
      <c r="AX717" s="129"/>
      <c r="AY717" s="129"/>
      <c r="AZ717" s="129"/>
      <c r="BA717" s="129"/>
      <c r="BB717" s="129"/>
      <c r="BC717" s="129"/>
      <c r="BD717" s="129"/>
      <c r="BE717" s="129"/>
      <c r="BF717" s="129"/>
      <c r="BG717" s="129"/>
      <c r="BH717" s="129"/>
      <c r="BI717" s="129"/>
      <c r="BJ717" s="129"/>
      <c r="BK717" s="129"/>
      <c r="BL717" s="129"/>
      <c r="BM717" s="129"/>
      <c r="BN717" s="129"/>
      <c r="BO717" s="129"/>
      <c r="BP717" s="129"/>
      <c r="BQ717" s="129"/>
      <c r="BR717" s="129"/>
      <c r="BS717" s="129"/>
    </row>
    <row r="718" spans="1:71" ht="12.75" customHeight="1">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7"/>
      <c r="X718" s="127"/>
      <c r="Y718" s="127"/>
      <c r="Z718" s="127"/>
      <c r="AA718" s="127"/>
      <c r="AB718" s="127"/>
      <c r="AC718" s="127"/>
      <c r="AD718" s="127"/>
      <c r="AE718" s="127"/>
      <c r="AF718" s="127"/>
      <c r="AG718" s="127"/>
      <c r="AH718" s="127"/>
      <c r="AI718" s="127"/>
      <c r="AJ718" s="127"/>
      <c r="AK718" s="126"/>
      <c r="AL718" s="126"/>
      <c r="AM718" s="126"/>
      <c r="AN718" s="126"/>
      <c r="AO718" s="126"/>
      <c r="AP718" s="126"/>
      <c r="AQ718" s="126"/>
      <c r="AR718" s="128"/>
      <c r="AS718" s="126"/>
      <c r="AT718" s="126"/>
      <c r="AU718" s="129"/>
      <c r="AV718" s="129"/>
      <c r="AW718" s="129"/>
      <c r="AX718" s="129"/>
      <c r="AY718" s="129"/>
      <c r="AZ718" s="129"/>
      <c r="BA718" s="129"/>
      <c r="BB718" s="129"/>
      <c r="BC718" s="129"/>
      <c r="BD718" s="129"/>
      <c r="BE718" s="129"/>
      <c r="BF718" s="129"/>
      <c r="BG718" s="129"/>
      <c r="BH718" s="129"/>
      <c r="BI718" s="129"/>
      <c r="BJ718" s="129"/>
      <c r="BK718" s="129"/>
      <c r="BL718" s="129"/>
      <c r="BM718" s="129"/>
      <c r="BN718" s="129"/>
      <c r="BO718" s="129"/>
      <c r="BP718" s="129"/>
      <c r="BQ718" s="129"/>
      <c r="BR718" s="129"/>
      <c r="BS718" s="129"/>
    </row>
    <row r="719" spans="1:71" ht="12.75" customHeight="1">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7"/>
      <c r="X719" s="127"/>
      <c r="Y719" s="127"/>
      <c r="Z719" s="127"/>
      <c r="AA719" s="127"/>
      <c r="AB719" s="127"/>
      <c r="AC719" s="127"/>
      <c r="AD719" s="127"/>
      <c r="AE719" s="127"/>
      <c r="AF719" s="127"/>
      <c r="AG719" s="127"/>
      <c r="AH719" s="127"/>
      <c r="AI719" s="127"/>
      <c r="AJ719" s="127"/>
      <c r="AK719" s="126"/>
      <c r="AL719" s="126"/>
      <c r="AM719" s="126"/>
      <c r="AN719" s="126"/>
      <c r="AO719" s="126"/>
      <c r="AP719" s="126"/>
      <c r="AQ719" s="126"/>
      <c r="AR719" s="128"/>
      <c r="AS719" s="126"/>
      <c r="AT719" s="126"/>
      <c r="AU719" s="129"/>
      <c r="AV719" s="129"/>
      <c r="AW719" s="129"/>
      <c r="AX719" s="129"/>
      <c r="AY719" s="129"/>
      <c r="AZ719" s="129"/>
      <c r="BA719" s="129"/>
      <c r="BB719" s="129"/>
      <c r="BC719" s="129"/>
      <c r="BD719" s="129"/>
      <c r="BE719" s="129"/>
      <c r="BF719" s="129"/>
      <c r="BG719" s="129"/>
      <c r="BH719" s="129"/>
      <c r="BI719" s="129"/>
      <c r="BJ719" s="129"/>
      <c r="BK719" s="129"/>
      <c r="BL719" s="129"/>
      <c r="BM719" s="129"/>
      <c r="BN719" s="129"/>
      <c r="BO719" s="129"/>
      <c r="BP719" s="129"/>
      <c r="BQ719" s="129"/>
      <c r="BR719" s="129"/>
      <c r="BS719" s="129"/>
    </row>
    <row r="720" spans="1:71" ht="12.75" customHeight="1">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7"/>
      <c r="X720" s="127"/>
      <c r="Y720" s="127"/>
      <c r="Z720" s="127"/>
      <c r="AA720" s="127"/>
      <c r="AB720" s="127"/>
      <c r="AC720" s="127"/>
      <c r="AD720" s="127"/>
      <c r="AE720" s="127"/>
      <c r="AF720" s="127"/>
      <c r="AG720" s="127"/>
      <c r="AH720" s="127"/>
      <c r="AI720" s="127"/>
      <c r="AJ720" s="127"/>
      <c r="AK720" s="126"/>
      <c r="AL720" s="126"/>
      <c r="AM720" s="126"/>
      <c r="AN720" s="126"/>
      <c r="AO720" s="126"/>
      <c r="AP720" s="126"/>
      <c r="AQ720" s="126"/>
      <c r="AR720" s="128"/>
      <c r="AS720" s="126"/>
      <c r="AT720" s="126"/>
      <c r="AU720" s="129"/>
      <c r="AV720" s="129"/>
      <c r="AW720" s="129"/>
      <c r="AX720" s="129"/>
      <c r="AY720" s="129"/>
      <c r="AZ720" s="129"/>
      <c r="BA720" s="129"/>
      <c r="BB720" s="129"/>
      <c r="BC720" s="129"/>
      <c r="BD720" s="129"/>
      <c r="BE720" s="129"/>
      <c r="BF720" s="129"/>
      <c r="BG720" s="129"/>
      <c r="BH720" s="129"/>
      <c r="BI720" s="129"/>
      <c r="BJ720" s="129"/>
      <c r="BK720" s="129"/>
      <c r="BL720" s="129"/>
      <c r="BM720" s="129"/>
      <c r="BN720" s="129"/>
      <c r="BO720" s="129"/>
      <c r="BP720" s="129"/>
      <c r="BQ720" s="129"/>
      <c r="BR720" s="129"/>
      <c r="BS720" s="129"/>
    </row>
    <row r="721" spans="1:71" ht="12.75" customHeight="1">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7"/>
      <c r="X721" s="127"/>
      <c r="Y721" s="127"/>
      <c r="Z721" s="127"/>
      <c r="AA721" s="127"/>
      <c r="AB721" s="127"/>
      <c r="AC721" s="127"/>
      <c r="AD721" s="127"/>
      <c r="AE721" s="127"/>
      <c r="AF721" s="127"/>
      <c r="AG721" s="127"/>
      <c r="AH721" s="127"/>
      <c r="AI721" s="127"/>
      <c r="AJ721" s="127"/>
      <c r="AK721" s="126"/>
      <c r="AL721" s="126"/>
      <c r="AM721" s="126"/>
      <c r="AN721" s="126"/>
      <c r="AO721" s="126"/>
      <c r="AP721" s="126"/>
      <c r="AQ721" s="126"/>
      <c r="AR721" s="128"/>
      <c r="AS721" s="126"/>
      <c r="AT721" s="126"/>
      <c r="AU721" s="129"/>
      <c r="AV721" s="129"/>
      <c r="AW721" s="129"/>
      <c r="AX721" s="129"/>
      <c r="AY721" s="129"/>
      <c r="AZ721" s="129"/>
      <c r="BA721" s="129"/>
      <c r="BB721" s="129"/>
      <c r="BC721" s="129"/>
      <c r="BD721" s="129"/>
      <c r="BE721" s="129"/>
      <c r="BF721" s="129"/>
      <c r="BG721" s="129"/>
      <c r="BH721" s="129"/>
      <c r="BI721" s="129"/>
      <c r="BJ721" s="129"/>
      <c r="BK721" s="129"/>
      <c r="BL721" s="129"/>
      <c r="BM721" s="129"/>
      <c r="BN721" s="129"/>
      <c r="BO721" s="129"/>
      <c r="BP721" s="129"/>
      <c r="BQ721" s="129"/>
      <c r="BR721" s="129"/>
      <c r="BS721" s="129"/>
    </row>
    <row r="722" spans="1:71" ht="12.75" customHeight="1">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7"/>
      <c r="X722" s="127"/>
      <c r="Y722" s="127"/>
      <c r="Z722" s="127"/>
      <c r="AA722" s="127"/>
      <c r="AB722" s="127"/>
      <c r="AC722" s="127"/>
      <c r="AD722" s="127"/>
      <c r="AE722" s="127"/>
      <c r="AF722" s="127"/>
      <c r="AG722" s="127"/>
      <c r="AH722" s="127"/>
      <c r="AI722" s="127"/>
      <c r="AJ722" s="127"/>
      <c r="AK722" s="126"/>
      <c r="AL722" s="126"/>
      <c r="AM722" s="126"/>
      <c r="AN722" s="126"/>
      <c r="AO722" s="126"/>
      <c r="AP722" s="126"/>
      <c r="AQ722" s="126"/>
      <c r="AR722" s="128"/>
      <c r="AS722" s="126"/>
      <c r="AT722" s="126"/>
      <c r="AU722" s="129"/>
      <c r="AV722" s="129"/>
      <c r="AW722" s="129"/>
      <c r="AX722" s="129"/>
      <c r="AY722" s="129"/>
      <c r="AZ722" s="129"/>
      <c r="BA722" s="129"/>
      <c r="BB722" s="129"/>
      <c r="BC722" s="129"/>
      <c r="BD722" s="129"/>
      <c r="BE722" s="129"/>
      <c r="BF722" s="129"/>
      <c r="BG722" s="129"/>
      <c r="BH722" s="129"/>
      <c r="BI722" s="129"/>
      <c r="BJ722" s="129"/>
      <c r="BK722" s="129"/>
      <c r="BL722" s="129"/>
      <c r="BM722" s="129"/>
      <c r="BN722" s="129"/>
      <c r="BO722" s="129"/>
      <c r="BP722" s="129"/>
      <c r="BQ722" s="129"/>
      <c r="BR722" s="129"/>
      <c r="BS722" s="129"/>
    </row>
    <row r="723" spans="1:71" ht="12.75" customHeight="1">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7"/>
      <c r="X723" s="127"/>
      <c r="Y723" s="127"/>
      <c r="Z723" s="127"/>
      <c r="AA723" s="127"/>
      <c r="AB723" s="127"/>
      <c r="AC723" s="127"/>
      <c r="AD723" s="127"/>
      <c r="AE723" s="127"/>
      <c r="AF723" s="127"/>
      <c r="AG723" s="127"/>
      <c r="AH723" s="127"/>
      <c r="AI723" s="127"/>
      <c r="AJ723" s="127"/>
      <c r="AK723" s="126"/>
      <c r="AL723" s="126"/>
      <c r="AM723" s="126"/>
      <c r="AN723" s="126"/>
      <c r="AO723" s="126"/>
      <c r="AP723" s="126"/>
      <c r="AQ723" s="126"/>
      <c r="AR723" s="128"/>
      <c r="AS723" s="126"/>
      <c r="AT723" s="126"/>
      <c r="AU723" s="129"/>
      <c r="AV723" s="129"/>
      <c r="AW723" s="129"/>
      <c r="AX723" s="129"/>
      <c r="AY723" s="129"/>
      <c r="AZ723" s="129"/>
      <c r="BA723" s="129"/>
      <c r="BB723" s="129"/>
      <c r="BC723" s="129"/>
      <c r="BD723" s="129"/>
      <c r="BE723" s="129"/>
      <c r="BF723" s="129"/>
      <c r="BG723" s="129"/>
      <c r="BH723" s="129"/>
      <c r="BI723" s="129"/>
      <c r="BJ723" s="129"/>
      <c r="BK723" s="129"/>
      <c r="BL723" s="129"/>
      <c r="BM723" s="129"/>
      <c r="BN723" s="129"/>
      <c r="BO723" s="129"/>
      <c r="BP723" s="129"/>
      <c r="BQ723" s="129"/>
      <c r="BR723" s="129"/>
      <c r="BS723" s="129"/>
    </row>
    <row r="724" spans="1:71" ht="12.75" customHeight="1">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7"/>
      <c r="X724" s="127"/>
      <c r="Y724" s="127"/>
      <c r="Z724" s="127"/>
      <c r="AA724" s="127"/>
      <c r="AB724" s="127"/>
      <c r="AC724" s="127"/>
      <c r="AD724" s="127"/>
      <c r="AE724" s="127"/>
      <c r="AF724" s="127"/>
      <c r="AG724" s="127"/>
      <c r="AH724" s="127"/>
      <c r="AI724" s="127"/>
      <c r="AJ724" s="127"/>
      <c r="AK724" s="126"/>
      <c r="AL724" s="126"/>
      <c r="AM724" s="126"/>
      <c r="AN724" s="126"/>
      <c r="AO724" s="126"/>
      <c r="AP724" s="126"/>
      <c r="AQ724" s="126"/>
      <c r="AR724" s="128"/>
      <c r="AS724" s="126"/>
      <c r="AT724" s="126"/>
      <c r="AU724" s="129"/>
      <c r="AV724" s="129"/>
      <c r="AW724" s="129"/>
      <c r="AX724" s="129"/>
      <c r="AY724" s="129"/>
      <c r="AZ724" s="129"/>
      <c r="BA724" s="129"/>
      <c r="BB724" s="129"/>
      <c r="BC724" s="129"/>
      <c r="BD724" s="129"/>
      <c r="BE724" s="129"/>
      <c r="BF724" s="129"/>
      <c r="BG724" s="129"/>
      <c r="BH724" s="129"/>
      <c r="BI724" s="129"/>
      <c r="BJ724" s="129"/>
      <c r="BK724" s="129"/>
      <c r="BL724" s="129"/>
      <c r="BM724" s="129"/>
      <c r="BN724" s="129"/>
      <c r="BO724" s="129"/>
      <c r="BP724" s="129"/>
      <c r="BQ724" s="129"/>
      <c r="BR724" s="129"/>
      <c r="BS724" s="129"/>
    </row>
    <row r="725" spans="1:71" ht="12.75" customHeight="1">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7"/>
      <c r="X725" s="127"/>
      <c r="Y725" s="127"/>
      <c r="Z725" s="127"/>
      <c r="AA725" s="127"/>
      <c r="AB725" s="127"/>
      <c r="AC725" s="127"/>
      <c r="AD725" s="127"/>
      <c r="AE725" s="127"/>
      <c r="AF725" s="127"/>
      <c r="AG725" s="127"/>
      <c r="AH725" s="127"/>
      <c r="AI725" s="127"/>
      <c r="AJ725" s="127"/>
      <c r="AK725" s="126"/>
      <c r="AL725" s="126"/>
      <c r="AM725" s="126"/>
      <c r="AN725" s="126"/>
      <c r="AO725" s="126"/>
      <c r="AP725" s="126"/>
      <c r="AQ725" s="126"/>
      <c r="AR725" s="128"/>
      <c r="AS725" s="126"/>
      <c r="AT725" s="126"/>
      <c r="AU725" s="129"/>
      <c r="AV725" s="129"/>
      <c r="AW725" s="129"/>
      <c r="AX725" s="129"/>
      <c r="AY725" s="129"/>
      <c r="AZ725" s="129"/>
      <c r="BA725" s="129"/>
      <c r="BB725" s="129"/>
      <c r="BC725" s="129"/>
      <c r="BD725" s="129"/>
      <c r="BE725" s="129"/>
      <c r="BF725" s="129"/>
      <c r="BG725" s="129"/>
      <c r="BH725" s="129"/>
      <c r="BI725" s="129"/>
      <c r="BJ725" s="129"/>
      <c r="BK725" s="129"/>
      <c r="BL725" s="129"/>
      <c r="BM725" s="129"/>
      <c r="BN725" s="129"/>
      <c r="BO725" s="129"/>
      <c r="BP725" s="129"/>
      <c r="BQ725" s="129"/>
      <c r="BR725" s="129"/>
      <c r="BS725" s="129"/>
    </row>
    <row r="726" spans="1:71" ht="12.75" customHeight="1">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7"/>
      <c r="X726" s="127"/>
      <c r="Y726" s="127"/>
      <c r="Z726" s="127"/>
      <c r="AA726" s="127"/>
      <c r="AB726" s="127"/>
      <c r="AC726" s="127"/>
      <c r="AD726" s="127"/>
      <c r="AE726" s="127"/>
      <c r="AF726" s="127"/>
      <c r="AG726" s="127"/>
      <c r="AH726" s="127"/>
      <c r="AI726" s="127"/>
      <c r="AJ726" s="127"/>
      <c r="AK726" s="126"/>
      <c r="AL726" s="126"/>
      <c r="AM726" s="126"/>
      <c r="AN726" s="126"/>
      <c r="AO726" s="126"/>
      <c r="AP726" s="126"/>
      <c r="AQ726" s="126"/>
      <c r="AR726" s="128"/>
      <c r="AS726" s="126"/>
      <c r="AT726" s="126"/>
      <c r="AU726" s="129"/>
      <c r="AV726" s="129"/>
      <c r="AW726" s="129"/>
      <c r="AX726" s="129"/>
      <c r="AY726" s="129"/>
      <c r="AZ726" s="129"/>
      <c r="BA726" s="129"/>
      <c r="BB726" s="129"/>
      <c r="BC726" s="129"/>
      <c r="BD726" s="129"/>
      <c r="BE726" s="129"/>
      <c r="BF726" s="129"/>
      <c r="BG726" s="129"/>
      <c r="BH726" s="129"/>
      <c r="BI726" s="129"/>
      <c r="BJ726" s="129"/>
      <c r="BK726" s="129"/>
      <c r="BL726" s="129"/>
      <c r="BM726" s="129"/>
      <c r="BN726" s="129"/>
      <c r="BO726" s="129"/>
      <c r="BP726" s="129"/>
      <c r="BQ726" s="129"/>
      <c r="BR726" s="129"/>
      <c r="BS726" s="129"/>
    </row>
    <row r="727" spans="1:71" ht="12.75" customHeight="1">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7"/>
      <c r="X727" s="127"/>
      <c r="Y727" s="127"/>
      <c r="Z727" s="127"/>
      <c r="AA727" s="127"/>
      <c r="AB727" s="127"/>
      <c r="AC727" s="127"/>
      <c r="AD727" s="127"/>
      <c r="AE727" s="127"/>
      <c r="AF727" s="127"/>
      <c r="AG727" s="127"/>
      <c r="AH727" s="127"/>
      <c r="AI727" s="127"/>
      <c r="AJ727" s="127"/>
      <c r="AK727" s="126"/>
      <c r="AL727" s="126"/>
      <c r="AM727" s="126"/>
      <c r="AN727" s="126"/>
      <c r="AO727" s="126"/>
      <c r="AP727" s="126"/>
      <c r="AQ727" s="126"/>
      <c r="AR727" s="128"/>
      <c r="AS727" s="126"/>
      <c r="AT727" s="126"/>
      <c r="AU727" s="129"/>
      <c r="AV727" s="129"/>
      <c r="AW727" s="129"/>
      <c r="AX727" s="129"/>
      <c r="AY727" s="129"/>
      <c r="AZ727" s="129"/>
      <c r="BA727" s="129"/>
      <c r="BB727" s="129"/>
      <c r="BC727" s="129"/>
      <c r="BD727" s="129"/>
      <c r="BE727" s="129"/>
      <c r="BF727" s="129"/>
      <c r="BG727" s="129"/>
      <c r="BH727" s="129"/>
      <c r="BI727" s="129"/>
      <c r="BJ727" s="129"/>
      <c r="BK727" s="129"/>
      <c r="BL727" s="129"/>
      <c r="BM727" s="129"/>
      <c r="BN727" s="129"/>
      <c r="BO727" s="129"/>
      <c r="BP727" s="129"/>
      <c r="BQ727" s="129"/>
      <c r="BR727" s="129"/>
      <c r="BS727" s="129"/>
    </row>
    <row r="728" spans="1:71" ht="12.75" customHeight="1">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7"/>
      <c r="X728" s="127"/>
      <c r="Y728" s="127"/>
      <c r="Z728" s="127"/>
      <c r="AA728" s="127"/>
      <c r="AB728" s="127"/>
      <c r="AC728" s="127"/>
      <c r="AD728" s="127"/>
      <c r="AE728" s="127"/>
      <c r="AF728" s="127"/>
      <c r="AG728" s="127"/>
      <c r="AH728" s="127"/>
      <c r="AI728" s="127"/>
      <c r="AJ728" s="127"/>
      <c r="AK728" s="126"/>
      <c r="AL728" s="126"/>
      <c r="AM728" s="126"/>
      <c r="AN728" s="126"/>
      <c r="AO728" s="126"/>
      <c r="AP728" s="126"/>
      <c r="AQ728" s="126"/>
      <c r="AR728" s="128"/>
      <c r="AS728" s="126"/>
      <c r="AT728" s="126"/>
      <c r="AU728" s="129"/>
      <c r="AV728" s="129"/>
      <c r="AW728" s="129"/>
      <c r="AX728" s="129"/>
      <c r="AY728" s="129"/>
      <c r="AZ728" s="129"/>
      <c r="BA728" s="129"/>
      <c r="BB728" s="129"/>
      <c r="BC728" s="129"/>
      <c r="BD728" s="129"/>
      <c r="BE728" s="129"/>
      <c r="BF728" s="129"/>
      <c r="BG728" s="129"/>
      <c r="BH728" s="129"/>
      <c r="BI728" s="129"/>
      <c r="BJ728" s="129"/>
      <c r="BK728" s="129"/>
      <c r="BL728" s="129"/>
      <c r="BM728" s="129"/>
      <c r="BN728" s="129"/>
      <c r="BO728" s="129"/>
      <c r="BP728" s="129"/>
      <c r="BQ728" s="129"/>
      <c r="BR728" s="129"/>
      <c r="BS728" s="129"/>
    </row>
    <row r="729" spans="1:71" ht="12.75" customHeight="1">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7"/>
      <c r="X729" s="127"/>
      <c r="Y729" s="127"/>
      <c r="Z729" s="127"/>
      <c r="AA729" s="127"/>
      <c r="AB729" s="127"/>
      <c r="AC729" s="127"/>
      <c r="AD729" s="127"/>
      <c r="AE729" s="127"/>
      <c r="AF729" s="127"/>
      <c r="AG729" s="127"/>
      <c r="AH729" s="127"/>
      <c r="AI729" s="127"/>
      <c r="AJ729" s="127"/>
      <c r="AK729" s="126"/>
      <c r="AL729" s="126"/>
      <c r="AM729" s="126"/>
      <c r="AN729" s="126"/>
      <c r="AO729" s="126"/>
      <c r="AP729" s="126"/>
      <c r="AQ729" s="126"/>
      <c r="AR729" s="128"/>
      <c r="AS729" s="126"/>
      <c r="AT729" s="126"/>
      <c r="AU729" s="129"/>
      <c r="AV729" s="129"/>
      <c r="AW729" s="129"/>
      <c r="AX729" s="129"/>
      <c r="AY729" s="129"/>
      <c r="AZ729" s="129"/>
      <c r="BA729" s="129"/>
      <c r="BB729" s="129"/>
      <c r="BC729" s="129"/>
      <c r="BD729" s="129"/>
      <c r="BE729" s="129"/>
      <c r="BF729" s="129"/>
      <c r="BG729" s="129"/>
      <c r="BH729" s="129"/>
      <c r="BI729" s="129"/>
      <c r="BJ729" s="129"/>
      <c r="BK729" s="129"/>
      <c r="BL729" s="129"/>
      <c r="BM729" s="129"/>
      <c r="BN729" s="129"/>
      <c r="BO729" s="129"/>
      <c r="BP729" s="129"/>
      <c r="BQ729" s="129"/>
      <c r="BR729" s="129"/>
      <c r="BS729" s="129"/>
    </row>
    <row r="730" spans="1:71" ht="12.75" customHeight="1">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7"/>
      <c r="X730" s="127"/>
      <c r="Y730" s="127"/>
      <c r="Z730" s="127"/>
      <c r="AA730" s="127"/>
      <c r="AB730" s="127"/>
      <c r="AC730" s="127"/>
      <c r="AD730" s="127"/>
      <c r="AE730" s="127"/>
      <c r="AF730" s="127"/>
      <c r="AG730" s="127"/>
      <c r="AH730" s="127"/>
      <c r="AI730" s="127"/>
      <c r="AJ730" s="127"/>
      <c r="AK730" s="126"/>
      <c r="AL730" s="126"/>
      <c r="AM730" s="126"/>
      <c r="AN730" s="126"/>
      <c r="AO730" s="126"/>
      <c r="AP730" s="126"/>
      <c r="AQ730" s="126"/>
      <c r="AR730" s="128"/>
      <c r="AS730" s="126"/>
      <c r="AT730" s="126"/>
      <c r="AU730" s="129"/>
      <c r="AV730" s="129"/>
      <c r="AW730" s="129"/>
      <c r="AX730" s="129"/>
      <c r="AY730" s="129"/>
      <c r="AZ730" s="129"/>
      <c r="BA730" s="129"/>
      <c r="BB730" s="129"/>
      <c r="BC730" s="129"/>
      <c r="BD730" s="129"/>
      <c r="BE730" s="129"/>
      <c r="BF730" s="129"/>
      <c r="BG730" s="129"/>
      <c r="BH730" s="129"/>
      <c r="BI730" s="129"/>
      <c r="BJ730" s="129"/>
      <c r="BK730" s="129"/>
      <c r="BL730" s="129"/>
      <c r="BM730" s="129"/>
      <c r="BN730" s="129"/>
      <c r="BO730" s="129"/>
      <c r="BP730" s="129"/>
      <c r="BQ730" s="129"/>
      <c r="BR730" s="129"/>
      <c r="BS730" s="129"/>
    </row>
    <row r="731" spans="1:71" ht="12.75" customHeight="1">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7"/>
      <c r="X731" s="127"/>
      <c r="Y731" s="127"/>
      <c r="Z731" s="127"/>
      <c r="AA731" s="127"/>
      <c r="AB731" s="127"/>
      <c r="AC731" s="127"/>
      <c r="AD731" s="127"/>
      <c r="AE731" s="127"/>
      <c r="AF731" s="127"/>
      <c r="AG731" s="127"/>
      <c r="AH731" s="127"/>
      <c r="AI731" s="127"/>
      <c r="AJ731" s="127"/>
      <c r="AK731" s="126"/>
      <c r="AL731" s="126"/>
      <c r="AM731" s="126"/>
      <c r="AN731" s="126"/>
      <c r="AO731" s="126"/>
      <c r="AP731" s="126"/>
      <c r="AQ731" s="126"/>
      <c r="AR731" s="128"/>
      <c r="AS731" s="126"/>
      <c r="AT731" s="126"/>
      <c r="AU731" s="129"/>
      <c r="AV731" s="129"/>
      <c r="AW731" s="129"/>
      <c r="AX731" s="129"/>
      <c r="AY731" s="129"/>
      <c r="AZ731" s="129"/>
      <c r="BA731" s="129"/>
      <c r="BB731" s="129"/>
      <c r="BC731" s="129"/>
      <c r="BD731" s="129"/>
      <c r="BE731" s="129"/>
      <c r="BF731" s="129"/>
      <c r="BG731" s="129"/>
      <c r="BH731" s="129"/>
      <c r="BI731" s="129"/>
      <c r="BJ731" s="129"/>
      <c r="BK731" s="129"/>
      <c r="BL731" s="129"/>
      <c r="BM731" s="129"/>
      <c r="BN731" s="129"/>
      <c r="BO731" s="129"/>
      <c r="BP731" s="129"/>
      <c r="BQ731" s="129"/>
      <c r="BR731" s="129"/>
      <c r="BS731" s="129"/>
    </row>
    <row r="732" spans="1:71" ht="12.75" customHeight="1">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7"/>
      <c r="X732" s="127"/>
      <c r="Y732" s="127"/>
      <c r="Z732" s="127"/>
      <c r="AA732" s="127"/>
      <c r="AB732" s="127"/>
      <c r="AC732" s="127"/>
      <c r="AD732" s="127"/>
      <c r="AE732" s="127"/>
      <c r="AF732" s="127"/>
      <c r="AG732" s="127"/>
      <c r="AH732" s="127"/>
      <c r="AI732" s="127"/>
      <c r="AJ732" s="127"/>
      <c r="AK732" s="126"/>
      <c r="AL732" s="126"/>
      <c r="AM732" s="126"/>
      <c r="AN732" s="126"/>
      <c r="AO732" s="126"/>
      <c r="AP732" s="126"/>
      <c r="AQ732" s="126"/>
      <c r="AR732" s="128"/>
      <c r="AS732" s="126"/>
      <c r="AT732" s="126"/>
      <c r="AU732" s="129"/>
      <c r="AV732" s="129"/>
      <c r="AW732" s="129"/>
      <c r="AX732" s="129"/>
      <c r="AY732" s="129"/>
      <c r="AZ732" s="129"/>
      <c r="BA732" s="129"/>
      <c r="BB732" s="129"/>
      <c r="BC732" s="129"/>
      <c r="BD732" s="129"/>
      <c r="BE732" s="129"/>
      <c r="BF732" s="129"/>
      <c r="BG732" s="129"/>
      <c r="BH732" s="129"/>
      <c r="BI732" s="129"/>
      <c r="BJ732" s="129"/>
      <c r="BK732" s="129"/>
      <c r="BL732" s="129"/>
      <c r="BM732" s="129"/>
      <c r="BN732" s="129"/>
      <c r="BO732" s="129"/>
      <c r="BP732" s="129"/>
      <c r="BQ732" s="129"/>
      <c r="BR732" s="129"/>
      <c r="BS732" s="129"/>
    </row>
    <row r="733" spans="1:71" ht="12.75" customHeight="1">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7"/>
      <c r="X733" s="127"/>
      <c r="Y733" s="127"/>
      <c r="Z733" s="127"/>
      <c r="AA733" s="127"/>
      <c r="AB733" s="127"/>
      <c r="AC733" s="127"/>
      <c r="AD733" s="127"/>
      <c r="AE733" s="127"/>
      <c r="AF733" s="127"/>
      <c r="AG733" s="127"/>
      <c r="AH733" s="127"/>
      <c r="AI733" s="127"/>
      <c r="AJ733" s="127"/>
      <c r="AK733" s="126"/>
      <c r="AL733" s="126"/>
      <c r="AM733" s="126"/>
      <c r="AN733" s="126"/>
      <c r="AO733" s="126"/>
      <c r="AP733" s="126"/>
      <c r="AQ733" s="126"/>
      <c r="AR733" s="128"/>
      <c r="AS733" s="126"/>
      <c r="AT733" s="126"/>
      <c r="AU733" s="129"/>
      <c r="AV733" s="129"/>
      <c r="AW733" s="129"/>
      <c r="AX733" s="129"/>
      <c r="AY733" s="129"/>
      <c r="AZ733" s="129"/>
      <c r="BA733" s="129"/>
      <c r="BB733" s="129"/>
      <c r="BC733" s="129"/>
      <c r="BD733" s="129"/>
      <c r="BE733" s="129"/>
      <c r="BF733" s="129"/>
      <c r="BG733" s="129"/>
      <c r="BH733" s="129"/>
      <c r="BI733" s="129"/>
      <c r="BJ733" s="129"/>
      <c r="BK733" s="129"/>
      <c r="BL733" s="129"/>
      <c r="BM733" s="129"/>
      <c r="BN733" s="129"/>
      <c r="BO733" s="129"/>
      <c r="BP733" s="129"/>
      <c r="BQ733" s="129"/>
      <c r="BR733" s="129"/>
      <c r="BS733" s="129"/>
    </row>
    <row r="734" spans="1:71" ht="12.75" customHeight="1">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7"/>
      <c r="X734" s="127"/>
      <c r="Y734" s="127"/>
      <c r="Z734" s="127"/>
      <c r="AA734" s="127"/>
      <c r="AB734" s="127"/>
      <c r="AC734" s="127"/>
      <c r="AD734" s="127"/>
      <c r="AE734" s="127"/>
      <c r="AF734" s="127"/>
      <c r="AG734" s="127"/>
      <c r="AH734" s="127"/>
      <c r="AI734" s="127"/>
      <c r="AJ734" s="127"/>
      <c r="AK734" s="126"/>
      <c r="AL734" s="126"/>
      <c r="AM734" s="126"/>
      <c r="AN734" s="126"/>
      <c r="AO734" s="126"/>
      <c r="AP734" s="126"/>
      <c r="AQ734" s="126"/>
      <c r="AR734" s="128"/>
      <c r="AS734" s="126"/>
      <c r="AT734" s="126"/>
      <c r="AU734" s="129"/>
      <c r="AV734" s="129"/>
      <c r="AW734" s="129"/>
      <c r="AX734" s="129"/>
      <c r="AY734" s="129"/>
      <c r="AZ734" s="129"/>
      <c r="BA734" s="129"/>
      <c r="BB734" s="129"/>
      <c r="BC734" s="129"/>
      <c r="BD734" s="129"/>
      <c r="BE734" s="129"/>
      <c r="BF734" s="129"/>
      <c r="BG734" s="129"/>
      <c r="BH734" s="129"/>
      <c r="BI734" s="129"/>
      <c r="BJ734" s="129"/>
      <c r="BK734" s="129"/>
      <c r="BL734" s="129"/>
      <c r="BM734" s="129"/>
      <c r="BN734" s="129"/>
      <c r="BO734" s="129"/>
      <c r="BP734" s="129"/>
      <c r="BQ734" s="129"/>
      <c r="BR734" s="129"/>
      <c r="BS734" s="129"/>
    </row>
    <row r="735" spans="1:71" ht="12.75" customHeight="1">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7"/>
      <c r="X735" s="127"/>
      <c r="Y735" s="127"/>
      <c r="Z735" s="127"/>
      <c r="AA735" s="127"/>
      <c r="AB735" s="127"/>
      <c r="AC735" s="127"/>
      <c r="AD735" s="127"/>
      <c r="AE735" s="127"/>
      <c r="AF735" s="127"/>
      <c r="AG735" s="127"/>
      <c r="AH735" s="127"/>
      <c r="AI735" s="127"/>
      <c r="AJ735" s="127"/>
      <c r="AK735" s="126"/>
      <c r="AL735" s="126"/>
      <c r="AM735" s="126"/>
      <c r="AN735" s="126"/>
      <c r="AO735" s="126"/>
      <c r="AP735" s="126"/>
      <c r="AQ735" s="126"/>
      <c r="AR735" s="128"/>
      <c r="AS735" s="126"/>
      <c r="AT735" s="126"/>
      <c r="AU735" s="129"/>
      <c r="AV735" s="129"/>
      <c r="AW735" s="129"/>
      <c r="AX735" s="129"/>
      <c r="AY735" s="129"/>
      <c r="AZ735" s="129"/>
      <c r="BA735" s="129"/>
      <c r="BB735" s="129"/>
      <c r="BC735" s="129"/>
      <c r="BD735" s="129"/>
      <c r="BE735" s="129"/>
      <c r="BF735" s="129"/>
      <c r="BG735" s="129"/>
      <c r="BH735" s="129"/>
      <c r="BI735" s="129"/>
      <c r="BJ735" s="129"/>
      <c r="BK735" s="129"/>
      <c r="BL735" s="129"/>
      <c r="BM735" s="129"/>
      <c r="BN735" s="129"/>
      <c r="BO735" s="129"/>
      <c r="BP735" s="129"/>
      <c r="BQ735" s="129"/>
      <c r="BR735" s="129"/>
      <c r="BS735" s="129"/>
    </row>
    <row r="736" spans="1:71" ht="12.75" customHeight="1">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7"/>
      <c r="X736" s="127"/>
      <c r="Y736" s="127"/>
      <c r="Z736" s="127"/>
      <c r="AA736" s="127"/>
      <c r="AB736" s="127"/>
      <c r="AC736" s="127"/>
      <c r="AD736" s="127"/>
      <c r="AE736" s="127"/>
      <c r="AF736" s="127"/>
      <c r="AG736" s="127"/>
      <c r="AH736" s="127"/>
      <c r="AI736" s="127"/>
      <c r="AJ736" s="127"/>
      <c r="AK736" s="126"/>
      <c r="AL736" s="126"/>
      <c r="AM736" s="126"/>
      <c r="AN736" s="126"/>
      <c r="AO736" s="126"/>
      <c r="AP736" s="126"/>
      <c r="AQ736" s="126"/>
      <c r="AR736" s="128"/>
      <c r="AS736" s="126"/>
      <c r="AT736" s="126"/>
      <c r="AU736" s="129"/>
      <c r="AV736" s="129"/>
      <c r="AW736" s="129"/>
      <c r="AX736" s="129"/>
      <c r="AY736" s="129"/>
      <c r="AZ736" s="129"/>
      <c r="BA736" s="129"/>
      <c r="BB736" s="129"/>
      <c r="BC736" s="129"/>
      <c r="BD736" s="129"/>
      <c r="BE736" s="129"/>
      <c r="BF736" s="129"/>
      <c r="BG736" s="129"/>
      <c r="BH736" s="129"/>
      <c r="BI736" s="129"/>
      <c r="BJ736" s="129"/>
      <c r="BK736" s="129"/>
      <c r="BL736" s="129"/>
      <c r="BM736" s="129"/>
      <c r="BN736" s="129"/>
      <c r="BO736" s="129"/>
      <c r="BP736" s="129"/>
      <c r="BQ736" s="129"/>
      <c r="BR736" s="129"/>
      <c r="BS736" s="129"/>
    </row>
    <row r="737" spans="1:71" ht="12.75" customHeight="1">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7"/>
      <c r="X737" s="127"/>
      <c r="Y737" s="127"/>
      <c r="Z737" s="127"/>
      <c r="AA737" s="127"/>
      <c r="AB737" s="127"/>
      <c r="AC737" s="127"/>
      <c r="AD737" s="127"/>
      <c r="AE737" s="127"/>
      <c r="AF737" s="127"/>
      <c r="AG737" s="127"/>
      <c r="AH737" s="127"/>
      <c r="AI737" s="127"/>
      <c r="AJ737" s="127"/>
      <c r="AK737" s="126"/>
      <c r="AL737" s="126"/>
      <c r="AM737" s="126"/>
      <c r="AN737" s="126"/>
      <c r="AO737" s="126"/>
      <c r="AP737" s="126"/>
      <c r="AQ737" s="126"/>
      <c r="AR737" s="128"/>
      <c r="AS737" s="126"/>
      <c r="AT737" s="126"/>
      <c r="AU737" s="129"/>
      <c r="AV737" s="129"/>
      <c r="AW737" s="129"/>
      <c r="AX737" s="129"/>
      <c r="AY737" s="129"/>
      <c r="AZ737" s="129"/>
      <c r="BA737" s="129"/>
      <c r="BB737" s="129"/>
      <c r="BC737" s="129"/>
      <c r="BD737" s="129"/>
      <c r="BE737" s="129"/>
      <c r="BF737" s="129"/>
      <c r="BG737" s="129"/>
      <c r="BH737" s="129"/>
      <c r="BI737" s="129"/>
      <c r="BJ737" s="129"/>
      <c r="BK737" s="129"/>
      <c r="BL737" s="129"/>
      <c r="BM737" s="129"/>
      <c r="BN737" s="129"/>
      <c r="BO737" s="129"/>
      <c r="BP737" s="129"/>
      <c r="BQ737" s="129"/>
      <c r="BR737" s="129"/>
      <c r="BS737" s="129"/>
    </row>
    <row r="738" spans="1:71" ht="12.75" customHeight="1">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7"/>
      <c r="X738" s="127"/>
      <c r="Y738" s="127"/>
      <c r="Z738" s="127"/>
      <c r="AA738" s="127"/>
      <c r="AB738" s="127"/>
      <c r="AC738" s="127"/>
      <c r="AD738" s="127"/>
      <c r="AE738" s="127"/>
      <c r="AF738" s="127"/>
      <c r="AG738" s="127"/>
      <c r="AH738" s="127"/>
      <c r="AI738" s="127"/>
      <c r="AJ738" s="127"/>
      <c r="AK738" s="126"/>
      <c r="AL738" s="126"/>
      <c r="AM738" s="126"/>
      <c r="AN738" s="126"/>
      <c r="AO738" s="126"/>
      <c r="AP738" s="126"/>
      <c r="AQ738" s="126"/>
      <c r="AR738" s="128"/>
      <c r="AS738" s="126"/>
      <c r="AT738" s="126"/>
      <c r="AU738" s="129"/>
      <c r="AV738" s="129"/>
      <c r="AW738" s="129"/>
      <c r="AX738" s="129"/>
      <c r="AY738" s="129"/>
      <c r="AZ738" s="129"/>
      <c r="BA738" s="129"/>
      <c r="BB738" s="129"/>
      <c r="BC738" s="129"/>
      <c r="BD738" s="129"/>
      <c r="BE738" s="129"/>
      <c r="BF738" s="129"/>
      <c r="BG738" s="129"/>
      <c r="BH738" s="129"/>
      <c r="BI738" s="129"/>
      <c r="BJ738" s="129"/>
      <c r="BK738" s="129"/>
      <c r="BL738" s="129"/>
      <c r="BM738" s="129"/>
      <c r="BN738" s="129"/>
      <c r="BO738" s="129"/>
      <c r="BP738" s="129"/>
      <c r="BQ738" s="129"/>
      <c r="BR738" s="129"/>
      <c r="BS738" s="129"/>
    </row>
    <row r="739" spans="1:71" ht="12.75" customHeight="1">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7"/>
      <c r="X739" s="127"/>
      <c r="Y739" s="127"/>
      <c r="Z739" s="127"/>
      <c r="AA739" s="127"/>
      <c r="AB739" s="127"/>
      <c r="AC739" s="127"/>
      <c r="AD739" s="127"/>
      <c r="AE739" s="127"/>
      <c r="AF739" s="127"/>
      <c r="AG739" s="127"/>
      <c r="AH739" s="127"/>
      <c r="AI739" s="127"/>
      <c r="AJ739" s="127"/>
      <c r="AK739" s="126"/>
      <c r="AL739" s="126"/>
      <c r="AM739" s="126"/>
      <c r="AN739" s="126"/>
      <c r="AO739" s="126"/>
      <c r="AP739" s="126"/>
      <c r="AQ739" s="126"/>
      <c r="AR739" s="128"/>
      <c r="AS739" s="126"/>
      <c r="AT739" s="126"/>
      <c r="AU739" s="129"/>
      <c r="AV739" s="129"/>
      <c r="AW739" s="129"/>
      <c r="AX739" s="129"/>
      <c r="AY739" s="129"/>
      <c r="AZ739" s="129"/>
      <c r="BA739" s="129"/>
      <c r="BB739" s="129"/>
      <c r="BC739" s="129"/>
      <c r="BD739" s="129"/>
      <c r="BE739" s="129"/>
      <c r="BF739" s="129"/>
      <c r="BG739" s="129"/>
      <c r="BH739" s="129"/>
      <c r="BI739" s="129"/>
      <c r="BJ739" s="129"/>
      <c r="BK739" s="129"/>
      <c r="BL739" s="129"/>
      <c r="BM739" s="129"/>
      <c r="BN739" s="129"/>
      <c r="BO739" s="129"/>
      <c r="BP739" s="129"/>
      <c r="BQ739" s="129"/>
      <c r="BR739" s="129"/>
      <c r="BS739" s="129"/>
    </row>
    <row r="740" spans="1:71" ht="12.75" customHeight="1">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7"/>
      <c r="X740" s="127"/>
      <c r="Y740" s="127"/>
      <c r="Z740" s="127"/>
      <c r="AA740" s="127"/>
      <c r="AB740" s="127"/>
      <c r="AC740" s="127"/>
      <c r="AD740" s="127"/>
      <c r="AE740" s="127"/>
      <c r="AF740" s="127"/>
      <c r="AG740" s="127"/>
      <c r="AH740" s="127"/>
      <c r="AI740" s="127"/>
      <c r="AJ740" s="127"/>
      <c r="AK740" s="126"/>
      <c r="AL740" s="126"/>
      <c r="AM740" s="126"/>
      <c r="AN740" s="126"/>
      <c r="AO740" s="126"/>
      <c r="AP740" s="126"/>
      <c r="AQ740" s="126"/>
      <c r="AR740" s="128"/>
      <c r="AS740" s="126"/>
      <c r="AT740" s="126"/>
      <c r="AU740" s="129"/>
      <c r="AV740" s="129"/>
      <c r="AW740" s="129"/>
      <c r="AX740" s="129"/>
      <c r="AY740" s="129"/>
      <c r="AZ740" s="129"/>
      <c r="BA740" s="129"/>
      <c r="BB740" s="129"/>
      <c r="BC740" s="129"/>
      <c r="BD740" s="129"/>
      <c r="BE740" s="129"/>
      <c r="BF740" s="129"/>
      <c r="BG740" s="129"/>
      <c r="BH740" s="129"/>
      <c r="BI740" s="129"/>
      <c r="BJ740" s="129"/>
      <c r="BK740" s="129"/>
      <c r="BL740" s="129"/>
      <c r="BM740" s="129"/>
      <c r="BN740" s="129"/>
      <c r="BO740" s="129"/>
      <c r="BP740" s="129"/>
      <c r="BQ740" s="129"/>
      <c r="BR740" s="129"/>
      <c r="BS740" s="129"/>
    </row>
    <row r="741" spans="1:71" ht="12.75" customHeight="1">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7"/>
      <c r="X741" s="127"/>
      <c r="Y741" s="127"/>
      <c r="Z741" s="127"/>
      <c r="AA741" s="127"/>
      <c r="AB741" s="127"/>
      <c r="AC741" s="127"/>
      <c r="AD741" s="127"/>
      <c r="AE741" s="127"/>
      <c r="AF741" s="127"/>
      <c r="AG741" s="127"/>
      <c r="AH741" s="127"/>
      <c r="AI741" s="127"/>
      <c r="AJ741" s="127"/>
      <c r="AK741" s="126"/>
      <c r="AL741" s="126"/>
      <c r="AM741" s="126"/>
      <c r="AN741" s="126"/>
      <c r="AO741" s="126"/>
      <c r="AP741" s="126"/>
      <c r="AQ741" s="126"/>
      <c r="AR741" s="128"/>
      <c r="AS741" s="126"/>
      <c r="AT741" s="126"/>
      <c r="AU741" s="129"/>
      <c r="AV741" s="129"/>
      <c r="AW741" s="129"/>
      <c r="AX741" s="129"/>
      <c r="AY741" s="129"/>
      <c r="AZ741" s="129"/>
      <c r="BA741" s="129"/>
      <c r="BB741" s="129"/>
      <c r="BC741" s="129"/>
      <c r="BD741" s="129"/>
      <c r="BE741" s="129"/>
      <c r="BF741" s="129"/>
      <c r="BG741" s="129"/>
      <c r="BH741" s="129"/>
      <c r="BI741" s="129"/>
      <c r="BJ741" s="129"/>
      <c r="BK741" s="129"/>
      <c r="BL741" s="129"/>
      <c r="BM741" s="129"/>
      <c r="BN741" s="129"/>
      <c r="BO741" s="129"/>
      <c r="BP741" s="129"/>
      <c r="BQ741" s="129"/>
      <c r="BR741" s="129"/>
      <c r="BS741" s="129"/>
    </row>
    <row r="742" spans="1:71" ht="12.75" customHeight="1">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7"/>
      <c r="X742" s="127"/>
      <c r="Y742" s="127"/>
      <c r="Z742" s="127"/>
      <c r="AA742" s="127"/>
      <c r="AB742" s="127"/>
      <c r="AC742" s="127"/>
      <c r="AD742" s="127"/>
      <c r="AE742" s="127"/>
      <c r="AF742" s="127"/>
      <c r="AG742" s="127"/>
      <c r="AH742" s="127"/>
      <c r="AI742" s="127"/>
      <c r="AJ742" s="127"/>
      <c r="AK742" s="126"/>
      <c r="AL742" s="126"/>
      <c r="AM742" s="126"/>
      <c r="AN742" s="126"/>
      <c r="AO742" s="126"/>
      <c r="AP742" s="126"/>
      <c r="AQ742" s="126"/>
      <c r="AR742" s="128"/>
      <c r="AS742" s="126"/>
      <c r="AT742" s="126"/>
      <c r="AU742" s="129"/>
      <c r="AV742" s="129"/>
      <c r="AW742" s="129"/>
      <c r="AX742" s="129"/>
      <c r="AY742" s="129"/>
      <c r="AZ742" s="129"/>
      <c r="BA742" s="129"/>
      <c r="BB742" s="129"/>
      <c r="BC742" s="129"/>
      <c r="BD742" s="129"/>
      <c r="BE742" s="129"/>
      <c r="BF742" s="129"/>
      <c r="BG742" s="129"/>
      <c r="BH742" s="129"/>
      <c r="BI742" s="129"/>
      <c r="BJ742" s="129"/>
      <c r="BK742" s="129"/>
      <c r="BL742" s="129"/>
      <c r="BM742" s="129"/>
      <c r="BN742" s="129"/>
      <c r="BO742" s="129"/>
      <c r="BP742" s="129"/>
      <c r="BQ742" s="129"/>
      <c r="BR742" s="129"/>
      <c r="BS742" s="129"/>
    </row>
    <row r="743" spans="1:71" ht="12.75" customHeight="1">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7"/>
      <c r="X743" s="127"/>
      <c r="Y743" s="127"/>
      <c r="Z743" s="127"/>
      <c r="AA743" s="127"/>
      <c r="AB743" s="127"/>
      <c r="AC743" s="127"/>
      <c r="AD743" s="127"/>
      <c r="AE743" s="127"/>
      <c r="AF743" s="127"/>
      <c r="AG743" s="127"/>
      <c r="AH743" s="127"/>
      <c r="AI743" s="127"/>
      <c r="AJ743" s="127"/>
      <c r="AK743" s="126"/>
      <c r="AL743" s="126"/>
      <c r="AM743" s="126"/>
      <c r="AN743" s="126"/>
      <c r="AO743" s="126"/>
      <c r="AP743" s="126"/>
      <c r="AQ743" s="126"/>
      <c r="AR743" s="128"/>
      <c r="AS743" s="126"/>
      <c r="AT743" s="126"/>
      <c r="AU743" s="129"/>
      <c r="AV743" s="129"/>
      <c r="AW743" s="129"/>
      <c r="AX743" s="129"/>
      <c r="AY743" s="129"/>
      <c r="AZ743" s="129"/>
      <c r="BA743" s="129"/>
      <c r="BB743" s="129"/>
      <c r="BC743" s="129"/>
      <c r="BD743" s="129"/>
      <c r="BE743" s="129"/>
      <c r="BF743" s="129"/>
      <c r="BG743" s="129"/>
      <c r="BH743" s="129"/>
      <c r="BI743" s="129"/>
      <c r="BJ743" s="129"/>
      <c r="BK743" s="129"/>
      <c r="BL743" s="129"/>
      <c r="BM743" s="129"/>
      <c r="BN743" s="129"/>
      <c r="BO743" s="129"/>
      <c r="BP743" s="129"/>
      <c r="BQ743" s="129"/>
      <c r="BR743" s="129"/>
      <c r="BS743" s="129"/>
    </row>
    <row r="744" spans="1:71" ht="12.75" customHeight="1">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7"/>
      <c r="X744" s="127"/>
      <c r="Y744" s="127"/>
      <c r="Z744" s="127"/>
      <c r="AA744" s="127"/>
      <c r="AB744" s="127"/>
      <c r="AC744" s="127"/>
      <c r="AD744" s="127"/>
      <c r="AE744" s="127"/>
      <c r="AF744" s="127"/>
      <c r="AG744" s="127"/>
      <c r="AH744" s="127"/>
      <c r="AI744" s="127"/>
      <c r="AJ744" s="127"/>
      <c r="AK744" s="126"/>
      <c r="AL744" s="126"/>
      <c r="AM744" s="126"/>
      <c r="AN744" s="126"/>
      <c r="AO744" s="126"/>
      <c r="AP744" s="126"/>
      <c r="AQ744" s="126"/>
      <c r="AR744" s="128"/>
      <c r="AS744" s="126"/>
      <c r="AT744" s="126"/>
      <c r="AU744" s="129"/>
      <c r="AV744" s="129"/>
      <c r="AW744" s="129"/>
      <c r="AX744" s="129"/>
      <c r="AY744" s="129"/>
      <c r="AZ744" s="129"/>
      <c r="BA744" s="129"/>
      <c r="BB744" s="129"/>
      <c r="BC744" s="129"/>
      <c r="BD744" s="129"/>
      <c r="BE744" s="129"/>
      <c r="BF744" s="129"/>
      <c r="BG744" s="129"/>
      <c r="BH744" s="129"/>
      <c r="BI744" s="129"/>
      <c r="BJ744" s="129"/>
      <c r="BK744" s="129"/>
      <c r="BL744" s="129"/>
      <c r="BM744" s="129"/>
      <c r="BN744" s="129"/>
      <c r="BO744" s="129"/>
      <c r="BP744" s="129"/>
      <c r="BQ744" s="129"/>
      <c r="BR744" s="129"/>
      <c r="BS744" s="129"/>
    </row>
    <row r="745" spans="1:71" ht="12.75" customHeight="1">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7"/>
      <c r="X745" s="127"/>
      <c r="Y745" s="127"/>
      <c r="Z745" s="127"/>
      <c r="AA745" s="127"/>
      <c r="AB745" s="127"/>
      <c r="AC745" s="127"/>
      <c r="AD745" s="127"/>
      <c r="AE745" s="127"/>
      <c r="AF745" s="127"/>
      <c r="AG745" s="127"/>
      <c r="AH745" s="127"/>
      <c r="AI745" s="127"/>
      <c r="AJ745" s="127"/>
      <c r="AK745" s="126"/>
      <c r="AL745" s="126"/>
      <c r="AM745" s="126"/>
      <c r="AN745" s="126"/>
      <c r="AO745" s="126"/>
      <c r="AP745" s="126"/>
      <c r="AQ745" s="126"/>
      <c r="AR745" s="128"/>
      <c r="AS745" s="126"/>
      <c r="AT745" s="126"/>
      <c r="AU745" s="129"/>
      <c r="AV745" s="129"/>
      <c r="AW745" s="129"/>
      <c r="AX745" s="129"/>
      <c r="AY745" s="129"/>
      <c r="AZ745" s="129"/>
      <c r="BA745" s="129"/>
      <c r="BB745" s="129"/>
      <c r="BC745" s="129"/>
      <c r="BD745" s="129"/>
      <c r="BE745" s="129"/>
      <c r="BF745" s="129"/>
      <c r="BG745" s="129"/>
      <c r="BH745" s="129"/>
      <c r="BI745" s="129"/>
      <c r="BJ745" s="129"/>
      <c r="BK745" s="129"/>
      <c r="BL745" s="129"/>
      <c r="BM745" s="129"/>
      <c r="BN745" s="129"/>
      <c r="BO745" s="129"/>
      <c r="BP745" s="129"/>
      <c r="BQ745" s="129"/>
      <c r="BR745" s="129"/>
      <c r="BS745" s="129"/>
    </row>
    <row r="746" spans="1:71" ht="12.75" customHeight="1">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7"/>
      <c r="X746" s="127"/>
      <c r="Y746" s="127"/>
      <c r="Z746" s="127"/>
      <c r="AA746" s="127"/>
      <c r="AB746" s="127"/>
      <c r="AC746" s="127"/>
      <c r="AD746" s="127"/>
      <c r="AE746" s="127"/>
      <c r="AF746" s="127"/>
      <c r="AG746" s="127"/>
      <c r="AH746" s="127"/>
      <c r="AI746" s="127"/>
      <c r="AJ746" s="127"/>
      <c r="AK746" s="126"/>
      <c r="AL746" s="126"/>
      <c r="AM746" s="126"/>
      <c r="AN746" s="126"/>
      <c r="AO746" s="126"/>
      <c r="AP746" s="126"/>
      <c r="AQ746" s="126"/>
      <c r="AR746" s="128"/>
      <c r="AS746" s="126"/>
      <c r="AT746" s="126"/>
      <c r="AU746" s="129"/>
      <c r="AV746" s="129"/>
      <c r="AW746" s="129"/>
      <c r="AX746" s="129"/>
      <c r="AY746" s="129"/>
      <c r="AZ746" s="129"/>
      <c r="BA746" s="129"/>
      <c r="BB746" s="129"/>
      <c r="BC746" s="129"/>
      <c r="BD746" s="129"/>
      <c r="BE746" s="129"/>
      <c r="BF746" s="129"/>
      <c r="BG746" s="129"/>
      <c r="BH746" s="129"/>
      <c r="BI746" s="129"/>
      <c r="BJ746" s="129"/>
      <c r="BK746" s="129"/>
      <c r="BL746" s="129"/>
      <c r="BM746" s="129"/>
      <c r="BN746" s="129"/>
      <c r="BO746" s="129"/>
      <c r="BP746" s="129"/>
      <c r="BQ746" s="129"/>
      <c r="BR746" s="129"/>
      <c r="BS746" s="129"/>
    </row>
    <row r="747" spans="1:71" ht="12.75" customHeight="1">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7"/>
      <c r="X747" s="127"/>
      <c r="Y747" s="127"/>
      <c r="Z747" s="127"/>
      <c r="AA747" s="127"/>
      <c r="AB747" s="127"/>
      <c r="AC747" s="127"/>
      <c r="AD747" s="127"/>
      <c r="AE747" s="127"/>
      <c r="AF747" s="127"/>
      <c r="AG747" s="127"/>
      <c r="AH747" s="127"/>
      <c r="AI747" s="127"/>
      <c r="AJ747" s="127"/>
      <c r="AK747" s="126"/>
      <c r="AL747" s="126"/>
      <c r="AM747" s="126"/>
      <c r="AN747" s="126"/>
      <c r="AO747" s="126"/>
      <c r="AP747" s="126"/>
      <c r="AQ747" s="126"/>
      <c r="AR747" s="128"/>
      <c r="AS747" s="126"/>
      <c r="AT747" s="126"/>
      <c r="AU747" s="129"/>
      <c r="AV747" s="129"/>
      <c r="AW747" s="129"/>
      <c r="AX747" s="129"/>
      <c r="AY747" s="129"/>
      <c r="AZ747" s="129"/>
      <c r="BA747" s="129"/>
      <c r="BB747" s="129"/>
      <c r="BC747" s="129"/>
      <c r="BD747" s="129"/>
      <c r="BE747" s="129"/>
      <c r="BF747" s="129"/>
      <c r="BG747" s="129"/>
      <c r="BH747" s="129"/>
      <c r="BI747" s="129"/>
      <c r="BJ747" s="129"/>
      <c r="BK747" s="129"/>
      <c r="BL747" s="129"/>
      <c r="BM747" s="129"/>
      <c r="BN747" s="129"/>
      <c r="BO747" s="129"/>
      <c r="BP747" s="129"/>
      <c r="BQ747" s="129"/>
      <c r="BR747" s="129"/>
      <c r="BS747" s="129"/>
    </row>
    <row r="748" spans="1:71" ht="12.75" customHeight="1">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7"/>
      <c r="X748" s="127"/>
      <c r="Y748" s="127"/>
      <c r="Z748" s="127"/>
      <c r="AA748" s="127"/>
      <c r="AB748" s="127"/>
      <c r="AC748" s="127"/>
      <c r="AD748" s="127"/>
      <c r="AE748" s="127"/>
      <c r="AF748" s="127"/>
      <c r="AG748" s="127"/>
      <c r="AH748" s="127"/>
      <c r="AI748" s="127"/>
      <c r="AJ748" s="127"/>
      <c r="AK748" s="126"/>
      <c r="AL748" s="126"/>
      <c r="AM748" s="126"/>
      <c r="AN748" s="126"/>
      <c r="AO748" s="126"/>
      <c r="AP748" s="126"/>
      <c r="AQ748" s="126"/>
      <c r="AR748" s="128"/>
      <c r="AS748" s="126"/>
      <c r="AT748" s="126"/>
      <c r="AU748" s="129"/>
      <c r="AV748" s="129"/>
      <c r="AW748" s="129"/>
      <c r="AX748" s="129"/>
      <c r="AY748" s="129"/>
      <c r="AZ748" s="129"/>
      <c r="BA748" s="129"/>
      <c r="BB748" s="129"/>
      <c r="BC748" s="129"/>
      <c r="BD748" s="129"/>
      <c r="BE748" s="129"/>
      <c r="BF748" s="129"/>
      <c r="BG748" s="129"/>
      <c r="BH748" s="129"/>
      <c r="BI748" s="129"/>
      <c r="BJ748" s="129"/>
      <c r="BK748" s="129"/>
      <c r="BL748" s="129"/>
      <c r="BM748" s="129"/>
      <c r="BN748" s="129"/>
      <c r="BO748" s="129"/>
      <c r="BP748" s="129"/>
      <c r="BQ748" s="129"/>
      <c r="BR748" s="129"/>
      <c r="BS748" s="129"/>
    </row>
    <row r="749" spans="1:71" ht="12.75" customHeight="1">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7"/>
      <c r="X749" s="127"/>
      <c r="Y749" s="127"/>
      <c r="Z749" s="127"/>
      <c r="AA749" s="127"/>
      <c r="AB749" s="127"/>
      <c r="AC749" s="127"/>
      <c r="AD749" s="127"/>
      <c r="AE749" s="127"/>
      <c r="AF749" s="127"/>
      <c r="AG749" s="127"/>
      <c r="AH749" s="127"/>
      <c r="AI749" s="127"/>
      <c r="AJ749" s="127"/>
      <c r="AK749" s="126"/>
      <c r="AL749" s="126"/>
      <c r="AM749" s="126"/>
      <c r="AN749" s="126"/>
      <c r="AO749" s="126"/>
      <c r="AP749" s="126"/>
      <c r="AQ749" s="126"/>
      <c r="AR749" s="128"/>
      <c r="AS749" s="126"/>
      <c r="AT749" s="126"/>
      <c r="AU749" s="129"/>
      <c r="AV749" s="129"/>
      <c r="AW749" s="129"/>
      <c r="AX749" s="129"/>
      <c r="AY749" s="129"/>
      <c r="AZ749" s="129"/>
      <c r="BA749" s="129"/>
      <c r="BB749" s="129"/>
      <c r="BC749" s="129"/>
      <c r="BD749" s="129"/>
      <c r="BE749" s="129"/>
      <c r="BF749" s="129"/>
      <c r="BG749" s="129"/>
      <c r="BH749" s="129"/>
      <c r="BI749" s="129"/>
      <c r="BJ749" s="129"/>
      <c r="BK749" s="129"/>
      <c r="BL749" s="129"/>
      <c r="BM749" s="129"/>
      <c r="BN749" s="129"/>
      <c r="BO749" s="129"/>
      <c r="BP749" s="129"/>
      <c r="BQ749" s="129"/>
      <c r="BR749" s="129"/>
      <c r="BS749" s="129"/>
    </row>
    <row r="750" spans="1:71" ht="12.75" customHeight="1">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7"/>
      <c r="X750" s="127"/>
      <c r="Y750" s="127"/>
      <c r="Z750" s="127"/>
      <c r="AA750" s="127"/>
      <c r="AB750" s="127"/>
      <c r="AC750" s="127"/>
      <c r="AD750" s="127"/>
      <c r="AE750" s="127"/>
      <c r="AF750" s="127"/>
      <c r="AG750" s="127"/>
      <c r="AH750" s="127"/>
      <c r="AI750" s="127"/>
      <c r="AJ750" s="127"/>
      <c r="AK750" s="126"/>
      <c r="AL750" s="126"/>
      <c r="AM750" s="126"/>
      <c r="AN750" s="126"/>
      <c r="AO750" s="126"/>
      <c r="AP750" s="126"/>
      <c r="AQ750" s="126"/>
      <c r="AR750" s="128"/>
      <c r="AS750" s="126"/>
      <c r="AT750" s="126"/>
      <c r="AU750" s="129"/>
      <c r="AV750" s="129"/>
      <c r="AW750" s="129"/>
      <c r="AX750" s="129"/>
      <c r="AY750" s="129"/>
      <c r="AZ750" s="129"/>
      <c r="BA750" s="129"/>
      <c r="BB750" s="129"/>
      <c r="BC750" s="129"/>
      <c r="BD750" s="129"/>
      <c r="BE750" s="129"/>
      <c r="BF750" s="129"/>
      <c r="BG750" s="129"/>
      <c r="BH750" s="129"/>
      <c r="BI750" s="129"/>
      <c r="BJ750" s="129"/>
      <c r="BK750" s="129"/>
      <c r="BL750" s="129"/>
      <c r="BM750" s="129"/>
      <c r="BN750" s="129"/>
      <c r="BO750" s="129"/>
      <c r="BP750" s="129"/>
      <c r="BQ750" s="129"/>
      <c r="BR750" s="129"/>
      <c r="BS750" s="129"/>
    </row>
    <row r="751" spans="1:71" ht="12.75" customHeight="1">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7"/>
      <c r="X751" s="127"/>
      <c r="Y751" s="127"/>
      <c r="Z751" s="127"/>
      <c r="AA751" s="127"/>
      <c r="AB751" s="127"/>
      <c r="AC751" s="127"/>
      <c r="AD751" s="127"/>
      <c r="AE751" s="127"/>
      <c r="AF751" s="127"/>
      <c r="AG751" s="127"/>
      <c r="AH751" s="127"/>
      <c r="AI751" s="127"/>
      <c r="AJ751" s="127"/>
      <c r="AK751" s="126"/>
      <c r="AL751" s="126"/>
      <c r="AM751" s="126"/>
      <c r="AN751" s="126"/>
      <c r="AO751" s="126"/>
      <c r="AP751" s="126"/>
      <c r="AQ751" s="126"/>
      <c r="AR751" s="128"/>
      <c r="AS751" s="126"/>
      <c r="AT751" s="126"/>
      <c r="AU751" s="129"/>
      <c r="AV751" s="129"/>
      <c r="AW751" s="129"/>
      <c r="AX751" s="129"/>
      <c r="AY751" s="129"/>
      <c r="AZ751" s="129"/>
      <c r="BA751" s="129"/>
      <c r="BB751" s="129"/>
      <c r="BC751" s="129"/>
      <c r="BD751" s="129"/>
      <c r="BE751" s="129"/>
      <c r="BF751" s="129"/>
      <c r="BG751" s="129"/>
      <c r="BH751" s="129"/>
      <c r="BI751" s="129"/>
      <c r="BJ751" s="129"/>
      <c r="BK751" s="129"/>
      <c r="BL751" s="129"/>
      <c r="BM751" s="129"/>
      <c r="BN751" s="129"/>
      <c r="BO751" s="129"/>
      <c r="BP751" s="129"/>
      <c r="BQ751" s="129"/>
      <c r="BR751" s="129"/>
      <c r="BS751" s="129"/>
    </row>
    <row r="752" spans="1:71" ht="12.75" customHeight="1">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7"/>
      <c r="X752" s="127"/>
      <c r="Y752" s="127"/>
      <c r="Z752" s="127"/>
      <c r="AA752" s="127"/>
      <c r="AB752" s="127"/>
      <c r="AC752" s="127"/>
      <c r="AD752" s="127"/>
      <c r="AE752" s="127"/>
      <c r="AF752" s="127"/>
      <c r="AG752" s="127"/>
      <c r="AH752" s="127"/>
      <c r="AI752" s="127"/>
      <c r="AJ752" s="127"/>
      <c r="AK752" s="126"/>
      <c r="AL752" s="126"/>
      <c r="AM752" s="126"/>
      <c r="AN752" s="126"/>
      <c r="AO752" s="126"/>
      <c r="AP752" s="126"/>
      <c r="AQ752" s="126"/>
      <c r="AR752" s="128"/>
      <c r="AS752" s="126"/>
      <c r="AT752" s="126"/>
      <c r="AU752" s="129"/>
      <c r="AV752" s="129"/>
      <c r="AW752" s="129"/>
      <c r="AX752" s="129"/>
      <c r="AY752" s="129"/>
      <c r="AZ752" s="129"/>
      <c r="BA752" s="129"/>
      <c r="BB752" s="129"/>
      <c r="BC752" s="129"/>
      <c r="BD752" s="129"/>
      <c r="BE752" s="129"/>
      <c r="BF752" s="129"/>
      <c r="BG752" s="129"/>
      <c r="BH752" s="129"/>
      <c r="BI752" s="129"/>
      <c r="BJ752" s="129"/>
      <c r="BK752" s="129"/>
      <c r="BL752" s="129"/>
      <c r="BM752" s="129"/>
      <c r="BN752" s="129"/>
      <c r="BO752" s="129"/>
      <c r="BP752" s="129"/>
      <c r="BQ752" s="129"/>
      <c r="BR752" s="129"/>
      <c r="BS752" s="129"/>
    </row>
    <row r="753" spans="1:71" ht="12.75" customHeight="1">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7"/>
      <c r="X753" s="127"/>
      <c r="Y753" s="127"/>
      <c r="Z753" s="127"/>
      <c r="AA753" s="127"/>
      <c r="AB753" s="127"/>
      <c r="AC753" s="127"/>
      <c r="AD753" s="127"/>
      <c r="AE753" s="127"/>
      <c r="AF753" s="127"/>
      <c r="AG753" s="127"/>
      <c r="AH753" s="127"/>
      <c r="AI753" s="127"/>
      <c r="AJ753" s="127"/>
      <c r="AK753" s="126"/>
      <c r="AL753" s="126"/>
      <c r="AM753" s="126"/>
      <c r="AN753" s="126"/>
      <c r="AO753" s="126"/>
      <c r="AP753" s="126"/>
      <c r="AQ753" s="126"/>
      <c r="AR753" s="128"/>
      <c r="AS753" s="126"/>
      <c r="AT753" s="126"/>
      <c r="AU753" s="129"/>
      <c r="AV753" s="129"/>
      <c r="AW753" s="129"/>
      <c r="AX753" s="129"/>
      <c r="AY753" s="129"/>
      <c r="AZ753" s="129"/>
      <c r="BA753" s="129"/>
      <c r="BB753" s="129"/>
      <c r="BC753" s="129"/>
      <c r="BD753" s="129"/>
      <c r="BE753" s="129"/>
      <c r="BF753" s="129"/>
      <c r="BG753" s="129"/>
      <c r="BH753" s="129"/>
      <c r="BI753" s="129"/>
      <c r="BJ753" s="129"/>
      <c r="BK753" s="129"/>
      <c r="BL753" s="129"/>
      <c r="BM753" s="129"/>
      <c r="BN753" s="129"/>
      <c r="BO753" s="129"/>
      <c r="BP753" s="129"/>
      <c r="BQ753" s="129"/>
      <c r="BR753" s="129"/>
      <c r="BS753" s="129"/>
    </row>
    <row r="754" spans="1:71" ht="12.75" customHeight="1">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7"/>
      <c r="X754" s="127"/>
      <c r="Y754" s="127"/>
      <c r="Z754" s="127"/>
      <c r="AA754" s="127"/>
      <c r="AB754" s="127"/>
      <c r="AC754" s="127"/>
      <c r="AD754" s="127"/>
      <c r="AE754" s="127"/>
      <c r="AF754" s="127"/>
      <c r="AG754" s="127"/>
      <c r="AH754" s="127"/>
      <c r="AI754" s="127"/>
      <c r="AJ754" s="127"/>
      <c r="AK754" s="126"/>
      <c r="AL754" s="126"/>
      <c r="AM754" s="126"/>
      <c r="AN754" s="126"/>
      <c r="AO754" s="126"/>
      <c r="AP754" s="126"/>
      <c r="AQ754" s="126"/>
      <c r="AR754" s="128"/>
      <c r="AS754" s="126"/>
      <c r="AT754" s="126"/>
      <c r="AU754" s="129"/>
      <c r="AV754" s="129"/>
      <c r="AW754" s="129"/>
      <c r="AX754" s="129"/>
      <c r="AY754" s="129"/>
      <c r="AZ754" s="129"/>
      <c r="BA754" s="129"/>
      <c r="BB754" s="129"/>
      <c r="BC754" s="129"/>
      <c r="BD754" s="129"/>
      <c r="BE754" s="129"/>
      <c r="BF754" s="129"/>
      <c r="BG754" s="129"/>
      <c r="BH754" s="129"/>
      <c r="BI754" s="129"/>
      <c r="BJ754" s="129"/>
      <c r="BK754" s="129"/>
      <c r="BL754" s="129"/>
      <c r="BM754" s="129"/>
      <c r="BN754" s="129"/>
      <c r="BO754" s="129"/>
      <c r="BP754" s="129"/>
      <c r="BQ754" s="129"/>
      <c r="BR754" s="129"/>
      <c r="BS754" s="129"/>
    </row>
    <row r="755" spans="1:71" ht="12.75" customHeight="1">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7"/>
      <c r="X755" s="127"/>
      <c r="Y755" s="127"/>
      <c r="Z755" s="127"/>
      <c r="AA755" s="127"/>
      <c r="AB755" s="127"/>
      <c r="AC755" s="127"/>
      <c r="AD755" s="127"/>
      <c r="AE755" s="127"/>
      <c r="AF755" s="127"/>
      <c r="AG755" s="127"/>
      <c r="AH755" s="127"/>
      <c r="AI755" s="127"/>
      <c r="AJ755" s="127"/>
      <c r="AK755" s="126"/>
      <c r="AL755" s="126"/>
      <c r="AM755" s="126"/>
      <c r="AN755" s="126"/>
      <c r="AO755" s="126"/>
      <c r="AP755" s="126"/>
      <c r="AQ755" s="126"/>
      <c r="AR755" s="128"/>
      <c r="AS755" s="126"/>
      <c r="AT755" s="126"/>
      <c r="AU755" s="129"/>
      <c r="AV755" s="129"/>
      <c r="AW755" s="129"/>
      <c r="AX755" s="129"/>
      <c r="AY755" s="129"/>
      <c r="AZ755" s="129"/>
      <c r="BA755" s="129"/>
      <c r="BB755" s="129"/>
      <c r="BC755" s="129"/>
      <c r="BD755" s="129"/>
      <c r="BE755" s="129"/>
      <c r="BF755" s="129"/>
      <c r="BG755" s="129"/>
      <c r="BH755" s="129"/>
      <c r="BI755" s="129"/>
      <c r="BJ755" s="129"/>
      <c r="BK755" s="129"/>
      <c r="BL755" s="129"/>
      <c r="BM755" s="129"/>
      <c r="BN755" s="129"/>
      <c r="BO755" s="129"/>
      <c r="BP755" s="129"/>
      <c r="BQ755" s="129"/>
      <c r="BR755" s="129"/>
      <c r="BS755" s="129"/>
    </row>
    <row r="756" spans="1:71" ht="12.75" customHeight="1">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7"/>
      <c r="X756" s="127"/>
      <c r="Y756" s="127"/>
      <c r="Z756" s="127"/>
      <c r="AA756" s="127"/>
      <c r="AB756" s="127"/>
      <c r="AC756" s="127"/>
      <c r="AD756" s="127"/>
      <c r="AE756" s="127"/>
      <c r="AF756" s="127"/>
      <c r="AG756" s="127"/>
      <c r="AH756" s="127"/>
      <c r="AI756" s="127"/>
      <c r="AJ756" s="127"/>
      <c r="AK756" s="126"/>
      <c r="AL756" s="126"/>
      <c r="AM756" s="126"/>
      <c r="AN756" s="126"/>
      <c r="AO756" s="126"/>
      <c r="AP756" s="126"/>
      <c r="AQ756" s="126"/>
      <c r="AR756" s="128"/>
      <c r="AS756" s="126"/>
      <c r="AT756" s="126"/>
      <c r="AU756" s="129"/>
      <c r="AV756" s="129"/>
      <c r="AW756" s="129"/>
      <c r="AX756" s="129"/>
      <c r="AY756" s="129"/>
      <c r="AZ756" s="129"/>
      <c r="BA756" s="129"/>
      <c r="BB756" s="129"/>
      <c r="BC756" s="129"/>
      <c r="BD756" s="129"/>
      <c r="BE756" s="129"/>
      <c r="BF756" s="129"/>
      <c r="BG756" s="129"/>
      <c r="BH756" s="129"/>
      <c r="BI756" s="129"/>
      <c r="BJ756" s="129"/>
      <c r="BK756" s="129"/>
      <c r="BL756" s="129"/>
      <c r="BM756" s="129"/>
      <c r="BN756" s="129"/>
      <c r="BO756" s="129"/>
      <c r="BP756" s="129"/>
      <c r="BQ756" s="129"/>
      <c r="BR756" s="129"/>
      <c r="BS756" s="129"/>
    </row>
    <row r="757" spans="1:71" ht="12.75" customHeight="1">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7"/>
      <c r="X757" s="127"/>
      <c r="Y757" s="127"/>
      <c r="Z757" s="127"/>
      <c r="AA757" s="127"/>
      <c r="AB757" s="127"/>
      <c r="AC757" s="127"/>
      <c r="AD757" s="127"/>
      <c r="AE757" s="127"/>
      <c r="AF757" s="127"/>
      <c r="AG757" s="127"/>
      <c r="AH757" s="127"/>
      <c r="AI757" s="127"/>
      <c r="AJ757" s="127"/>
      <c r="AK757" s="126"/>
      <c r="AL757" s="126"/>
      <c r="AM757" s="126"/>
      <c r="AN757" s="126"/>
      <c r="AO757" s="126"/>
      <c r="AP757" s="126"/>
      <c r="AQ757" s="126"/>
      <c r="AR757" s="128"/>
      <c r="AS757" s="126"/>
      <c r="AT757" s="126"/>
      <c r="AU757" s="129"/>
      <c r="AV757" s="129"/>
      <c r="AW757" s="129"/>
      <c r="AX757" s="129"/>
      <c r="AY757" s="129"/>
      <c r="AZ757" s="129"/>
      <c r="BA757" s="129"/>
      <c r="BB757" s="129"/>
      <c r="BC757" s="129"/>
      <c r="BD757" s="129"/>
      <c r="BE757" s="129"/>
      <c r="BF757" s="129"/>
      <c r="BG757" s="129"/>
      <c r="BH757" s="129"/>
      <c r="BI757" s="129"/>
      <c r="BJ757" s="129"/>
      <c r="BK757" s="129"/>
      <c r="BL757" s="129"/>
      <c r="BM757" s="129"/>
      <c r="BN757" s="129"/>
      <c r="BO757" s="129"/>
      <c r="BP757" s="129"/>
      <c r="BQ757" s="129"/>
      <c r="BR757" s="129"/>
      <c r="BS757" s="129"/>
    </row>
    <row r="758" spans="1:71" ht="12.75" customHeight="1">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7"/>
      <c r="X758" s="127"/>
      <c r="Y758" s="127"/>
      <c r="Z758" s="127"/>
      <c r="AA758" s="127"/>
      <c r="AB758" s="127"/>
      <c r="AC758" s="127"/>
      <c r="AD758" s="127"/>
      <c r="AE758" s="127"/>
      <c r="AF758" s="127"/>
      <c r="AG758" s="127"/>
      <c r="AH758" s="127"/>
      <c r="AI758" s="127"/>
      <c r="AJ758" s="127"/>
      <c r="AK758" s="126"/>
      <c r="AL758" s="126"/>
      <c r="AM758" s="126"/>
      <c r="AN758" s="126"/>
      <c r="AO758" s="126"/>
      <c r="AP758" s="126"/>
      <c r="AQ758" s="126"/>
      <c r="AR758" s="128"/>
      <c r="AS758" s="126"/>
      <c r="AT758" s="126"/>
      <c r="AU758" s="129"/>
      <c r="AV758" s="129"/>
      <c r="AW758" s="129"/>
      <c r="AX758" s="129"/>
      <c r="AY758" s="129"/>
      <c r="AZ758" s="129"/>
      <c r="BA758" s="129"/>
      <c r="BB758" s="129"/>
      <c r="BC758" s="129"/>
      <c r="BD758" s="129"/>
      <c r="BE758" s="129"/>
      <c r="BF758" s="129"/>
      <c r="BG758" s="129"/>
      <c r="BH758" s="129"/>
      <c r="BI758" s="129"/>
      <c r="BJ758" s="129"/>
      <c r="BK758" s="129"/>
      <c r="BL758" s="129"/>
      <c r="BM758" s="129"/>
      <c r="BN758" s="129"/>
      <c r="BO758" s="129"/>
      <c r="BP758" s="129"/>
      <c r="BQ758" s="129"/>
      <c r="BR758" s="129"/>
      <c r="BS758" s="129"/>
    </row>
    <row r="759" spans="1:71" ht="12.75" customHeight="1">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7"/>
      <c r="X759" s="127"/>
      <c r="Y759" s="127"/>
      <c r="Z759" s="127"/>
      <c r="AA759" s="127"/>
      <c r="AB759" s="127"/>
      <c r="AC759" s="127"/>
      <c r="AD759" s="127"/>
      <c r="AE759" s="127"/>
      <c r="AF759" s="127"/>
      <c r="AG759" s="127"/>
      <c r="AH759" s="127"/>
      <c r="AI759" s="127"/>
      <c r="AJ759" s="127"/>
      <c r="AK759" s="126"/>
      <c r="AL759" s="126"/>
      <c r="AM759" s="126"/>
      <c r="AN759" s="126"/>
      <c r="AO759" s="126"/>
      <c r="AP759" s="126"/>
      <c r="AQ759" s="126"/>
      <c r="AR759" s="128"/>
      <c r="AS759" s="126"/>
      <c r="AT759" s="126"/>
      <c r="AU759" s="129"/>
      <c r="AV759" s="129"/>
      <c r="AW759" s="129"/>
      <c r="AX759" s="129"/>
      <c r="AY759" s="129"/>
      <c r="AZ759" s="129"/>
      <c r="BA759" s="129"/>
      <c r="BB759" s="129"/>
      <c r="BC759" s="129"/>
      <c r="BD759" s="129"/>
      <c r="BE759" s="129"/>
      <c r="BF759" s="129"/>
      <c r="BG759" s="129"/>
      <c r="BH759" s="129"/>
      <c r="BI759" s="129"/>
      <c r="BJ759" s="129"/>
      <c r="BK759" s="129"/>
      <c r="BL759" s="129"/>
      <c r="BM759" s="129"/>
      <c r="BN759" s="129"/>
      <c r="BO759" s="129"/>
      <c r="BP759" s="129"/>
      <c r="BQ759" s="129"/>
      <c r="BR759" s="129"/>
      <c r="BS759" s="129"/>
    </row>
    <row r="760" spans="1:71" ht="12.75" customHeight="1">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7"/>
      <c r="X760" s="127"/>
      <c r="Y760" s="127"/>
      <c r="Z760" s="127"/>
      <c r="AA760" s="127"/>
      <c r="AB760" s="127"/>
      <c r="AC760" s="127"/>
      <c r="AD760" s="127"/>
      <c r="AE760" s="127"/>
      <c r="AF760" s="127"/>
      <c r="AG760" s="127"/>
      <c r="AH760" s="127"/>
      <c r="AI760" s="127"/>
      <c r="AJ760" s="127"/>
      <c r="AK760" s="126"/>
      <c r="AL760" s="126"/>
      <c r="AM760" s="126"/>
      <c r="AN760" s="126"/>
      <c r="AO760" s="126"/>
      <c r="AP760" s="126"/>
      <c r="AQ760" s="126"/>
      <c r="AR760" s="128"/>
      <c r="AS760" s="126"/>
      <c r="AT760" s="126"/>
      <c r="AU760" s="129"/>
      <c r="AV760" s="129"/>
      <c r="AW760" s="129"/>
      <c r="AX760" s="129"/>
      <c r="AY760" s="129"/>
      <c r="AZ760" s="129"/>
      <c r="BA760" s="129"/>
      <c r="BB760" s="129"/>
      <c r="BC760" s="129"/>
      <c r="BD760" s="129"/>
      <c r="BE760" s="129"/>
      <c r="BF760" s="129"/>
      <c r="BG760" s="129"/>
      <c r="BH760" s="129"/>
      <c r="BI760" s="129"/>
      <c r="BJ760" s="129"/>
      <c r="BK760" s="129"/>
      <c r="BL760" s="129"/>
      <c r="BM760" s="129"/>
      <c r="BN760" s="129"/>
      <c r="BO760" s="129"/>
      <c r="BP760" s="129"/>
      <c r="BQ760" s="129"/>
      <c r="BR760" s="129"/>
      <c r="BS760" s="129"/>
    </row>
    <row r="761" spans="1:71" ht="12.75" customHeight="1">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7"/>
      <c r="X761" s="127"/>
      <c r="Y761" s="127"/>
      <c r="Z761" s="127"/>
      <c r="AA761" s="127"/>
      <c r="AB761" s="127"/>
      <c r="AC761" s="127"/>
      <c r="AD761" s="127"/>
      <c r="AE761" s="127"/>
      <c r="AF761" s="127"/>
      <c r="AG761" s="127"/>
      <c r="AH761" s="127"/>
      <c r="AI761" s="127"/>
      <c r="AJ761" s="127"/>
      <c r="AK761" s="126"/>
      <c r="AL761" s="126"/>
      <c r="AM761" s="126"/>
      <c r="AN761" s="126"/>
      <c r="AO761" s="126"/>
      <c r="AP761" s="126"/>
      <c r="AQ761" s="126"/>
      <c r="AR761" s="128"/>
      <c r="AS761" s="126"/>
      <c r="AT761" s="126"/>
      <c r="AU761" s="129"/>
      <c r="AV761" s="129"/>
      <c r="AW761" s="129"/>
      <c r="AX761" s="129"/>
      <c r="AY761" s="129"/>
      <c r="AZ761" s="129"/>
      <c r="BA761" s="129"/>
      <c r="BB761" s="129"/>
      <c r="BC761" s="129"/>
      <c r="BD761" s="129"/>
      <c r="BE761" s="129"/>
      <c r="BF761" s="129"/>
      <c r="BG761" s="129"/>
      <c r="BH761" s="129"/>
      <c r="BI761" s="129"/>
      <c r="BJ761" s="129"/>
      <c r="BK761" s="129"/>
      <c r="BL761" s="129"/>
      <c r="BM761" s="129"/>
      <c r="BN761" s="129"/>
      <c r="BO761" s="129"/>
      <c r="BP761" s="129"/>
      <c r="BQ761" s="129"/>
      <c r="BR761" s="129"/>
      <c r="BS761" s="129"/>
    </row>
    <row r="762" spans="1:71" ht="12.75" customHeight="1">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7"/>
      <c r="X762" s="127"/>
      <c r="Y762" s="127"/>
      <c r="Z762" s="127"/>
      <c r="AA762" s="127"/>
      <c r="AB762" s="127"/>
      <c r="AC762" s="127"/>
      <c r="AD762" s="127"/>
      <c r="AE762" s="127"/>
      <c r="AF762" s="127"/>
      <c r="AG762" s="127"/>
      <c r="AH762" s="127"/>
      <c r="AI762" s="127"/>
      <c r="AJ762" s="127"/>
      <c r="AK762" s="126"/>
      <c r="AL762" s="126"/>
      <c r="AM762" s="126"/>
      <c r="AN762" s="126"/>
      <c r="AO762" s="126"/>
      <c r="AP762" s="126"/>
      <c r="AQ762" s="126"/>
      <c r="AR762" s="128"/>
      <c r="AS762" s="126"/>
      <c r="AT762" s="126"/>
      <c r="AU762" s="129"/>
      <c r="AV762" s="129"/>
      <c r="AW762" s="129"/>
      <c r="AX762" s="129"/>
      <c r="AY762" s="129"/>
      <c r="AZ762" s="129"/>
      <c r="BA762" s="129"/>
      <c r="BB762" s="129"/>
      <c r="BC762" s="129"/>
      <c r="BD762" s="129"/>
      <c r="BE762" s="129"/>
      <c r="BF762" s="129"/>
      <c r="BG762" s="129"/>
      <c r="BH762" s="129"/>
      <c r="BI762" s="129"/>
      <c r="BJ762" s="129"/>
      <c r="BK762" s="129"/>
      <c r="BL762" s="129"/>
      <c r="BM762" s="129"/>
      <c r="BN762" s="129"/>
      <c r="BO762" s="129"/>
      <c r="BP762" s="129"/>
      <c r="BQ762" s="129"/>
      <c r="BR762" s="129"/>
      <c r="BS762" s="129"/>
    </row>
    <row r="763" spans="1:71" ht="12.75" customHeight="1">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7"/>
      <c r="X763" s="127"/>
      <c r="Y763" s="127"/>
      <c r="Z763" s="127"/>
      <c r="AA763" s="127"/>
      <c r="AB763" s="127"/>
      <c r="AC763" s="127"/>
      <c r="AD763" s="127"/>
      <c r="AE763" s="127"/>
      <c r="AF763" s="127"/>
      <c r="AG763" s="127"/>
      <c r="AH763" s="127"/>
      <c r="AI763" s="127"/>
      <c r="AJ763" s="127"/>
      <c r="AK763" s="126"/>
      <c r="AL763" s="126"/>
      <c r="AM763" s="126"/>
      <c r="AN763" s="126"/>
      <c r="AO763" s="126"/>
      <c r="AP763" s="126"/>
      <c r="AQ763" s="126"/>
      <c r="AR763" s="128"/>
      <c r="AS763" s="126"/>
      <c r="AT763" s="126"/>
      <c r="AU763" s="129"/>
      <c r="AV763" s="129"/>
      <c r="AW763" s="129"/>
      <c r="AX763" s="129"/>
      <c r="AY763" s="129"/>
      <c r="AZ763" s="129"/>
      <c r="BA763" s="129"/>
      <c r="BB763" s="129"/>
      <c r="BC763" s="129"/>
      <c r="BD763" s="129"/>
      <c r="BE763" s="129"/>
      <c r="BF763" s="129"/>
      <c r="BG763" s="129"/>
      <c r="BH763" s="129"/>
      <c r="BI763" s="129"/>
      <c r="BJ763" s="129"/>
      <c r="BK763" s="129"/>
      <c r="BL763" s="129"/>
      <c r="BM763" s="129"/>
      <c r="BN763" s="129"/>
      <c r="BO763" s="129"/>
      <c r="BP763" s="129"/>
      <c r="BQ763" s="129"/>
      <c r="BR763" s="129"/>
      <c r="BS763" s="129"/>
    </row>
    <row r="764" spans="1:71" ht="12.75" customHeight="1">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7"/>
      <c r="X764" s="127"/>
      <c r="Y764" s="127"/>
      <c r="Z764" s="127"/>
      <c r="AA764" s="127"/>
      <c r="AB764" s="127"/>
      <c r="AC764" s="127"/>
      <c r="AD764" s="127"/>
      <c r="AE764" s="127"/>
      <c r="AF764" s="127"/>
      <c r="AG764" s="127"/>
      <c r="AH764" s="127"/>
      <c r="AI764" s="127"/>
      <c r="AJ764" s="127"/>
      <c r="AK764" s="126"/>
      <c r="AL764" s="126"/>
      <c r="AM764" s="126"/>
      <c r="AN764" s="126"/>
      <c r="AO764" s="126"/>
      <c r="AP764" s="126"/>
      <c r="AQ764" s="126"/>
      <c r="AR764" s="128"/>
      <c r="AS764" s="126"/>
      <c r="AT764" s="126"/>
      <c r="AU764" s="129"/>
      <c r="AV764" s="129"/>
      <c r="AW764" s="129"/>
      <c r="AX764" s="129"/>
      <c r="AY764" s="129"/>
      <c r="AZ764" s="129"/>
      <c r="BA764" s="129"/>
      <c r="BB764" s="129"/>
      <c r="BC764" s="129"/>
      <c r="BD764" s="129"/>
      <c r="BE764" s="129"/>
      <c r="BF764" s="129"/>
      <c r="BG764" s="129"/>
      <c r="BH764" s="129"/>
      <c r="BI764" s="129"/>
      <c r="BJ764" s="129"/>
      <c r="BK764" s="129"/>
      <c r="BL764" s="129"/>
      <c r="BM764" s="129"/>
      <c r="BN764" s="129"/>
      <c r="BO764" s="129"/>
      <c r="BP764" s="129"/>
      <c r="BQ764" s="129"/>
      <c r="BR764" s="129"/>
      <c r="BS764" s="129"/>
    </row>
    <row r="765" spans="1:71" ht="12.75" customHeight="1">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7"/>
      <c r="X765" s="127"/>
      <c r="Y765" s="127"/>
      <c r="Z765" s="127"/>
      <c r="AA765" s="127"/>
      <c r="AB765" s="127"/>
      <c r="AC765" s="127"/>
      <c r="AD765" s="127"/>
      <c r="AE765" s="127"/>
      <c r="AF765" s="127"/>
      <c r="AG765" s="127"/>
      <c r="AH765" s="127"/>
      <c r="AI765" s="127"/>
      <c r="AJ765" s="127"/>
      <c r="AK765" s="126"/>
      <c r="AL765" s="126"/>
      <c r="AM765" s="126"/>
      <c r="AN765" s="126"/>
      <c r="AO765" s="126"/>
      <c r="AP765" s="126"/>
      <c r="AQ765" s="126"/>
      <c r="AR765" s="128"/>
      <c r="AS765" s="126"/>
      <c r="AT765" s="126"/>
      <c r="AU765" s="129"/>
      <c r="AV765" s="129"/>
      <c r="AW765" s="129"/>
      <c r="AX765" s="129"/>
      <c r="AY765" s="129"/>
      <c r="AZ765" s="129"/>
      <c r="BA765" s="129"/>
      <c r="BB765" s="129"/>
      <c r="BC765" s="129"/>
      <c r="BD765" s="129"/>
      <c r="BE765" s="129"/>
      <c r="BF765" s="129"/>
      <c r="BG765" s="129"/>
      <c r="BH765" s="129"/>
      <c r="BI765" s="129"/>
      <c r="BJ765" s="129"/>
      <c r="BK765" s="129"/>
      <c r="BL765" s="129"/>
      <c r="BM765" s="129"/>
      <c r="BN765" s="129"/>
      <c r="BO765" s="129"/>
      <c r="BP765" s="129"/>
      <c r="BQ765" s="129"/>
      <c r="BR765" s="129"/>
      <c r="BS765" s="129"/>
    </row>
    <row r="766" spans="1:71" ht="12.75" customHeight="1">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7"/>
      <c r="X766" s="127"/>
      <c r="Y766" s="127"/>
      <c r="Z766" s="127"/>
      <c r="AA766" s="127"/>
      <c r="AB766" s="127"/>
      <c r="AC766" s="127"/>
      <c r="AD766" s="127"/>
      <c r="AE766" s="127"/>
      <c r="AF766" s="127"/>
      <c r="AG766" s="127"/>
      <c r="AH766" s="127"/>
      <c r="AI766" s="127"/>
      <c r="AJ766" s="127"/>
      <c r="AK766" s="126"/>
      <c r="AL766" s="126"/>
      <c r="AM766" s="126"/>
      <c r="AN766" s="126"/>
      <c r="AO766" s="126"/>
      <c r="AP766" s="126"/>
      <c r="AQ766" s="126"/>
      <c r="AR766" s="128"/>
      <c r="AS766" s="126"/>
      <c r="AT766" s="126"/>
      <c r="AU766" s="129"/>
      <c r="AV766" s="129"/>
      <c r="AW766" s="129"/>
      <c r="AX766" s="129"/>
      <c r="AY766" s="129"/>
      <c r="AZ766" s="129"/>
      <c r="BA766" s="129"/>
      <c r="BB766" s="129"/>
      <c r="BC766" s="129"/>
      <c r="BD766" s="129"/>
      <c r="BE766" s="129"/>
      <c r="BF766" s="129"/>
      <c r="BG766" s="129"/>
      <c r="BH766" s="129"/>
      <c r="BI766" s="129"/>
      <c r="BJ766" s="129"/>
      <c r="BK766" s="129"/>
      <c r="BL766" s="129"/>
      <c r="BM766" s="129"/>
      <c r="BN766" s="129"/>
      <c r="BO766" s="129"/>
      <c r="BP766" s="129"/>
      <c r="BQ766" s="129"/>
      <c r="BR766" s="129"/>
      <c r="BS766" s="129"/>
    </row>
    <row r="767" spans="1:71" ht="12.75" customHeight="1">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7"/>
      <c r="X767" s="127"/>
      <c r="Y767" s="127"/>
      <c r="Z767" s="127"/>
      <c r="AA767" s="127"/>
      <c r="AB767" s="127"/>
      <c r="AC767" s="127"/>
      <c r="AD767" s="127"/>
      <c r="AE767" s="127"/>
      <c r="AF767" s="127"/>
      <c r="AG767" s="127"/>
      <c r="AH767" s="127"/>
      <c r="AI767" s="127"/>
      <c r="AJ767" s="127"/>
      <c r="AK767" s="126"/>
      <c r="AL767" s="126"/>
      <c r="AM767" s="126"/>
      <c r="AN767" s="126"/>
      <c r="AO767" s="126"/>
      <c r="AP767" s="126"/>
      <c r="AQ767" s="126"/>
      <c r="AR767" s="128"/>
      <c r="AS767" s="126"/>
      <c r="AT767" s="126"/>
      <c r="AU767" s="129"/>
      <c r="AV767" s="129"/>
      <c r="AW767" s="129"/>
      <c r="AX767" s="129"/>
      <c r="AY767" s="129"/>
      <c r="AZ767" s="129"/>
      <c r="BA767" s="129"/>
      <c r="BB767" s="129"/>
      <c r="BC767" s="129"/>
      <c r="BD767" s="129"/>
      <c r="BE767" s="129"/>
      <c r="BF767" s="129"/>
      <c r="BG767" s="129"/>
      <c r="BH767" s="129"/>
      <c r="BI767" s="129"/>
      <c r="BJ767" s="129"/>
      <c r="BK767" s="129"/>
      <c r="BL767" s="129"/>
      <c r="BM767" s="129"/>
      <c r="BN767" s="129"/>
      <c r="BO767" s="129"/>
      <c r="BP767" s="129"/>
      <c r="BQ767" s="129"/>
      <c r="BR767" s="129"/>
      <c r="BS767" s="129"/>
    </row>
    <row r="768" spans="1:71" ht="12.75" customHeight="1">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7"/>
      <c r="X768" s="127"/>
      <c r="Y768" s="127"/>
      <c r="Z768" s="127"/>
      <c r="AA768" s="127"/>
      <c r="AB768" s="127"/>
      <c r="AC768" s="127"/>
      <c r="AD768" s="127"/>
      <c r="AE768" s="127"/>
      <c r="AF768" s="127"/>
      <c r="AG768" s="127"/>
      <c r="AH768" s="127"/>
      <c r="AI768" s="127"/>
      <c r="AJ768" s="127"/>
      <c r="AK768" s="126"/>
      <c r="AL768" s="126"/>
      <c r="AM768" s="126"/>
      <c r="AN768" s="126"/>
      <c r="AO768" s="126"/>
      <c r="AP768" s="126"/>
      <c r="AQ768" s="126"/>
      <c r="AR768" s="128"/>
      <c r="AS768" s="126"/>
      <c r="AT768" s="126"/>
      <c r="AU768" s="129"/>
      <c r="AV768" s="129"/>
      <c r="AW768" s="129"/>
      <c r="AX768" s="129"/>
      <c r="AY768" s="129"/>
      <c r="AZ768" s="129"/>
      <c r="BA768" s="129"/>
      <c r="BB768" s="129"/>
      <c r="BC768" s="129"/>
      <c r="BD768" s="129"/>
      <c r="BE768" s="129"/>
      <c r="BF768" s="129"/>
      <c r="BG768" s="129"/>
      <c r="BH768" s="129"/>
      <c r="BI768" s="129"/>
      <c r="BJ768" s="129"/>
      <c r="BK768" s="129"/>
      <c r="BL768" s="129"/>
      <c r="BM768" s="129"/>
      <c r="BN768" s="129"/>
      <c r="BO768" s="129"/>
      <c r="BP768" s="129"/>
      <c r="BQ768" s="129"/>
      <c r="BR768" s="129"/>
      <c r="BS768" s="129"/>
    </row>
    <row r="769" spans="1:71" ht="12.75" customHeight="1">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7"/>
      <c r="X769" s="127"/>
      <c r="Y769" s="127"/>
      <c r="Z769" s="127"/>
      <c r="AA769" s="127"/>
      <c r="AB769" s="127"/>
      <c r="AC769" s="127"/>
      <c r="AD769" s="127"/>
      <c r="AE769" s="127"/>
      <c r="AF769" s="127"/>
      <c r="AG769" s="127"/>
      <c r="AH769" s="127"/>
      <c r="AI769" s="127"/>
      <c r="AJ769" s="127"/>
      <c r="AK769" s="126"/>
      <c r="AL769" s="126"/>
      <c r="AM769" s="126"/>
      <c r="AN769" s="126"/>
      <c r="AO769" s="126"/>
      <c r="AP769" s="126"/>
      <c r="AQ769" s="126"/>
      <c r="AR769" s="128"/>
      <c r="AS769" s="126"/>
      <c r="AT769" s="126"/>
      <c r="AU769" s="129"/>
      <c r="AV769" s="129"/>
      <c r="AW769" s="129"/>
      <c r="AX769" s="129"/>
      <c r="AY769" s="129"/>
      <c r="AZ769" s="129"/>
      <c r="BA769" s="129"/>
      <c r="BB769" s="129"/>
      <c r="BC769" s="129"/>
      <c r="BD769" s="129"/>
      <c r="BE769" s="129"/>
      <c r="BF769" s="129"/>
      <c r="BG769" s="129"/>
      <c r="BH769" s="129"/>
      <c r="BI769" s="129"/>
      <c r="BJ769" s="129"/>
      <c r="BK769" s="129"/>
      <c r="BL769" s="129"/>
      <c r="BM769" s="129"/>
      <c r="BN769" s="129"/>
      <c r="BO769" s="129"/>
      <c r="BP769" s="129"/>
      <c r="BQ769" s="129"/>
      <c r="BR769" s="129"/>
      <c r="BS769" s="129"/>
    </row>
    <row r="770" spans="1:71" ht="12.75" customHeight="1">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7"/>
      <c r="X770" s="127"/>
      <c r="Y770" s="127"/>
      <c r="Z770" s="127"/>
      <c r="AA770" s="127"/>
      <c r="AB770" s="127"/>
      <c r="AC770" s="127"/>
      <c r="AD770" s="127"/>
      <c r="AE770" s="127"/>
      <c r="AF770" s="127"/>
      <c r="AG770" s="127"/>
      <c r="AH770" s="127"/>
      <c r="AI770" s="127"/>
      <c r="AJ770" s="127"/>
      <c r="AK770" s="126"/>
      <c r="AL770" s="126"/>
      <c r="AM770" s="126"/>
      <c r="AN770" s="126"/>
      <c r="AO770" s="126"/>
      <c r="AP770" s="126"/>
      <c r="AQ770" s="126"/>
      <c r="AR770" s="128"/>
      <c r="AS770" s="126"/>
      <c r="AT770" s="126"/>
      <c r="AU770" s="129"/>
      <c r="AV770" s="129"/>
      <c r="AW770" s="129"/>
      <c r="AX770" s="129"/>
      <c r="AY770" s="129"/>
      <c r="AZ770" s="129"/>
      <c r="BA770" s="129"/>
      <c r="BB770" s="129"/>
      <c r="BC770" s="129"/>
      <c r="BD770" s="129"/>
      <c r="BE770" s="129"/>
      <c r="BF770" s="129"/>
      <c r="BG770" s="129"/>
      <c r="BH770" s="129"/>
      <c r="BI770" s="129"/>
      <c r="BJ770" s="129"/>
      <c r="BK770" s="129"/>
      <c r="BL770" s="129"/>
      <c r="BM770" s="129"/>
      <c r="BN770" s="129"/>
      <c r="BO770" s="129"/>
      <c r="BP770" s="129"/>
      <c r="BQ770" s="129"/>
      <c r="BR770" s="129"/>
      <c r="BS770" s="129"/>
    </row>
    <row r="771" spans="1:71" ht="12.75" customHeight="1">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7"/>
      <c r="X771" s="127"/>
      <c r="Y771" s="127"/>
      <c r="Z771" s="127"/>
      <c r="AA771" s="127"/>
      <c r="AB771" s="127"/>
      <c r="AC771" s="127"/>
      <c r="AD771" s="127"/>
      <c r="AE771" s="127"/>
      <c r="AF771" s="127"/>
      <c r="AG771" s="127"/>
      <c r="AH771" s="127"/>
      <c r="AI771" s="127"/>
      <c r="AJ771" s="127"/>
      <c r="AK771" s="126"/>
      <c r="AL771" s="126"/>
      <c r="AM771" s="126"/>
      <c r="AN771" s="126"/>
      <c r="AO771" s="126"/>
      <c r="AP771" s="126"/>
      <c r="AQ771" s="126"/>
      <c r="AR771" s="128"/>
      <c r="AS771" s="126"/>
      <c r="AT771" s="126"/>
      <c r="AU771" s="129"/>
      <c r="AV771" s="129"/>
      <c r="AW771" s="129"/>
      <c r="AX771" s="129"/>
      <c r="AY771" s="129"/>
      <c r="AZ771" s="129"/>
      <c r="BA771" s="129"/>
      <c r="BB771" s="129"/>
      <c r="BC771" s="129"/>
      <c r="BD771" s="129"/>
      <c r="BE771" s="129"/>
      <c r="BF771" s="129"/>
      <c r="BG771" s="129"/>
      <c r="BH771" s="129"/>
      <c r="BI771" s="129"/>
      <c r="BJ771" s="129"/>
      <c r="BK771" s="129"/>
      <c r="BL771" s="129"/>
      <c r="BM771" s="129"/>
      <c r="BN771" s="129"/>
      <c r="BO771" s="129"/>
      <c r="BP771" s="129"/>
      <c r="BQ771" s="129"/>
      <c r="BR771" s="129"/>
      <c r="BS771" s="129"/>
    </row>
    <row r="772" spans="1:71" ht="12.75" customHeight="1">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7"/>
      <c r="X772" s="127"/>
      <c r="Y772" s="127"/>
      <c r="Z772" s="127"/>
      <c r="AA772" s="127"/>
      <c r="AB772" s="127"/>
      <c r="AC772" s="127"/>
      <c r="AD772" s="127"/>
      <c r="AE772" s="127"/>
      <c r="AF772" s="127"/>
      <c r="AG772" s="127"/>
      <c r="AH772" s="127"/>
      <c r="AI772" s="127"/>
      <c r="AJ772" s="127"/>
      <c r="AK772" s="126"/>
      <c r="AL772" s="126"/>
      <c r="AM772" s="126"/>
      <c r="AN772" s="126"/>
      <c r="AO772" s="126"/>
      <c r="AP772" s="126"/>
      <c r="AQ772" s="126"/>
      <c r="AR772" s="128"/>
      <c r="AS772" s="126"/>
      <c r="AT772" s="126"/>
      <c r="AU772" s="129"/>
      <c r="AV772" s="129"/>
      <c r="AW772" s="129"/>
      <c r="AX772" s="129"/>
      <c r="AY772" s="129"/>
      <c r="AZ772" s="129"/>
      <c r="BA772" s="129"/>
      <c r="BB772" s="129"/>
      <c r="BC772" s="129"/>
      <c r="BD772" s="129"/>
      <c r="BE772" s="129"/>
      <c r="BF772" s="129"/>
      <c r="BG772" s="129"/>
      <c r="BH772" s="129"/>
      <c r="BI772" s="129"/>
      <c r="BJ772" s="129"/>
      <c r="BK772" s="129"/>
      <c r="BL772" s="129"/>
      <c r="BM772" s="129"/>
      <c r="BN772" s="129"/>
      <c r="BO772" s="129"/>
      <c r="BP772" s="129"/>
      <c r="BQ772" s="129"/>
      <c r="BR772" s="129"/>
      <c r="BS772" s="129"/>
    </row>
    <row r="773" spans="1:71" ht="12.75" customHeight="1">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7"/>
      <c r="X773" s="127"/>
      <c r="Y773" s="127"/>
      <c r="Z773" s="127"/>
      <c r="AA773" s="127"/>
      <c r="AB773" s="127"/>
      <c r="AC773" s="127"/>
      <c r="AD773" s="127"/>
      <c r="AE773" s="127"/>
      <c r="AF773" s="127"/>
      <c r="AG773" s="127"/>
      <c r="AH773" s="127"/>
      <c r="AI773" s="127"/>
      <c r="AJ773" s="127"/>
      <c r="AK773" s="126"/>
      <c r="AL773" s="126"/>
      <c r="AM773" s="126"/>
      <c r="AN773" s="126"/>
      <c r="AO773" s="126"/>
      <c r="AP773" s="126"/>
      <c r="AQ773" s="126"/>
      <c r="AR773" s="128"/>
      <c r="AS773" s="126"/>
      <c r="AT773" s="126"/>
      <c r="AU773" s="129"/>
      <c r="AV773" s="129"/>
      <c r="AW773" s="129"/>
      <c r="AX773" s="129"/>
      <c r="AY773" s="129"/>
      <c r="AZ773" s="129"/>
      <c r="BA773" s="129"/>
      <c r="BB773" s="129"/>
      <c r="BC773" s="129"/>
      <c r="BD773" s="129"/>
      <c r="BE773" s="129"/>
      <c r="BF773" s="129"/>
      <c r="BG773" s="129"/>
      <c r="BH773" s="129"/>
      <c r="BI773" s="129"/>
      <c r="BJ773" s="129"/>
      <c r="BK773" s="129"/>
      <c r="BL773" s="129"/>
      <c r="BM773" s="129"/>
      <c r="BN773" s="129"/>
      <c r="BO773" s="129"/>
      <c r="BP773" s="129"/>
      <c r="BQ773" s="129"/>
      <c r="BR773" s="129"/>
      <c r="BS773" s="129"/>
    </row>
    <row r="774" spans="1:71" ht="12.75" customHeight="1">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7"/>
      <c r="X774" s="127"/>
      <c r="Y774" s="127"/>
      <c r="Z774" s="127"/>
      <c r="AA774" s="127"/>
      <c r="AB774" s="127"/>
      <c r="AC774" s="127"/>
      <c r="AD774" s="127"/>
      <c r="AE774" s="127"/>
      <c r="AF774" s="127"/>
      <c r="AG774" s="127"/>
      <c r="AH774" s="127"/>
      <c r="AI774" s="127"/>
      <c r="AJ774" s="127"/>
      <c r="AK774" s="126"/>
      <c r="AL774" s="126"/>
      <c r="AM774" s="126"/>
      <c r="AN774" s="126"/>
      <c r="AO774" s="126"/>
      <c r="AP774" s="126"/>
      <c r="AQ774" s="126"/>
      <c r="AR774" s="128"/>
      <c r="AS774" s="126"/>
      <c r="AT774" s="126"/>
      <c r="AU774" s="129"/>
      <c r="AV774" s="129"/>
      <c r="AW774" s="129"/>
      <c r="AX774" s="129"/>
      <c r="AY774" s="129"/>
      <c r="AZ774" s="129"/>
      <c r="BA774" s="129"/>
      <c r="BB774" s="129"/>
      <c r="BC774" s="129"/>
      <c r="BD774" s="129"/>
      <c r="BE774" s="129"/>
      <c r="BF774" s="129"/>
      <c r="BG774" s="129"/>
      <c r="BH774" s="129"/>
      <c r="BI774" s="129"/>
      <c r="BJ774" s="129"/>
      <c r="BK774" s="129"/>
      <c r="BL774" s="129"/>
      <c r="BM774" s="129"/>
      <c r="BN774" s="129"/>
      <c r="BO774" s="129"/>
      <c r="BP774" s="129"/>
      <c r="BQ774" s="129"/>
      <c r="BR774" s="129"/>
      <c r="BS774" s="129"/>
    </row>
    <row r="775" spans="1:71" ht="12.75" customHeight="1">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7"/>
      <c r="X775" s="127"/>
      <c r="Y775" s="127"/>
      <c r="Z775" s="127"/>
      <c r="AA775" s="127"/>
      <c r="AB775" s="127"/>
      <c r="AC775" s="127"/>
      <c r="AD775" s="127"/>
      <c r="AE775" s="127"/>
      <c r="AF775" s="127"/>
      <c r="AG775" s="127"/>
      <c r="AH775" s="127"/>
      <c r="AI775" s="127"/>
      <c r="AJ775" s="127"/>
      <c r="AK775" s="126"/>
      <c r="AL775" s="126"/>
      <c r="AM775" s="126"/>
      <c r="AN775" s="126"/>
      <c r="AO775" s="126"/>
      <c r="AP775" s="126"/>
      <c r="AQ775" s="126"/>
      <c r="AR775" s="128"/>
      <c r="AS775" s="126"/>
      <c r="AT775" s="126"/>
      <c r="AU775" s="129"/>
      <c r="AV775" s="129"/>
      <c r="AW775" s="129"/>
      <c r="AX775" s="129"/>
      <c r="AY775" s="129"/>
      <c r="AZ775" s="129"/>
      <c r="BA775" s="129"/>
      <c r="BB775" s="129"/>
      <c r="BC775" s="129"/>
      <c r="BD775" s="129"/>
      <c r="BE775" s="129"/>
      <c r="BF775" s="129"/>
      <c r="BG775" s="129"/>
      <c r="BH775" s="129"/>
      <c r="BI775" s="129"/>
      <c r="BJ775" s="129"/>
      <c r="BK775" s="129"/>
      <c r="BL775" s="129"/>
      <c r="BM775" s="129"/>
      <c r="BN775" s="129"/>
      <c r="BO775" s="129"/>
      <c r="BP775" s="129"/>
      <c r="BQ775" s="129"/>
      <c r="BR775" s="129"/>
      <c r="BS775" s="129"/>
    </row>
    <row r="776" spans="1:71" ht="12.75" customHeight="1">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7"/>
      <c r="X776" s="127"/>
      <c r="Y776" s="127"/>
      <c r="Z776" s="127"/>
      <c r="AA776" s="127"/>
      <c r="AB776" s="127"/>
      <c r="AC776" s="127"/>
      <c r="AD776" s="127"/>
      <c r="AE776" s="127"/>
      <c r="AF776" s="127"/>
      <c r="AG776" s="127"/>
      <c r="AH776" s="127"/>
      <c r="AI776" s="127"/>
      <c r="AJ776" s="127"/>
      <c r="AK776" s="126"/>
      <c r="AL776" s="126"/>
      <c r="AM776" s="126"/>
      <c r="AN776" s="126"/>
      <c r="AO776" s="126"/>
      <c r="AP776" s="126"/>
      <c r="AQ776" s="126"/>
      <c r="AR776" s="128"/>
      <c r="AS776" s="126"/>
      <c r="AT776" s="126"/>
      <c r="AU776" s="129"/>
      <c r="AV776" s="129"/>
      <c r="AW776" s="129"/>
      <c r="AX776" s="129"/>
      <c r="AY776" s="129"/>
      <c r="AZ776" s="129"/>
      <c r="BA776" s="129"/>
      <c r="BB776" s="129"/>
      <c r="BC776" s="129"/>
      <c r="BD776" s="129"/>
      <c r="BE776" s="129"/>
      <c r="BF776" s="129"/>
      <c r="BG776" s="129"/>
      <c r="BH776" s="129"/>
      <c r="BI776" s="129"/>
      <c r="BJ776" s="129"/>
      <c r="BK776" s="129"/>
      <c r="BL776" s="129"/>
      <c r="BM776" s="129"/>
      <c r="BN776" s="129"/>
      <c r="BO776" s="129"/>
      <c r="BP776" s="129"/>
      <c r="BQ776" s="129"/>
      <c r="BR776" s="129"/>
      <c r="BS776" s="129"/>
    </row>
    <row r="777" spans="1:71" ht="12.75" customHeight="1">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7"/>
      <c r="X777" s="127"/>
      <c r="Y777" s="127"/>
      <c r="Z777" s="127"/>
      <c r="AA777" s="127"/>
      <c r="AB777" s="127"/>
      <c r="AC777" s="127"/>
      <c r="AD777" s="127"/>
      <c r="AE777" s="127"/>
      <c r="AF777" s="127"/>
      <c r="AG777" s="127"/>
      <c r="AH777" s="127"/>
      <c r="AI777" s="127"/>
      <c r="AJ777" s="127"/>
      <c r="AK777" s="126"/>
      <c r="AL777" s="126"/>
      <c r="AM777" s="126"/>
      <c r="AN777" s="126"/>
      <c r="AO777" s="126"/>
      <c r="AP777" s="126"/>
      <c r="AQ777" s="126"/>
      <c r="AR777" s="128"/>
      <c r="AS777" s="126"/>
      <c r="AT777" s="126"/>
      <c r="AU777" s="129"/>
      <c r="AV777" s="129"/>
      <c r="AW777" s="129"/>
      <c r="AX777" s="129"/>
      <c r="AY777" s="129"/>
      <c r="AZ777" s="129"/>
      <c r="BA777" s="129"/>
      <c r="BB777" s="129"/>
      <c r="BC777" s="129"/>
      <c r="BD777" s="129"/>
      <c r="BE777" s="129"/>
      <c r="BF777" s="129"/>
      <c r="BG777" s="129"/>
      <c r="BH777" s="129"/>
      <c r="BI777" s="129"/>
      <c r="BJ777" s="129"/>
      <c r="BK777" s="129"/>
      <c r="BL777" s="129"/>
      <c r="BM777" s="129"/>
      <c r="BN777" s="129"/>
      <c r="BO777" s="129"/>
      <c r="BP777" s="129"/>
      <c r="BQ777" s="129"/>
      <c r="BR777" s="129"/>
      <c r="BS777" s="129"/>
    </row>
    <row r="778" spans="1:71" ht="12.75" customHeight="1">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7"/>
      <c r="X778" s="127"/>
      <c r="Y778" s="127"/>
      <c r="Z778" s="127"/>
      <c r="AA778" s="127"/>
      <c r="AB778" s="127"/>
      <c r="AC778" s="127"/>
      <c r="AD778" s="127"/>
      <c r="AE778" s="127"/>
      <c r="AF778" s="127"/>
      <c r="AG778" s="127"/>
      <c r="AH778" s="127"/>
      <c r="AI778" s="127"/>
      <c r="AJ778" s="127"/>
      <c r="AK778" s="126"/>
      <c r="AL778" s="126"/>
      <c r="AM778" s="126"/>
      <c r="AN778" s="126"/>
      <c r="AO778" s="126"/>
      <c r="AP778" s="126"/>
      <c r="AQ778" s="126"/>
      <c r="AR778" s="128"/>
      <c r="AS778" s="126"/>
      <c r="AT778" s="126"/>
      <c r="AU778" s="129"/>
      <c r="AV778" s="129"/>
      <c r="AW778" s="129"/>
      <c r="AX778" s="129"/>
      <c r="AY778" s="129"/>
      <c r="AZ778" s="129"/>
      <c r="BA778" s="129"/>
      <c r="BB778" s="129"/>
      <c r="BC778" s="129"/>
      <c r="BD778" s="129"/>
      <c r="BE778" s="129"/>
      <c r="BF778" s="129"/>
      <c r="BG778" s="129"/>
      <c r="BH778" s="129"/>
      <c r="BI778" s="129"/>
      <c r="BJ778" s="129"/>
      <c r="BK778" s="129"/>
      <c r="BL778" s="129"/>
      <c r="BM778" s="129"/>
      <c r="BN778" s="129"/>
      <c r="BO778" s="129"/>
      <c r="BP778" s="129"/>
      <c r="BQ778" s="129"/>
      <c r="BR778" s="129"/>
      <c r="BS778" s="129"/>
    </row>
    <row r="779" spans="1:71" ht="12.75" customHeight="1">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7"/>
      <c r="X779" s="127"/>
      <c r="Y779" s="127"/>
      <c r="Z779" s="127"/>
      <c r="AA779" s="127"/>
      <c r="AB779" s="127"/>
      <c r="AC779" s="127"/>
      <c r="AD779" s="127"/>
      <c r="AE779" s="127"/>
      <c r="AF779" s="127"/>
      <c r="AG779" s="127"/>
      <c r="AH779" s="127"/>
      <c r="AI779" s="127"/>
      <c r="AJ779" s="127"/>
      <c r="AK779" s="126"/>
      <c r="AL779" s="126"/>
      <c r="AM779" s="126"/>
      <c r="AN779" s="126"/>
      <c r="AO779" s="126"/>
      <c r="AP779" s="126"/>
      <c r="AQ779" s="126"/>
      <c r="AR779" s="128"/>
      <c r="AS779" s="126"/>
      <c r="AT779" s="126"/>
      <c r="AU779" s="129"/>
      <c r="AV779" s="129"/>
      <c r="AW779" s="129"/>
      <c r="AX779" s="129"/>
      <c r="AY779" s="129"/>
      <c r="AZ779" s="129"/>
      <c r="BA779" s="129"/>
      <c r="BB779" s="129"/>
      <c r="BC779" s="129"/>
      <c r="BD779" s="129"/>
      <c r="BE779" s="129"/>
      <c r="BF779" s="129"/>
      <c r="BG779" s="129"/>
      <c r="BH779" s="129"/>
      <c r="BI779" s="129"/>
      <c r="BJ779" s="129"/>
      <c r="BK779" s="129"/>
      <c r="BL779" s="129"/>
      <c r="BM779" s="129"/>
      <c r="BN779" s="129"/>
      <c r="BO779" s="129"/>
      <c r="BP779" s="129"/>
      <c r="BQ779" s="129"/>
      <c r="BR779" s="129"/>
      <c r="BS779" s="129"/>
    </row>
    <row r="780" spans="1:71" ht="12.75" customHeight="1">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7"/>
      <c r="X780" s="127"/>
      <c r="Y780" s="127"/>
      <c r="Z780" s="127"/>
      <c r="AA780" s="127"/>
      <c r="AB780" s="127"/>
      <c r="AC780" s="127"/>
      <c r="AD780" s="127"/>
      <c r="AE780" s="127"/>
      <c r="AF780" s="127"/>
      <c r="AG780" s="127"/>
      <c r="AH780" s="127"/>
      <c r="AI780" s="127"/>
      <c r="AJ780" s="127"/>
      <c r="AK780" s="126"/>
      <c r="AL780" s="126"/>
      <c r="AM780" s="126"/>
      <c r="AN780" s="126"/>
      <c r="AO780" s="126"/>
      <c r="AP780" s="126"/>
      <c r="AQ780" s="126"/>
      <c r="AR780" s="128"/>
      <c r="AS780" s="126"/>
      <c r="AT780" s="126"/>
      <c r="AU780" s="129"/>
      <c r="AV780" s="129"/>
      <c r="AW780" s="129"/>
      <c r="AX780" s="129"/>
      <c r="AY780" s="129"/>
      <c r="AZ780" s="129"/>
      <c r="BA780" s="129"/>
      <c r="BB780" s="129"/>
      <c r="BC780" s="129"/>
      <c r="BD780" s="129"/>
      <c r="BE780" s="129"/>
      <c r="BF780" s="129"/>
      <c r="BG780" s="129"/>
      <c r="BH780" s="129"/>
      <c r="BI780" s="129"/>
      <c r="BJ780" s="129"/>
      <c r="BK780" s="129"/>
      <c r="BL780" s="129"/>
      <c r="BM780" s="129"/>
      <c r="BN780" s="129"/>
      <c r="BO780" s="129"/>
      <c r="BP780" s="129"/>
      <c r="BQ780" s="129"/>
      <c r="BR780" s="129"/>
      <c r="BS780" s="129"/>
    </row>
    <row r="781" spans="1:71" ht="12.75" customHeight="1">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7"/>
      <c r="X781" s="127"/>
      <c r="Y781" s="127"/>
      <c r="Z781" s="127"/>
      <c r="AA781" s="127"/>
      <c r="AB781" s="127"/>
      <c r="AC781" s="127"/>
      <c r="AD781" s="127"/>
      <c r="AE781" s="127"/>
      <c r="AF781" s="127"/>
      <c r="AG781" s="127"/>
      <c r="AH781" s="127"/>
      <c r="AI781" s="127"/>
      <c r="AJ781" s="127"/>
      <c r="AK781" s="126"/>
      <c r="AL781" s="126"/>
      <c r="AM781" s="126"/>
      <c r="AN781" s="126"/>
      <c r="AO781" s="126"/>
      <c r="AP781" s="126"/>
      <c r="AQ781" s="126"/>
      <c r="AR781" s="128"/>
      <c r="AS781" s="126"/>
      <c r="AT781" s="126"/>
      <c r="AU781" s="129"/>
      <c r="AV781" s="129"/>
      <c r="AW781" s="129"/>
      <c r="AX781" s="129"/>
      <c r="AY781" s="129"/>
      <c r="AZ781" s="129"/>
      <c r="BA781" s="129"/>
      <c r="BB781" s="129"/>
      <c r="BC781" s="129"/>
      <c r="BD781" s="129"/>
      <c r="BE781" s="129"/>
      <c r="BF781" s="129"/>
      <c r="BG781" s="129"/>
      <c r="BH781" s="129"/>
      <c r="BI781" s="129"/>
      <c r="BJ781" s="129"/>
      <c r="BK781" s="129"/>
      <c r="BL781" s="129"/>
      <c r="BM781" s="129"/>
      <c r="BN781" s="129"/>
      <c r="BO781" s="129"/>
      <c r="BP781" s="129"/>
      <c r="BQ781" s="129"/>
      <c r="BR781" s="129"/>
      <c r="BS781" s="129"/>
    </row>
    <row r="782" spans="1:71" ht="12.75" customHeight="1">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7"/>
      <c r="X782" s="127"/>
      <c r="Y782" s="127"/>
      <c r="Z782" s="127"/>
      <c r="AA782" s="127"/>
      <c r="AB782" s="127"/>
      <c r="AC782" s="127"/>
      <c r="AD782" s="127"/>
      <c r="AE782" s="127"/>
      <c r="AF782" s="127"/>
      <c r="AG782" s="127"/>
      <c r="AH782" s="127"/>
      <c r="AI782" s="127"/>
      <c r="AJ782" s="127"/>
      <c r="AK782" s="126"/>
      <c r="AL782" s="126"/>
      <c r="AM782" s="126"/>
      <c r="AN782" s="126"/>
      <c r="AO782" s="126"/>
      <c r="AP782" s="126"/>
      <c r="AQ782" s="126"/>
      <c r="AR782" s="128"/>
      <c r="AS782" s="126"/>
      <c r="AT782" s="126"/>
      <c r="AU782" s="129"/>
      <c r="AV782" s="129"/>
      <c r="AW782" s="129"/>
      <c r="AX782" s="129"/>
      <c r="AY782" s="129"/>
      <c r="AZ782" s="129"/>
      <c r="BA782" s="129"/>
      <c r="BB782" s="129"/>
      <c r="BC782" s="129"/>
      <c r="BD782" s="129"/>
      <c r="BE782" s="129"/>
      <c r="BF782" s="129"/>
      <c r="BG782" s="129"/>
      <c r="BH782" s="129"/>
      <c r="BI782" s="129"/>
      <c r="BJ782" s="129"/>
      <c r="BK782" s="129"/>
      <c r="BL782" s="129"/>
      <c r="BM782" s="129"/>
      <c r="BN782" s="129"/>
      <c r="BO782" s="129"/>
      <c r="BP782" s="129"/>
      <c r="BQ782" s="129"/>
      <c r="BR782" s="129"/>
      <c r="BS782" s="129"/>
    </row>
    <row r="783" spans="1:71" ht="12.75" customHeight="1">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7"/>
      <c r="X783" s="127"/>
      <c r="Y783" s="127"/>
      <c r="Z783" s="127"/>
      <c r="AA783" s="127"/>
      <c r="AB783" s="127"/>
      <c r="AC783" s="127"/>
      <c r="AD783" s="127"/>
      <c r="AE783" s="127"/>
      <c r="AF783" s="127"/>
      <c r="AG783" s="127"/>
      <c r="AH783" s="127"/>
      <c r="AI783" s="127"/>
      <c r="AJ783" s="127"/>
      <c r="AK783" s="126"/>
      <c r="AL783" s="126"/>
      <c r="AM783" s="126"/>
      <c r="AN783" s="126"/>
      <c r="AO783" s="126"/>
      <c r="AP783" s="126"/>
      <c r="AQ783" s="126"/>
      <c r="AR783" s="128"/>
      <c r="AS783" s="126"/>
      <c r="AT783" s="126"/>
      <c r="AU783" s="129"/>
      <c r="AV783" s="129"/>
      <c r="AW783" s="129"/>
      <c r="AX783" s="129"/>
      <c r="AY783" s="129"/>
      <c r="AZ783" s="129"/>
      <c r="BA783" s="129"/>
      <c r="BB783" s="129"/>
      <c r="BC783" s="129"/>
      <c r="BD783" s="129"/>
      <c r="BE783" s="129"/>
      <c r="BF783" s="129"/>
      <c r="BG783" s="129"/>
      <c r="BH783" s="129"/>
      <c r="BI783" s="129"/>
      <c r="BJ783" s="129"/>
      <c r="BK783" s="129"/>
      <c r="BL783" s="129"/>
      <c r="BM783" s="129"/>
      <c r="BN783" s="129"/>
      <c r="BO783" s="129"/>
      <c r="BP783" s="129"/>
      <c r="BQ783" s="129"/>
      <c r="BR783" s="129"/>
      <c r="BS783" s="129"/>
    </row>
    <row r="784" spans="1:71" ht="12.75" customHeight="1">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7"/>
      <c r="X784" s="127"/>
      <c r="Y784" s="127"/>
      <c r="Z784" s="127"/>
      <c r="AA784" s="127"/>
      <c r="AB784" s="127"/>
      <c r="AC784" s="127"/>
      <c r="AD784" s="127"/>
      <c r="AE784" s="127"/>
      <c r="AF784" s="127"/>
      <c r="AG784" s="127"/>
      <c r="AH784" s="127"/>
      <c r="AI784" s="127"/>
      <c r="AJ784" s="127"/>
      <c r="AK784" s="126"/>
      <c r="AL784" s="126"/>
      <c r="AM784" s="126"/>
      <c r="AN784" s="126"/>
      <c r="AO784" s="126"/>
      <c r="AP784" s="126"/>
      <c r="AQ784" s="126"/>
      <c r="AR784" s="128"/>
      <c r="AS784" s="126"/>
      <c r="AT784" s="126"/>
      <c r="AU784" s="129"/>
      <c r="AV784" s="129"/>
      <c r="AW784" s="129"/>
      <c r="AX784" s="129"/>
      <c r="AY784" s="129"/>
      <c r="AZ784" s="129"/>
      <c r="BA784" s="129"/>
      <c r="BB784" s="129"/>
      <c r="BC784" s="129"/>
      <c r="BD784" s="129"/>
      <c r="BE784" s="129"/>
      <c r="BF784" s="129"/>
      <c r="BG784" s="129"/>
      <c r="BH784" s="129"/>
      <c r="BI784" s="129"/>
      <c r="BJ784" s="129"/>
      <c r="BK784" s="129"/>
      <c r="BL784" s="129"/>
      <c r="BM784" s="129"/>
      <c r="BN784" s="129"/>
      <c r="BO784" s="129"/>
      <c r="BP784" s="129"/>
      <c r="BQ784" s="129"/>
      <c r="BR784" s="129"/>
      <c r="BS784" s="129"/>
    </row>
    <row r="785" spans="1:71" ht="12.75" customHeight="1">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7"/>
      <c r="X785" s="127"/>
      <c r="Y785" s="127"/>
      <c r="Z785" s="127"/>
      <c r="AA785" s="127"/>
      <c r="AB785" s="127"/>
      <c r="AC785" s="127"/>
      <c r="AD785" s="127"/>
      <c r="AE785" s="127"/>
      <c r="AF785" s="127"/>
      <c r="AG785" s="127"/>
      <c r="AH785" s="127"/>
      <c r="AI785" s="127"/>
      <c r="AJ785" s="127"/>
      <c r="AK785" s="126"/>
      <c r="AL785" s="126"/>
      <c r="AM785" s="126"/>
      <c r="AN785" s="126"/>
      <c r="AO785" s="126"/>
      <c r="AP785" s="126"/>
      <c r="AQ785" s="126"/>
      <c r="AR785" s="128"/>
      <c r="AS785" s="126"/>
      <c r="AT785" s="126"/>
      <c r="AU785" s="129"/>
      <c r="AV785" s="129"/>
      <c r="AW785" s="129"/>
      <c r="AX785" s="129"/>
      <c r="AY785" s="129"/>
      <c r="AZ785" s="129"/>
      <c r="BA785" s="129"/>
      <c r="BB785" s="129"/>
      <c r="BC785" s="129"/>
      <c r="BD785" s="129"/>
      <c r="BE785" s="129"/>
      <c r="BF785" s="129"/>
      <c r="BG785" s="129"/>
      <c r="BH785" s="129"/>
      <c r="BI785" s="129"/>
      <c r="BJ785" s="129"/>
      <c r="BK785" s="129"/>
      <c r="BL785" s="129"/>
      <c r="BM785" s="129"/>
      <c r="BN785" s="129"/>
      <c r="BO785" s="129"/>
      <c r="BP785" s="129"/>
      <c r="BQ785" s="129"/>
      <c r="BR785" s="129"/>
      <c r="BS785" s="129"/>
    </row>
    <row r="786" spans="1:71" ht="12.75" customHeight="1">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7"/>
      <c r="X786" s="127"/>
      <c r="Y786" s="127"/>
      <c r="Z786" s="127"/>
      <c r="AA786" s="127"/>
      <c r="AB786" s="127"/>
      <c r="AC786" s="127"/>
      <c r="AD786" s="127"/>
      <c r="AE786" s="127"/>
      <c r="AF786" s="127"/>
      <c r="AG786" s="127"/>
      <c r="AH786" s="127"/>
      <c r="AI786" s="127"/>
      <c r="AJ786" s="127"/>
      <c r="AK786" s="126"/>
      <c r="AL786" s="126"/>
      <c r="AM786" s="126"/>
      <c r="AN786" s="126"/>
      <c r="AO786" s="126"/>
      <c r="AP786" s="126"/>
      <c r="AQ786" s="126"/>
      <c r="AR786" s="128"/>
      <c r="AS786" s="126"/>
      <c r="AT786" s="126"/>
      <c r="AU786" s="129"/>
      <c r="AV786" s="129"/>
      <c r="AW786" s="129"/>
      <c r="AX786" s="129"/>
      <c r="AY786" s="129"/>
      <c r="AZ786" s="129"/>
      <c r="BA786" s="129"/>
      <c r="BB786" s="129"/>
      <c r="BC786" s="129"/>
      <c r="BD786" s="129"/>
      <c r="BE786" s="129"/>
      <c r="BF786" s="129"/>
      <c r="BG786" s="129"/>
      <c r="BH786" s="129"/>
      <c r="BI786" s="129"/>
      <c r="BJ786" s="129"/>
      <c r="BK786" s="129"/>
      <c r="BL786" s="129"/>
      <c r="BM786" s="129"/>
      <c r="BN786" s="129"/>
      <c r="BO786" s="129"/>
      <c r="BP786" s="129"/>
      <c r="BQ786" s="129"/>
      <c r="BR786" s="129"/>
      <c r="BS786" s="129"/>
    </row>
    <row r="787" spans="1:71" ht="12.75" customHeight="1">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7"/>
      <c r="X787" s="127"/>
      <c r="Y787" s="127"/>
      <c r="Z787" s="127"/>
      <c r="AA787" s="127"/>
      <c r="AB787" s="127"/>
      <c r="AC787" s="127"/>
      <c r="AD787" s="127"/>
      <c r="AE787" s="127"/>
      <c r="AF787" s="127"/>
      <c r="AG787" s="127"/>
      <c r="AH787" s="127"/>
      <c r="AI787" s="127"/>
      <c r="AJ787" s="127"/>
      <c r="AK787" s="126"/>
      <c r="AL787" s="126"/>
      <c r="AM787" s="126"/>
      <c r="AN787" s="126"/>
      <c r="AO787" s="126"/>
      <c r="AP787" s="126"/>
      <c r="AQ787" s="126"/>
      <c r="AR787" s="128"/>
      <c r="AS787" s="126"/>
      <c r="AT787" s="126"/>
      <c r="AU787" s="129"/>
      <c r="AV787" s="129"/>
      <c r="AW787" s="129"/>
      <c r="AX787" s="129"/>
      <c r="AY787" s="129"/>
      <c r="AZ787" s="129"/>
      <c r="BA787" s="129"/>
      <c r="BB787" s="129"/>
      <c r="BC787" s="129"/>
      <c r="BD787" s="129"/>
      <c r="BE787" s="129"/>
      <c r="BF787" s="129"/>
      <c r="BG787" s="129"/>
      <c r="BH787" s="129"/>
      <c r="BI787" s="129"/>
      <c r="BJ787" s="129"/>
      <c r="BK787" s="129"/>
      <c r="BL787" s="129"/>
      <c r="BM787" s="129"/>
      <c r="BN787" s="129"/>
      <c r="BO787" s="129"/>
      <c r="BP787" s="129"/>
      <c r="BQ787" s="129"/>
      <c r="BR787" s="129"/>
      <c r="BS787" s="129"/>
    </row>
    <row r="788" spans="1:71" ht="12.75" customHeight="1">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7"/>
      <c r="X788" s="127"/>
      <c r="Y788" s="127"/>
      <c r="Z788" s="127"/>
      <c r="AA788" s="127"/>
      <c r="AB788" s="127"/>
      <c r="AC788" s="127"/>
      <c r="AD788" s="127"/>
      <c r="AE788" s="127"/>
      <c r="AF788" s="127"/>
      <c r="AG788" s="127"/>
      <c r="AH788" s="127"/>
      <c r="AI788" s="127"/>
      <c r="AJ788" s="127"/>
      <c r="AK788" s="126"/>
      <c r="AL788" s="126"/>
      <c r="AM788" s="126"/>
      <c r="AN788" s="126"/>
      <c r="AO788" s="126"/>
      <c r="AP788" s="126"/>
      <c r="AQ788" s="126"/>
      <c r="AR788" s="128"/>
      <c r="AS788" s="126"/>
      <c r="AT788" s="126"/>
      <c r="AU788" s="129"/>
      <c r="AV788" s="129"/>
      <c r="AW788" s="129"/>
      <c r="AX788" s="129"/>
      <c r="AY788" s="129"/>
      <c r="AZ788" s="129"/>
      <c r="BA788" s="129"/>
      <c r="BB788" s="129"/>
      <c r="BC788" s="129"/>
      <c r="BD788" s="129"/>
      <c r="BE788" s="129"/>
      <c r="BF788" s="129"/>
      <c r="BG788" s="129"/>
      <c r="BH788" s="129"/>
      <c r="BI788" s="129"/>
      <c r="BJ788" s="129"/>
      <c r="BK788" s="129"/>
      <c r="BL788" s="129"/>
      <c r="BM788" s="129"/>
      <c r="BN788" s="129"/>
      <c r="BO788" s="129"/>
      <c r="BP788" s="129"/>
      <c r="BQ788" s="129"/>
      <c r="BR788" s="129"/>
      <c r="BS788" s="129"/>
    </row>
    <row r="789" spans="1:71" ht="12.75" customHeight="1">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7"/>
      <c r="X789" s="127"/>
      <c r="Y789" s="127"/>
      <c r="Z789" s="127"/>
      <c r="AA789" s="127"/>
      <c r="AB789" s="127"/>
      <c r="AC789" s="127"/>
      <c r="AD789" s="127"/>
      <c r="AE789" s="127"/>
      <c r="AF789" s="127"/>
      <c r="AG789" s="127"/>
      <c r="AH789" s="127"/>
      <c r="AI789" s="127"/>
      <c r="AJ789" s="127"/>
      <c r="AK789" s="126"/>
      <c r="AL789" s="126"/>
      <c r="AM789" s="126"/>
      <c r="AN789" s="126"/>
      <c r="AO789" s="126"/>
      <c r="AP789" s="126"/>
      <c r="AQ789" s="126"/>
      <c r="AR789" s="128"/>
      <c r="AS789" s="126"/>
      <c r="AT789" s="126"/>
      <c r="AU789" s="129"/>
      <c r="AV789" s="129"/>
      <c r="AW789" s="129"/>
      <c r="AX789" s="129"/>
      <c r="AY789" s="129"/>
      <c r="AZ789" s="129"/>
      <c r="BA789" s="129"/>
      <c r="BB789" s="129"/>
      <c r="BC789" s="129"/>
      <c r="BD789" s="129"/>
      <c r="BE789" s="129"/>
      <c r="BF789" s="129"/>
      <c r="BG789" s="129"/>
      <c r="BH789" s="129"/>
      <c r="BI789" s="129"/>
      <c r="BJ789" s="129"/>
      <c r="BK789" s="129"/>
      <c r="BL789" s="129"/>
      <c r="BM789" s="129"/>
      <c r="BN789" s="129"/>
      <c r="BO789" s="129"/>
      <c r="BP789" s="129"/>
      <c r="BQ789" s="129"/>
      <c r="BR789" s="129"/>
      <c r="BS789" s="129"/>
    </row>
    <row r="790" spans="1:71" ht="12.75" customHeight="1">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7"/>
      <c r="X790" s="127"/>
      <c r="Y790" s="127"/>
      <c r="Z790" s="127"/>
      <c r="AA790" s="127"/>
      <c r="AB790" s="127"/>
      <c r="AC790" s="127"/>
      <c r="AD790" s="127"/>
      <c r="AE790" s="127"/>
      <c r="AF790" s="127"/>
      <c r="AG790" s="127"/>
      <c r="AH790" s="127"/>
      <c r="AI790" s="127"/>
      <c r="AJ790" s="127"/>
      <c r="AK790" s="126"/>
      <c r="AL790" s="126"/>
      <c r="AM790" s="126"/>
      <c r="AN790" s="126"/>
      <c r="AO790" s="126"/>
      <c r="AP790" s="126"/>
      <c r="AQ790" s="126"/>
      <c r="AR790" s="128"/>
      <c r="AS790" s="126"/>
      <c r="AT790" s="126"/>
      <c r="AU790" s="129"/>
      <c r="AV790" s="129"/>
      <c r="AW790" s="129"/>
      <c r="AX790" s="129"/>
      <c r="AY790" s="129"/>
      <c r="AZ790" s="129"/>
      <c r="BA790" s="129"/>
      <c r="BB790" s="129"/>
      <c r="BC790" s="129"/>
      <c r="BD790" s="129"/>
      <c r="BE790" s="129"/>
      <c r="BF790" s="129"/>
      <c r="BG790" s="129"/>
      <c r="BH790" s="129"/>
      <c r="BI790" s="129"/>
      <c r="BJ790" s="129"/>
      <c r="BK790" s="129"/>
      <c r="BL790" s="129"/>
      <c r="BM790" s="129"/>
      <c r="BN790" s="129"/>
      <c r="BO790" s="129"/>
      <c r="BP790" s="129"/>
      <c r="BQ790" s="129"/>
      <c r="BR790" s="129"/>
      <c r="BS790" s="129"/>
    </row>
    <row r="791" spans="1:71" ht="12.75" customHeight="1">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7"/>
      <c r="X791" s="127"/>
      <c r="Y791" s="127"/>
      <c r="Z791" s="127"/>
      <c r="AA791" s="127"/>
      <c r="AB791" s="127"/>
      <c r="AC791" s="127"/>
      <c r="AD791" s="127"/>
      <c r="AE791" s="127"/>
      <c r="AF791" s="127"/>
      <c r="AG791" s="127"/>
      <c r="AH791" s="127"/>
      <c r="AI791" s="127"/>
      <c r="AJ791" s="127"/>
      <c r="AK791" s="126"/>
      <c r="AL791" s="126"/>
      <c r="AM791" s="126"/>
      <c r="AN791" s="126"/>
      <c r="AO791" s="126"/>
      <c r="AP791" s="126"/>
      <c r="AQ791" s="126"/>
      <c r="AR791" s="128"/>
      <c r="AS791" s="126"/>
      <c r="AT791" s="126"/>
      <c r="AU791" s="129"/>
      <c r="AV791" s="129"/>
      <c r="AW791" s="129"/>
      <c r="AX791" s="129"/>
      <c r="AY791" s="129"/>
      <c r="AZ791" s="129"/>
      <c r="BA791" s="129"/>
      <c r="BB791" s="129"/>
      <c r="BC791" s="129"/>
      <c r="BD791" s="129"/>
      <c r="BE791" s="129"/>
      <c r="BF791" s="129"/>
      <c r="BG791" s="129"/>
      <c r="BH791" s="129"/>
      <c r="BI791" s="129"/>
      <c r="BJ791" s="129"/>
      <c r="BK791" s="129"/>
      <c r="BL791" s="129"/>
      <c r="BM791" s="129"/>
      <c r="BN791" s="129"/>
      <c r="BO791" s="129"/>
      <c r="BP791" s="129"/>
      <c r="BQ791" s="129"/>
      <c r="BR791" s="129"/>
      <c r="BS791" s="129"/>
    </row>
    <row r="792" spans="1:71" ht="12.75" customHeight="1">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7"/>
      <c r="X792" s="127"/>
      <c r="Y792" s="127"/>
      <c r="Z792" s="127"/>
      <c r="AA792" s="127"/>
      <c r="AB792" s="127"/>
      <c r="AC792" s="127"/>
      <c r="AD792" s="127"/>
      <c r="AE792" s="127"/>
      <c r="AF792" s="127"/>
      <c r="AG792" s="127"/>
      <c r="AH792" s="127"/>
      <c r="AI792" s="127"/>
      <c r="AJ792" s="127"/>
      <c r="AK792" s="126"/>
      <c r="AL792" s="126"/>
      <c r="AM792" s="126"/>
      <c r="AN792" s="126"/>
      <c r="AO792" s="126"/>
      <c r="AP792" s="126"/>
      <c r="AQ792" s="126"/>
      <c r="AR792" s="128"/>
      <c r="AS792" s="126"/>
      <c r="AT792" s="126"/>
      <c r="AU792" s="129"/>
      <c r="AV792" s="129"/>
      <c r="AW792" s="129"/>
      <c r="AX792" s="129"/>
      <c r="AY792" s="129"/>
      <c r="AZ792" s="129"/>
      <c r="BA792" s="129"/>
      <c r="BB792" s="129"/>
      <c r="BC792" s="129"/>
      <c r="BD792" s="129"/>
      <c r="BE792" s="129"/>
      <c r="BF792" s="129"/>
      <c r="BG792" s="129"/>
      <c r="BH792" s="129"/>
      <c r="BI792" s="129"/>
      <c r="BJ792" s="129"/>
      <c r="BK792" s="129"/>
      <c r="BL792" s="129"/>
      <c r="BM792" s="129"/>
      <c r="BN792" s="129"/>
      <c r="BO792" s="129"/>
      <c r="BP792" s="129"/>
      <c r="BQ792" s="129"/>
      <c r="BR792" s="129"/>
      <c r="BS792" s="129"/>
    </row>
    <row r="793" spans="1:71" ht="12.75" customHeight="1">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7"/>
      <c r="X793" s="127"/>
      <c r="Y793" s="127"/>
      <c r="Z793" s="127"/>
      <c r="AA793" s="127"/>
      <c r="AB793" s="127"/>
      <c r="AC793" s="127"/>
      <c r="AD793" s="127"/>
      <c r="AE793" s="127"/>
      <c r="AF793" s="127"/>
      <c r="AG793" s="127"/>
      <c r="AH793" s="127"/>
      <c r="AI793" s="127"/>
      <c r="AJ793" s="127"/>
      <c r="AK793" s="126"/>
      <c r="AL793" s="126"/>
      <c r="AM793" s="126"/>
      <c r="AN793" s="126"/>
      <c r="AO793" s="126"/>
      <c r="AP793" s="126"/>
      <c r="AQ793" s="126"/>
      <c r="AR793" s="128"/>
      <c r="AS793" s="126"/>
      <c r="AT793" s="126"/>
      <c r="AU793" s="129"/>
      <c r="AV793" s="129"/>
      <c r="AW793" s="129"/>
      <c r="AX793" s="129"/>
      <c r="AY793" s="129"/>
      <c r="AZ793" s="129"/>
      <c r="BA793" s="129"/>
      <c r="BB793" s="129"/>
      <c r="BC793" s="129"/>
      <c r="BD793" s="129"/>
      <c r="BE793" s="129"/>
      <c r="BF793" s="129"/>
      <c r="BG793" s="129"/>
      <c r="BH793" s="129"/>
      <c r="BI793" s="129"/>
      <c r="BJ793" s="129"/>
      <c r="BK793" s="129"/>
      <c r="BL793" s="129"/>
      <c r="BM793" s="129"/>
      <c r="BN793" s="129"/>
      <c r="BO793" s="129"/>
      <c r="BP793" s="129"/>
      <c r="BQ793" s="129"/>
      <c r="BR793" s="129"/>
      <c r="BS793" s="129"/>
    </row>
    <row r="794" spans="1:71" ht="12.75" customHeight="1">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7"/>
      <c r="X794" s="127"/>
      <c r="Y794" s="127"/>
      <c r="Z794" s="127"/>
      <c r="AA794" s="127"/>
      <c r="AB794" s="127"/>
      <c r="AC794" s="127"/>
      <c r="AD794" s="127"/>
      <c r="AE794" s="127"/>
      <c r="AF794" s="127"/>
      <c r="AG794" s="127"/>
      <c r="AH794" s="127"/>
      <c r="AI794" s="127"/>
      <c r="AJ794" s="127"/>
      <c r="AK794" s="126"/>
      <c r="AL794" s="126"/>
      <c r="AM794" s="126"/>
      <c r="AN794" s="126"/>
      <c r="AO794" s="126"/>
      <c r="AP794" s="126"/>
      <c r="AQ794" s="126"/>
      <c r="AR794" s="128"/>
      <c r="AS794" s="126"/>
      <c r="AT794" s="126"/>
      <c r="AU794" s="129"/>
      <c r="AV794" s="129"/>
      <c r="AW794" s="129"/>
      <c r="AX794" s="129"/>
      <c r="AY794" s="129"/>
      <c r="AZ794" s="129"/>
      <c r="BA794" s="129"/>
      <c r="BB794" s="129"/>
      <c r="BC794" s="129"/>
      <c r="BD794" s="129"/>
      <c r="BE794" s="129"/>
      <c r="BF794" s="129"/>
      <c r="BG794" s="129"/>
      <c r="BH794" s="129"/>
      <c r="BI794" s="129"/>
      <c r="BJ794" s="129"/>
      <c r="BK794" s="129"/>
      <c r="BL794" s="129"/>
      <c r="BM794" s="129"/>
      <c r="BN794" s="129"/>
      <c r="BO794" s="129"/>
      <c r="BP794" s="129"/>
      <c r="BQ794" s="129"/>
      <c r="BR794" s="129"/>
      <c r="BS794" s="129"/>
    </row>
    <row r="795" spans="1:71" ht="12.75" customHeight="1">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7"/>
      <c r="X795" s="127"/>
      <c r="Y795" s="127"/>
      <c r="Z795" s="127"/>
      <c r="AA795" s="127"/>
      <c r="AB795" s="127"/>
      <c r="AC795" s="127"/>
      <c r="AD795" s="127"/>
      <c r="AE795" s="127"/>
      <c r="AF795" s="127"/>
      <c r="AG795" s="127"/>
      <c r="AH795" s="127"/>
      <c r="AI795" s="127"/>
      <c r="AJ795" s="127"/>
      <c r="AK795" s="126"/>
      <c r="AL795" s="126"/>
      <c r="AM795" s="126"/>
      <c r="AN795" s="126"/>
      <c r="AO795" s="126"/>
      <c r="AP795" s="126"/>
      <c r="AQ795" s="126"/>
      <c r="AR795" s="128"/>
      <c r="AS795" s="126"/>
      <c r="AT795" s="126"/>
      <c r="AU795" s="129"/>
      <c r="AV795" s="129"/>
      <c r="AW795" s="129"/>
      <c r="AX795" s="129"/>
      <c r="AY795" s="129"/>
      <c r="AZ795" s="129"/>
      <c r="BA795" s="129"/>
      <c r="BB795" s="129"/>
      <c r="BC795" s="129"/>
      <c r="BD795" s="129"/>
      <c r="BE795" s="129"/>
      <c r="BF795" s="129"/>
      <c r="BG795" s="129"/>
      <c r="BH795" s="129"/>
      <c r="BI795" s="129"/>
      <c r="BJ795" s="129"/>
      <c r="BK795" s="129"/>
      <c r="BL795" s="129"/>
      <c r="BM795" s="129"/>
      <c r="BN795" s="129"/>
      <c r="BO795" s="129"/>
      <c r="BP795" s="129"/>
      <c r="BQ795" s="129"/>
      <c r="BR795" s="129"/>
      <c r="BS795" s="129"/>
    </row>
    <row r="796" spans="1:71" ht="12.75" customHeight="1">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7"/>
      <c r="X796" s="127"/>
      <c r="Y796" s="127"/>
      <c r="Z796" s="127"/>
      <c r="AA796" s="127"/>
      <c r="AB796" s="127"/>
      <c r="AC796" s="127"/>
      <c r="AD796" s="127"/>
      <c r="AE796" s="127"/>
      <c r="AF796" s="127"/>
      <c r="AG796" s="127"/>
      <c r="AH796" s="127"/>
      <c r="AI796" s="127"/>
      <c r="AJ796" s="127"/>
      <c r="AK796" s="126"/>
      <c r="AL796" s="126"/>
      <c r="AM796" s="126"/>
      <c r="AN796" s="126"/>
      <c r="AO796" s="126"/>
      <c r="AP796" s="126"/>
      <c r="AQ796" s="126"/>
      <c r="AR796" s="128"/>
      <c r="AS796" s="126"/>
      <c r="AT796" s="126"/>
      <c r="AU796" s="129"/>
      <c r="AV796" s="129"/>
      <c r="AW796" s="129"/>
      <c r="AX796" s="129"/>
      <c r="AY796" s="129"/>
      <c r="AZ796" s="129"/>
      <c r="BA796" s="129"/>
      <c r="BB796" s="129"/>
      <c r="BC796" s="129"/>
      <c r="BD796" s="129"/>
      <c r="BE796" s="129"/>
      <c r="BF796" s="129"/>
      <c r="BG796" s="129"/>
      <c r="BH796" s="129"/>
      <c r="BI796" s="129"/>
      <c r="BJ796" s="129"/>
      <c r="BK796" s="129"/>
      <c r="BL796" s="129"/>
      <c r="BM796" s="129"/>
      <c r="BN796" s="129"/>
      <c r="BO796" s="129"/>
      <c r="BP796" s="129"/>
      <c r="BQ796" s="129"/>
      <c r="BR796" s="129"/>
      <c r="BS796" s="129"/>
    </row>
    <row r="797" spans="1:71" ht="12.75" customHeight="1">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7"/>
      <c r="X797" s="127"/>
      <c r="Y797" s="127"/>
      <c r="Z797" s="127"/>
      <c r="AA797" s="127"/>
      <c r="AB797" s="127"/>
      <c r="AC797" s="127"/>
      <c r="AD797" s="127"/>
      <c r="AE797" s="127"/>
      <c r="AF797" s="127"/>
      <c r="AG797" s="127"/>
      <c r="AH797" s="127"/>
      <c r="AI797" s="127"/>
      <c r="AJ797" s="127"/>
      <c r="AK797" s="126"/>
      <c r="AL797" s="126"/>
      <c r="AM797" s="126"/>
      <c r="AN797" s="126"/>
      <c r="AO797" s="126"/>
      <c r="AP797" s="126"/>
      <c r="AQ797" s="126"/>
      <c r="AR797" s="128"/>
      <c r="AS797" s="126"/>
      <c r="AT797" s="126"/>
      <c r="AU797" s="129"/>
      <c r="AV797" s="129"/>
      <c r="AW797" s="129"/>
      <c r="AX797" s="129"/>
      <c r="AY797" s="129"/>
      <c r="AZ797" s="129"/>
      <c r="BA797" s="129"/>
      <c r="BB797" s="129"/>
      <c r="BC797" s="129"/>
      <c r="BD797" s="129"/>
      <c r="BE797" s="129"/>
      <c r="BF797" s="129"/>
      <c r="BG797" s="129"/>
      <c r="BH797" s="129"/>
      <c r="BI797" s="129"/>
      <c r="BJ797" s="129"/>
      <c r="BK797" s="129"/>
      <c r="BL797" s="129"/>
      <c r="BM797" s="129"/>
      <c r="BN797" s="129"/>
      <c r="BO797" s="129"/>
      <c r="BP797" s="129"/>
      <c r="BQ797" s="129"/>
      <c r="BR797" s="129"/>
      <c r="BS797" s="129"/>
    </row>
    <row r="798" spans="1:71" ht="12.75" customHeight="1">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7"/>
      <c r="X798" s="127"/>
      <c r="Y798" s="127"/>
      <c r="Z798" s="127"/>
      <c r="AA798" s="127"/>
      <c r="AB798" s="127"/>
      <c r="AC798" s="127"/>
      <c r="AD798" s="127"/>
      <c r="AE798" s="127"/>
      <c r="AF798" s="127"/>
      <c r="AG798" s="127"/>
      <c r="AH798" s="127"/>
      <c r="AI798" s="127"/>
      <c r="AJ798" s="127"/>
      <c r="AK798" s="126"/>
      <c r="AL798" s="126"/>
      <c r="AM798" s="126"/>
      <c r="AN798" s="126"/>
      <c r="AO798" s="126"/>
      <c r="AP798" s="126"/>
      <c r="AQ798" s="126"/>
      <c r="AR798" s="128"/>
      <c r="AS798" s="126"/>
      <c r="AT798" s="126"/>
      <c r="AU798" s="129"/>
      <c r="AV798" s="129"/>
      <c r="AW798" s="129"/>
      <c r="AX798" s="129"/>
      <c r="AY798" s="129"/>
      <c r="AZ798" s="129"/>
      <c r="BA798" s="129"/>
      <c r="BB798" s="129"/>
      <c r="BC798" s="129"/>
      <c r="BD798" s="129"/>
      <c r="BE798" s="129"/>
      <c r="BF798" s="129"/>
      <c r="BG798" s="129"/>
      <c r="BH798" s="129"/>
      <c r="BI798" s="129"/>
      <c r="BJ798" s="129"/>
      <c r="BK798" s="129"/>
      <c r="BL798" s="129"/>
      <c r="BM798" s="129"/>
      <c r="BN798" s="129"/>
      <c r="BO798" s="129"/>
      <c r="BP798" s="129"/>
      <c r="BQ798" s="129"/>
      <c r="BR798" s="129"/>
      <c r="BS798" s="129"/>
    </row>
    <row r="799" spans="1:71" ht="12.75" customHeight="1">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7"/>
      <c r="X799" s="127"/>
      <c r="Y799" s="127"/>
      <c r="Z799" s="127"/>
      <c r="AA799" s="127"/>
      <c r="AB799" s="127"/>
      <c r="AC799" s="127"/>
      <c r="AD799" s="127"/>
      <c r="AE799" s="127"/>
      <c r="AF799" s="127"/>
      <c r="AG799" s="127"/>
      <c r="AH799" s="127"/>
      <c r="AI799" s="127"/>
      <c r="AJ799" s="127"/>
      <c r="AK799" s="126"/>
      <c r="AL799" s="126"/>
      <c r="AM799" s="126"/>
      <c r="AN799" s="126"/>
      <c r="AO799" s="126"/>
      <c r="AP799" s="126"/>
      <c r="AQ799" s="126"/>
      <c r="AR799" s="128"/>
      <c r="AS799" s="126"/>
      <c r="AT799" s="126"/>
      <c r="AU799" s="129"/>
      <c r="AV799" s="129"/>
      <c r="AW799" s="129"/>
      <c r="AX799" s="129"/>
      <c r="AY799" s="129"/>
      <c r="AZ799" s="129"/>
      <c r="BA799" s="129"/>
      <c r="BB799" s="129"/>
      <c r="BC799" s="129"/>
      <c r="BD799" s="129"/>
      <c r="BE799" s="129"/>
      <c r="BF799" s="129"/>
      <c r="BG799" s="129"/>
      <c r="BH799" s="129"/>
      <c r="BI799" s="129"/>
      <c r="BJ799" s="129"/>
      <c r="BK799" s="129"/>
      <c r="BL799" s="129"/>
      <c r="BM799" s="129"/>
      <c r="BN799" s="129"/>
      <c r="BO799" s="129"/>
      <c r="BP799" s="129"/>
      <c r="BQ799" s="129"/>
      <c r="BR799" s="129"/>
      <c r="BS799" s="129"/>
    </row>
    <row r="800" spans="1:71" ht="12.75" customHeight="1">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7"/>
      <c r="X800" s="127"/>
      <c r="Y800" s="127"/>
      <c r="Z800" s="127"/>
      <c r="AA800" s="127"/>
      <c r="AB800" s="127"/>
      <c r="AC800" s="127"/>
      <c r="AD800" s="127"/>
      <c r="AE800" s="127"/>
      <c r="AF800" s="127"/>
      <c r="AG800" s="127"/>
      <c r="AH800" s="127"/>
      <c r="AI800" s="127"/>
      <c r="AJ800" s="127"/>
      <c r="AK800" s="126"/>
      <c r="AL800" s="126"/>
      <c r="AM800" s="126"/>
      <c r="AN800" s="126"/>
      <c r="AO800" s="126"/>
      <c r="AP800" s="126"/>
      <c r="AQ800" s="126"/>
      <c r="AR800" s="128"/>
      <c r="AS800" s="126"/>
      <c r="AT800" s="126"/>
      <c r="AU800" s="129"/>
      <c r="AV800" s="129"/>
      <c r="AW800" s="129"/>
      <c r="AX800" s="129"/>
      <c r="AY800" s="129"/>
      <c r="AZ800" s="129"/>
      <c r="BA800" s="129"/>
      <c r="BB800" s="129"/>
      <c r="BC800" s="129"/>
      <c r="BD800" s="129"/>
      <c r="BE800" s="129"/>
      <c r="BF800" s="129"/>
      <c r="BG800" s="129"/>
      <c r="BH800" s="129"/>
      <c r="BI800" s="129"/>
      <c r="BJ800" s="129"/>
      <c r="BK800" s="129"/>
      <c r="BL800" s="129"/>
      <c r="BM800" s="129"/>
      <c r="BN800" s="129"/>
      <c r="BO800" s="129"/>
      <c r="BP800" s="129"/>
      <c r="BQ800" s="129"/>
      <c r="BR800" s="129"/>
      <c r="BS800" s="129"/>
    </row>
    <row r="801" spans="1:71" ht="12.75" customHeight="1">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7"/>
      <c r="X801" s="127"/>
      <c r="Y801" s="127"/>
      <c r="Z801" s="127"/>
      <c r="AA801" s="127"/>
      <c r="AB801" s="127"/>
      <c r="AC801" s="127"/>
      <c r="AD801" s="127"/>
      <c r="AE801" s="127"/>
      <c r="AF801" s="127"/>
      <c r="AG801" s="127"/>
      <c r="AH801" s="127"/>
      <c r="AI801" s="127"/>
      <c r="AJ801" s="127"/>
      <c r="AK801" s="126"/>
      <c r="AL801" s="126"/>
      <c r="AM801" s="126"/>
      <c r="AN801" s="126"/>
      <c r="AO801" s="126"/>
      <c r="AP801" s="126"/>
      <c r="AQ801" s="126"/>
      <c r="AR801" s="128"/>
      <c r="AS801" s="126"/>
      <c r="AT801" s="126"/>
      <c r="AU801" s="129"/>
      <c r="AV801" s="129"/>
      <c r="AW801" s="129"/>
      <c r="AX801" s="129"/>
      <c r="AY801" s="129"/>
      <c r="AZ801" s="129"/>
      <c r="BA801" s="129"/>
      <c r="BB801" s="129"/>
      <c r="BC801" s="129"/>
      <c r="BD801" s="129"/>
      <c r="BE801" s="129"/>
      <c r="BF801" s="129"/>
      <c r="BG801" s="129"/>
      <c r="BH801" s="129"/>
      <c r="BI801" s="129"/>
      <c r="BJ801" s="129"/>
      <c r="BK801" s="129"/>
      <c r="BL801" s="129"/>
      <c r="BM801" s="129"/>
      <c r="BN801" s="129"/>
      <c r="BO801" s="129"/>
      <c r="BP801" s="129"/>
      <c r="BQ801" s="129"/>
      <c r="BR801" s="129"/>
      <c r="BS801" s="129"/>
    </row>
    <row r="802" spans="1:71" ht="12.75" customHeight="1">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7"/>
      <c r="X802" s="127"/>
      <c r="Y802" s="127"/>
      <c r="Z802" s="127"/>
      <c r="AA802" s="127"/>
      <c r="AB802" s="127"/>
      <c r="AC802" s="127"/>
      <c r="AD802" s="127"/>
      <c r="AE802" s="127"/>
      <c r="AF802" s="127"/>
      <c r="AG802" s="127"/>
      <c r="AH802" s="127"/>
      <c r="AI802" s="127"/>
      <c r="AJ802" s="127"/>
      <c r="AK802" s="126"/>
      <c r="AL802" s="126"/>
      <c r="AM802" s="126"/>
      <c r="AN802" s="126"/>
      <c r="AO802" s="126"/>
      <c r="AP802" s="126"/>
      <c r="AQ802" s="126"/>
      <c r="AR802" s="128"/>
      <c r="AS802" s="126"/>
      <c r="AT802" s="126"/>
      <c r="AU802" s="129"/>
      <c r="AV802" s="129"/>
      <c r="AW802" s="129"/>
      <c r="AX802" s="129"/>
      <c r="AY802" s="129"/>
      <c r="AZ802" s="129"/>
      <c r="BA802" s="129"/>
      <c r="BB802" s="129"/>
      <c r="BC802" s="129"/>
      <c r="BD802" s="129"/>
      <c r="BE802" s="129"/>
      <c r="BF802" s="129"/>
      <c r="BG802" s="129"/>
      <c r="BH802" s="129"/>
      <c r="BI802" s="129"/>
      <c r="BJ802" s="129"/>
      <c r="BK802" s="129"/>
      <c r="BL802" s="129"/>
      <c r="BM802" s="129"/>
      <c r="BN802" s="129"/>
      <c r="BO802" s="129"/>
      <c r="BP802" s="129"/>
      <c r="BQ802" s="129"/>
      <c r="BR802" s="129"/>
      <c r="BS802" s="129"/>
    </row>
    <row r="803" spans="1:71" ht="12.75" customHeight="1">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7"/>
      <c r="X803" s="127"/>
      <c r="Y803" s="127"/>
      <c r="Z803" s="127"/>
      <c r="AA803" s="127"/>
      <c r="AB803" s="127"/>
      <c r="AC803" s="127"/>
      <c r="AD803" s="127"/>
      <c r="AE803" s="127"/>
      <c r="AF803" s="127"/>
      <c r="AG803" s="127"/>
      <c r="AH803" s="127"/>
      <c r="AI803" s="127"/>
      <c r="AJ803" s="127"/>
      <c r="AK803" s="126"/>
      <c r="AL803" s="126"/>
      <c r="AM803" s="126"/>
      <c r="AN803" s="126"/>
      <c r="AO803" s="126"/>
      <c r="AP803" s="126"/>
      <c r="AQ803" s="126"/>
      <c r="AR803" s="128"/>
      <c r="AS803" s="126"/>
      <c r="AT803" s="126"/>
      <c r="AU803" s="129"/>
      <c r="AV803" s="129"/>
      <c r="AW803" s="129"/>
      <c r="AX803" s="129"/>
      <c r="AY803" s="129"/>
      <c r="AZ803" s="129"/>
      <c r="BA803" s="129"/>
      <c r="BB803" s="129"/>
      <c r="BC803" s="129"/>
      <c r="BD803" s="129"/>
      <c r="BE803" s="129"/>
      <c r="BF803" s="129"/>
      <c r="BG803" s="129"/>
      <c r="BH803" s="129"/>
      <c r="BI803" s="129"/>
      <c r="BJ803" s="129"/>
      <c r="BK803" s="129"/>
      <c r="BL803" s="129"/>
      <c r="BM803" s="129"/>
      <c r="BN803" s="129"/>
      <c r="BO803" s="129"/>
      <c r="BP803" s="129"/>
      <c r="BQ803" s="129"/>
      <c r="BR803" s="129"/>
      <c r="BS803" s="129"/>
    </row>
    <row r="804" spans="1:71" ht="12.75" customHeight="1">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7"/>
      <c r="X804" s="127"/>
      <c r="Y804" s="127"/>
      <c r="Z804" s="127"/>
      <c r="AA804" s="127"/>
      <c r="AB804" s="127"/>
      <c r="AC804" s="127"/>
      <c r="AD804" s="127"/>
      <c r="AE804" s="127"/>
      <c r="AF804" s="127"/>
      <c r="AG804" s="127"/>
      <c r="AH804" s="127"/>
      <c r="AI804" s="127"/>
      <c r="AJ804" s="127"/>
      <c r="AK804" s="126"/>
      <c r="AL804" s="126"/>
      <c r="AM804" s="126"/>
      <c r="AN804" s="126"/>
      <c r="AO804" s="126"/>
      <c r="AP804" s="126"/>
      <c r="AQ804" s="126"/>
      <c r="AR804" s="128"/>
      <c r="AS804" s="126"/>
      <c r="AT804" s="126"/>
      <c r="AU804" s="129"/>
      <c r="AV804" s="129"/>
      <c r="AW804" s="129"/>
      <c r="AX804" s="129"/>
      <c r="AY804" s="129"/>
      <c r="AZ804" s="129"/>
      <c r="BA804" s="129"/>
      <c r="BB804" s="129"/>
      <c r="BC804" s="129"/>
      <c r="BD804" s="129"/>
      <c r="BE804" s="129"/>
      <c r="BF804" s="129"/>
      <c r="BG804" s="129"/>
      <c r="BH804" s="129"/>
      <c r="BI804" s="129"/>
      <c r="BJ804" s="129"/>
      <c r="BK804" s="129"/>
      <c r="BL804" s="129"/>
      <c r="BM804" s="129"/>
      <c r="BN804" s="129"/>
      <c r="BO804" s="129"/>
      <c r="BP804" s="129"/>
      <c r="BQ804" s="129"/>
      <c r="BR804" s="129"/>
      <c r="BS804" s="129"/>
    </row>
    <row r="805" spans="1:71" ht="12.75" customHeight="1">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7"/>
      <c r="X805" s="127"/>
      <c r="Y805" s="127"/>
      <c r="Z805" s="127"/>
      <c r="AA805" s="127"/>
      <c r="AB805" s="127"/>
      <c r="AC805" s="127"/>
      <c r="AD805" s="127"/>
      <c r="AE805" s="127"/>
      <c r="AF805" s="127"/>
      <c r="AG805" s="127"/>
      <c r="AH805" s="127"/>
      <c r="AI805" s="127"/>
      <c r="AJ805" s="127"/>
      <c r="AK805" s="126"/>
      <c r="AL805" s="126"/>
      <c r="AM805" s="126"/>
      <c r="AN805" s="126"/>
      <c r="AO805" s="126"/>
      <c r="AP805" s="126"/>
      <c r="AQ805" s="126"/>
      <c r="AR805" s="128"/>
      <c r="AS805" s="126"/>
      <c r="AT805" s="126"/>
      <c r="AU805" s="129"/>
      <c r="AV805" s="129"/>
      <c r="AW805" s="129"/>
      <c r="AX805" s="129"/>
      <c r="AY805" s="129"/>
      <c r="AZ805" s="129"/>
      <c r="BA805" s="129"/>
      <c r="BB805" s="129"/>
      <c r="BC805" s="129"/>
      <c r="BD805" s="129"/>
      <c r="BE805" s="129"/>
      <c r="BF805" s="129"/>
      <c r="BG805" s="129"/>
      <c r="BH805" s="129"/>
      <c r="BI805" s="129"/>
      <c r="BJ805" s="129"/>
      <c r="BK805" s="129"/>
      <c r="BL805" s="129"/>
      <c r="BM805" s="129"/>
      <c r="BN805" s="129"/>
      <c r="BO805" s="129"/>
      <c r="BP805" s="129"/>
      <c r="BQ805" s="129"/>
      <c r="BR805" s="129"/>
      <c r="BS805" s="129"/>
    </row>
    <row r="806" spans="1:71" ht="12.75" customHeight="1">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7"/>
      <c r="X806" s="127"/>
      <c r="Y806" s="127"/>
      <c r="Z806" s="127"/>
      <c r="AA806" s="127"/>
      <c r="AB806" s="127"/>
      <c r="AC806" s="127"/>
      <c r="AD806" s="127"/>
      <c r="AE806" s="127"/>
      <c r="AF806" s="127"/>
      <c r="AG806" s="127"/>
      <c r="AH806" s="127"/>
      <c r="AI806" s="127"/>
      <c r="AJ806" s="127"/>
      <c r="AK806" s="126"/>
      <c r="AL806" s="126"/>
      <c r="AM806" s="126"/>
      <c r="AN806" s="126"/>
      <c r="AO806" s="126"/>
      <c r="AP806" s="126"/>
      <c r="AQ806" s="126"/>
      <c r="AR806" s="128"/>
      <c r="AS806" s="126"/>
      <c r="AT806" s="126"/>
      <c r="AU806" s="129"/>
      <c r="AV806" s="129"/>
      <c r="AW806" s="129"/>
      <c r="AX806" s="129"/>
      <c r="AY806" s="129"/>
      <c r="AZ806" s="129"/>
      <c r="BA806" s="129"/>
      <c r="BB806" s="129"/>
      <c r="BC806" s="129"/>
      <c r="BD806" s="129"/>
      <c r="BE806" s="129"/>
      <c r="BF806" s="129"/>
      <c r="BG806" s="129"/>
      <c r="BH806" s="129"/>
      <c r="BI806" s="129"/>
      <c r="BJ806" s="129"/>
      <c r="BK806" s="129"/>
      <c r="BL806" s="129"/>
      <c r="BM806" s="129"/>
      <c r="BN806" s="129"/>
      <c r="BO806" s="129"/>
      <c r="BP806" s="129"/>
      <c r="BQ806" s="129"/>
      <c r="BR806" s="129"/>
      <c r="BS806" s="129"/>
    </row>
    <row r="807" spans="1:71" ht="12.75" customHeight="1">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7"/>
      <c r="X807" s="127"/>
      <c r="Y807" s="127"/>
      <c r="Z807" s="127"/>
      <c r="AA807" s="127"/>
      <c r="AB807" s="127"/>
      <c r="AC807" s="127"/>
      <c r="AD807" s="127"/>
      <c r="AE807" s="127"/>
      <c r="AF807" s="127"/>
      <c r="AG807" s="127"/>
      <c r="AH807" s="127"/>
      <c r="AI807" s="127"/>
      <c r="AJ807" s="127"/>
      <c r="AK807" s="126"/>
      <c r="AL807" s="126"/>
      <c r="AM807" s="126"/>
      <c r="AN807" s="126"/>
      <c r="AO807" s="126"/>
      <c r="AP807" s="126"/>
      <c r="AQ807" s="126"/>
      <c r="AR807" s="128"/>
      <c r="AS807" s="126"/>
      <c r="AT807" s="126"/>
      <c r="AU807" s="129"/>
      <c r="AV807" s="129"/>
      <c r="AW807" s="129"/>
      <c r="AX807" s="129"/>
      <c r="AY807" s="129"/>
      <c r="AZ807" s="129"/>
      <c r="BA807" s="129"/>
      <c r="BB807" s="129"/>
      <c r="BC807" s="129"/>
      <c r="BD807" s="129"/>
      <c r="BE807" s="129"/>
      <c r="BF807" s="129"/>
      <c r="BG807" s="129"/>
      <c r="BH807" s="129"/>
      <c r="BI807" s="129"/>
      <c r="BJ807" s="129"/>
      <c r="BK807" s="129"/>
      <c r="BL807" s="129"/>
      <c r="BM807" s="129"/>
      <c r="BN807" s="129"/>
      <c r="BO807" s="129"/>
      <c r="BP807" s="129"/>
      <c r="BQ807" s="129"/>
      <c r="BR807" s="129"/>
      <c r="BS807" s="129"/>
    </row>
    <row r="808" spans="1:71" ht="12.75" customHeight="1">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7"/>
      <c r="X808" s="127"/>
      <c r="Y808" s="127"/>
      <c r="Z808" s="127"/>
      <c r="AA808" s="127"/>
      <c r="AB808" s="127"/>
      <c r="AC808" s="127"/>
      <c r="AD808" s="127"/>
      <c r="AE808" s="127"/>
      <c r="AF808" s="127"/>
      <c r="AG808" s="127"/>
      <c r="AH808" s="127"/>
      <c r="AI808" s="127"/>
      <c r="AJ808" s="127"/>
      <c r="AK808" s="126"/>
      <c r="AL808" s="126"/>
      <c r="AM808" s="126"/>
      <c r="AN808" s="126"/>
      <c r="AO808" s="126"/>
      <c r="AP808" s="126"/>
      <c r="AQ808" s="126"/>
      <c r="AR808" s="128"/>
      <c r="AS808" s="126"/>
      <c r="AT808" s="126"/>
      <c r="AU808" s="129"/>
      <c r="AV808" s="129"/>
      <c r="AW808" s="129"/>
      <c r="AX808" s="129"/>
      <c r="AY808" s="129"/>
      <c r="AZ808" s="129"/>
      <c r="BA808" s="129"/>
      <c r="BB808" s="129"/>
      <c r="BC808" s="129"/>
      <c r="BD808" s="129"/>
      <c r="BE808" s="129"/>
      <c r="BF808" s="129"/>
      <c r="BG808" s="129"/>
      <c r="BH808" s="129"/>
      <c r="BI808" s="129"/>
      <c r="BJ808" s="129"/>
      <c r="BK808" s="129"/>
      <c r="BL808" s="129"/>
      <c r="BM808" s="129"/>
      <c r="BN808" s="129"/>
      <c r="BO808" s="129"/>
      <c r="BP808" s="129"/>
      <c r="BQ808" s="129"/>
      <c r="BR808" s="129"/>
      <c r="BS808" s="129"/>
    </row>
    <row r="809" spans="1:71" ht="12.75" customHeight="1">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7"/>
      <c r="X809" s="127"/>
      <c r="Y809" s="127"/>
      <c r="Z809" s="127"/>
      <c r="AA809" s="127"/>
      <c r="AB809" s="127"/>
      <c r="AC809" s="127"/>
      <c r="AD809" s="127"/>
      <c r="AE809" s="127"/>
      <c r="AF809" s="127"/>
      <c r="AG809" s="127"/>
      <c r="AH809" s="127"/>
      <c r="AI809" s="127"/>
      <c r="AJ809" s="127"/>
      <c r="AK809" s="126"/>
      <c r="AL809" s="126"/>
      <c r="AM809" s="126"/>
      <c r="AN809" s="126"/>
      <c r="AO809" s="126"/>
      <c r="AP809" s="126"/>
      <c r="AQ809" s="126"/>
      <c r="AR809" s="128"/>
      <c r="AS809" s="126"/>
      <c r="AT809" s="126"/>
      <c r="AU809" s="129"/>
      <c r="AV809" s="129"/>
      <c r="AW809" s="129"/>
      <c r="AX809" s="129"/>
      <c r="AY809" s="129"/>
      <c r="AZ809" s="129"/>
      <c r="BA809" s="129"/>
      <c r="BB809" s="129"/>
      <c r="BC809" s="129"/>
      <c r="BD809" s="129"/>
      <c r="BE809" s="129"/>
      <c r="BF809" s="129"/>
      <c r="BG809" s="129"/>
      <c r="BH809" s="129"/>
      <c r="BI809" s="129"/>
      <c r="BJ809" s="129"/>
      <c r="BK809" s="129"/>
      <c r="BL809" s="129"/>
      <c r="BM809" s="129"/>
      <c r="BN809" s="129"/>
      <c r="BO809" s="129"/>
      <c r="BP809" s="129"/>
      <c r="BQ809" s="129"/>
      <c r="BR809" s="129"/>
      <c r="BS809" s="129"/>
    </row>
    <row r="810" spans="1:71" ht="12.75" customHeight="1">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7"/>
      <c r="X810" s="127"/>
      <c r="Y810" s="127"/>
      <c r="Z810" s="127"/>
      <c r="AA810" s="127"/>
      <c r="AB810" s="127"/>
      <c r="AC810" s="127"/>
      <c r="AD810" s="127"/>
      <c r="AE810" s="127"/>
      <c r="AF810" s="127"/>
      <c r="AG810" s="127"/>
      <c r="AH810" s="127"/>
      <c r="AI810" s="127"/>
      <c r="AJ810" s="127"/>
      <c r="AK810" s="126"/>
      <c r="AL810" s="126"/>
      <c r="AM810" s="126"/>
      <c r="AN810" s="126"/>
      <c r="AO810" s="126"/>
      <c r="AP810" s="126"/>
      <c r="AQ810" s="126"/>
      <c r="AR810" s="128"/>
      <c r="AS810" s="126"/>
      <c r="AT810" s="126"/>
      <c r="AU810" s="129"/>
      <c r="AV810" s="129"/>
      <c r="AW810" s="129"/>
      <c r="AX810" s="129"/>
      <c r="AY810" s="129"/>
      <c r="AZ810" s="129"/>
      <c r="BA810" s="129"/>
      <c r="BB810" s="129"/>
      <c r="BC810" s="129"/>
      <c r="BD810" s="129"/>
      <c r="BE810" s="129"/>
      <c r="BF810" s="129"/>
      <c r="BG810" s="129"/>
      <c r="BH810" s="129"/>
      <c r="BI810" s="129"/>
      <c r="BJ810" s="129"/>
      <c r="BK810" s="129"/>
      <c r="BL810" s="129"/>
      <c r="BM810" s="129"/>
      <c r="BN810" s="129"/>
      <c r="BO810" s="129"/>
      <c r="BP810" s="129"/>
      <c r="BQ810" s="129"/>
      <c r="BR810" s="129"/>
      <c r="BS810" s="129"/>
    </row>
    <row r="811" spans="1:71" ht="12.75" customHeight="1">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7"/>
      <c r="X811" s="127"/>
      <c r="Y811" s="127"/>
      <c r="Z811" s="127"/>
      <c r="AA811" s="127"/>
      <c r="AB811" s="127"/>
      <c r="AC811" s="127"/>
      <c r="AD811" s="127"/>
      <c r="AE811" s="127"/>
      <c r="AF811" s="127"/>
      <c r="AG811" s="127"/>
      <c r="AH811" s="127"/>
      <c r="AI811" s="127"/>
      <c r="AJ811" s="127"/>
      <c r="AK811" s="126"/>
      <c r="AL811" s="126"/>
      <c r="AM811" s="126"/>
      <c r="AN811" s="126"/>
      <c r="AO811" s="126"/>
      <c r="AP811" s="126"/>
      <c r="AQ811" s="126"/>
      <c r="AR811" s="128"/>
      <c r="AS811" s="126"/>
      <c r="AT811" s="126"/>
      <c r="AU811" s="129"/>
      <c r="AV811" s="129"/>
      <c r="AW811" s="129"/>
      <c r="AX811" s="129"/>
      <c r="AY811" s="129"/>
      <c r="AZ811" s="129"/>
      <c r="BA811" s="129"/>
      <c r="BB811" s="129"/>
      <c r="BC811" s="129"/>
      <c r="BD811" s="129"/>
      <c r="BE811" s="129"/>
      <c r="BF811" s="129"/>
      <c r="BG811" s="129"/>
      <c r="BH811" s="129"/>
      <c r="BI811" s="129"/>
      <c r="BJ811" s="129"/>
      <c r="BK811" s="129"/>
      <c r="BL811" s="129"/>
      <c r="BM811" s="129"/>
      <c r="BN811" s="129"/>
      <c r="BO811" s="129"/>
      <c r="BP811" s="129"/>
      <c r="BQ811" s="129"/>
      <c r="BR811" s="129"/>
      <c r="BS811" s="129"/>
    </row>
    <row r="812" spans="1:71" ht="12.75" customHeight="1">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7"/>
      <c r="X812" s="127"/>
      <c r="Y812" s="127"/>
      <c r="Z812" s="127"/>
      <c r="AA812" s="127"/>
      <c r="AB812" s="127"/>
      <c r="AC812" s="127"/>
      <c r="AD812" s="127"/>
      <c r="AE812" s="127"/>
      <c r="AF812" s="127"/>
      <c r="AG812" s="127"/>
      <c r="AH812" s="127"/>
      <c r="AI812" s="127"/>
      <c r="AJ812" s="127"/>
      <c r="AK812" s="126"/>
      <c r="AL812" s="126"/>
      <c r="AM812" s="126"/>
      <c r="AN812" s="126"/>
      <c r="AO812" s="126"/>
      <c r="AP812" s="126"/>
      <c r="AQ812" s="126"/>
      <c r="AR812" s="128"/>
      <c r="AS812" s="126"/>
      <c r="AT812" s="126"/>
      <c r="AU812" s="129"/>
      <c r="AV812" s="129"/>
      <c r="AW812" s="129"/>
      <c r="AX812" s="129"/>
      <c r="AY812" s="129"/>
      <c r="AZ812" s="129"/>
      <c r="BA812" s="129"/>
      <c r="BB812" s="129"/>
      <c r="BC812" s="129"/>
      <c r="BD812" s="129"/>
      <c r="BE812" s="129"/>
      <c r="BF812" s="129"/>
      <c r="BG812" s="129"/>
      <c r="BH812" s="129"/>
      <c r="BI812" s="129"/>
      <c r="BJ812" s="129"/>
      <c r="BK812" s="129"/>
      <c r="BL812" s="129"/>
      <c r="BM812" s="129"/>
      <c r="BN812" s="129"/>
      <c r="BO812" s="129"/>
      <c r="BP812" s="129"/>
      <c r="BQ812" s="129"/>
      <c r="BR812" s="129"/>
      <c r="BS812" s="129"/>
    </row>
    <row r="813" spans="1:71" ht="12.75" customHeight="1">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7"/>
      <c r="X813" s="127"/>
      <c r="Y813" s="127"/>
      <c r="Z813" s="127"/>
      <c r="AA813" s="127"/>
      <c r="AB813" s="127"/>
      <c r="AC813" s="127"/>
      <c r="AD813" s="127"/>
      <c r="AE813" s="127"/>
      <c r="AF813" s="127"/>
      <c r="AG813" s="127"/>
      <c r="AH813" s="127"/>
      <c r="AI813" s="127"/>
      <c r="AJ813" s="127"/>
      <c r="AK813" s="126"/>
      <c r="AL813" s="126"/>
      <c r="AM813" s="126"/>
      <c r="AN813" s="126"/>
      <c r="AO813" s="126"/>
      <c r="AP813" s="126"/>
      <c r="AQ813" s="126"/>
      <c r="AR813" s="128"/>
      <c r="AS813" s="126"/>
      <c r="AT813" s="126"/>
      <c r="AU813" s="129"/>
      <c r="AV813" s="129"/>
      <c r="AW813" s="129"/>
      <c r="AX813" s="129"/>
      <c r="AY813" s="129"/>
      <c r="AZ813" s="129"/>
      <c r="BA813" s="129"/>
      <c r="BB813" s="129"/>
      <c r="BC813" s="129"/>
      <c r="BD813" s="129"/>
      <c r="BE813" s="129"/>
      <c r="BF813" s="129"/>
      <c r="BG813" s="129"/>
      <c r="BH813" s="129"/>
      <c r="BI813" s="129"/>
      <c r="BJ813" s="129"/>
      <c r="BK813" s="129"/>
      <c r="BL813" s="129"/>
      <c r="BM813" s="129"/>
      <c r="BN813" s="129"/>
      <c r="BO813" s="129"/>
      <c r="BP813" s="129"/>
      <c r="BQ813" s="129"/>
      <c r="BR813" s="129"/>
      <c r="BS813" s="129"/>
    </row>
    <row r="814" spans="1:71" ht="12.75" customHeight="1">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7"/>
      <c r="X814" s="127"/>
      <c r="Y814" s="127"/>
      <c r="Z814" s="127"/>
      <c r="AA814" s="127"/>
      <c r="AB814" s="127"/>
      <c r="AC814" s="127"/>
      <c r="AD814" s="127"/>
      <c r="AE814" s="127"/>
      <c r="AF814" s="127"/>
      <c r="AG814" s="127"/>
      <c r="AH814" s="127"/>
      <c r="AI814" s="127"/>
      <c r="AJ814" s="127"/>
      <c r="AK814" s="126"/>
      <c r="AL814" s="126"/>
      <c r="AM814" s="126"/>
      <c r="AN814" s="126"/>
      <c r="AO814" s="126"/>
      <c r="AP814" s="126"/>
      <c r="AQ814" s="126"/>
      <c r="AR814" s="128"/>
      <c r="AS814" s="126"/>
      <c r="AT814" s="126"/>
      <c r="AU814" s="129"/>
      <c r="AV814" s="129"/>
      <c r="AW814" s="129"/>
      <c r="AX814" s="129"/>
      <c r="AY814" s="129"/>
      <c r="AZ814" s="129"/>
      <c r="BA814" s="129"/>
      <c r="BB814" s="129"/>
      <c r="BC814" s="129"/>
      <c r="BD814" s="129"/>
      <c r="BE814" s="129"/>
      <c r="BF814" s="129"/>
      <c r="BG814" s="129"/>
      <c r="BH814" s="129"/>
      <c r="BI814" s="129"/>
      <c r="BJ814" s="129"/>
      <c r="BK814" s="129"/>
      <c r="BL814" s="129"/>
      <c r="BM814" s="129"/>
      <c r="BN814" s="129"/>
      <c r="BO814" s="129"/>
      <c r="BP814" s="129"/>
      <c r="BQ814" s="129"/>
      <c r="BR814" s="129"/>
      <c r="BS814" s="129"/>
    </row>
    <row r="815" spans="1:71" ht="12.75" customHeight="1">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7"/>
      <c r="X815" s="127"/>
      <c r="Y815" s="127"/>
      <c r="Z815" s="127"/>
      <c r="AA815" s="127"/>
      <c r="AB815" s="127"/>
      <c r="AC815" s="127"/>
      <c r="AD815" s="127"/>
      <c r="AE815" s="127"/>
      <c r="AF815" s="127"/>
      <c r="AG815" s="127"/>
      <c r="AH815" s="127"/>
      <c r="AI815" s="127"/>
      <c r="AJ815" s="127"/>
      <c r="AK815" s="126"/>
      <c r="AL815" s="126"/>
      <c r="AM815" s="126"/>
      <c r="AN815" s="126"/>
      <c r="AO815" s="126"/>
      <c r="AP815" s="126"/>
      <c r="AQ815" s="126"/>
      <c r="AR815" s="128"/>
      <c r="AS815" s="126"/>
      <c r="AT815" s="126"/>
      <c r="AU815" s="129"/>
      <c r="AV815" s="129"/>
      <c r="AW815" s="129"/>
      <c r="AX815" s="129"/>
      <c r="AY815" s="129"/>
      <c r="AZ815" s="129"/>
      <c r="BA815" s="129"/>
      <c r="BB815" s="129"/>
      <c r="BC815" s="129"/>
      <c r="BD815" s="129"/>
      <c r="BE815" s="129"/>
      <c r="BF815" s="129"/>
      <c r="BG815" s="129"/>
      <c r="BH815" s="129"/>
      <c r="BI815" s="129"/>
      <c r="BJ815" s="129"/>
      <c r="BK815" s="129"/>
      <c r="BL815" s="129"/>
      <c r="BM815" s="129"/>
      <c r="BN815" s="129"/>
      <c r="BO815" s="129"/>
      <c r="BP815" s="129"/>
      <c r="BQ815" s="129"/>
      <c r="BR815" s="129"/>
      <c r="BS815" s="129"/>
    </row>
    <row r="816" spans="1:71" ht="12.75" customHeight="1">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7"/>
      <c r="X816" s="127"/>
      <c r="Y816" s="127"/>
      <c r="Z816" s="127"/>
      <c r="AA816" s="127"/>
      <c r="AB816" s="127"/>
      <c r="AC816" s="127"/>
      <c r="AD816" s="127"/>
      <c r="AE816" s="127"/>
      <c r="AF816" s="127"/>
      <c r="AG816" s="127"/>
      <c r="AH816" s="127"/>
      <c r="AI816" s="127"/>
      <c r="AJ816" s="127"/>
      <c r="AK816" s="126"/>
      <c r="AL816" s="126"/>
      <c r="AM816" s="126"/>
      <c r="AN816" s="126"/>
      <c r="AO816" s="126"/>
      <c r="AP816" s="126"/>
      <c r="AQ816" s="126"/>
      <c r="AR816" s="128"/>
      <c r="AS816" s="126"/>
      <c r="AT816" s="126"/>
      <c r="AU816" s="129"/>
      <c r="AV816" s="129"/>
      <c r="AW816" s="129"/>
      <c r="AX816" s="129"/>
      <c r="AY816" s="129"/>
      <c r="AZ816" s="129"/>
      <c r="BA816" s="129"/>
      <c r="BB816" s="129"/>
      <c r="BC816" s="129"/>
      <c r="BD816" s="129"/>
      <c r="BE816" s="129"/>
      <c r="BF816" s="129"/>
      <c r="BG816" s="129"/>
      <c r="BH816" s="129"/>
      <c r="BI816" s="129"/>
      <c r="BJ816" s="129"/>
      <c r="BK816" s="129"/>
      <c r="BL816" s="129"/>
      <c r="BM816" s="129"/>
      <c r="BN816" s="129"/>
      <c r="BO816" s="129"/>
      <c r="BP816" s="129"/>
      <c r="BQ816" s="129"/>
      <c r="BR816" s="129"/>
      <c r="BS816" s="129"/>
    </row>
    <row r="817" spans="1:71" ht="12.75" customHeight="1">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7"/>
      <c r="X817" s="127"/>
      <c r="Y817" s="127"/>
      <c r="Z817" s="127"/>
      <c r="AA817" s="127"/>
      <c r="AB817" s="127"/>
      <c r="AC817" s="127"/>
      <c r="AD817" s="127"/>
      <c r="AE817" s="127"/>
      <c r="AF817" s="127"/>
      <c r="AG817" s="127"/>
      <c r="AH817" s="127"/>
      <c r="AI817" s="127"/>
      <c r="AJ817" s="127"/>
      <c r="AK817" s="126"/>
      <c r="AL817" s="126"/>
      <c r="AM817" s="126"/>
      <c r="AN817" s="126"/>
      <c r="AO817" s="126"/>
      <c r="AP817" s="126"/>
      <c r="AQ817" s="126"/>
      <c r="AR817" s="128"/>
      <c r="AS817" s="126"/>
      <c r="AT817" s="126"/>
      <c r="AU817" s="129"/>
      <c r="AV817" s="129"/>
      <c r="AW817" s="129"/>
      <c r="AX817" s="129"/>
      <c r="AY817" s="129"/>
      <c r="AZ817" s="129"/>
      <c r="BA817" s="129"/>
      <c r="BB817" s="129"/>
      <c r="BC817" s="129"/>
      <c r="BD817" s="129"/>
      <c r="BE817" s="129"/>
      <c r="BF817" s="129"/>
      <c r="BG817" s="129"/>
      <c r="BH817" s="129"/>
      <c r="BI817" s="129"/>
      <c r="BJ817" s="129"/>
      <c r="BK817" s="129"/>
      <c r="BL817" s="129"/>
      <c r="BM817" s="129"/>
      <c r="BN817" s="129"/>
      <c r="BO817" s="129"/>
      <c r="BP817" s="129"/>
      <c r="BQ817" s="129"/>
      <c r="BR817" s="129"/>
      <c r="BS817" s="129"/>
    </row>
    <row r="818" spans="1:71" ht="12.75" customHeight="1">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7"/>
      <c r="X818" s="127"/>
      <c r="Y818" s="127"/>
      <c r="Z818" s="127"/>
      <c r="AA818" s="127"/>
      <c r="AB818" s="127"/>
      <c r="AC818" s="127"/>
      <c r="AD818" s="127"/>
      <c r="AE818" s="127"/>
      <c r="AF818" s="127"/>
      <c r="AG818" s="127"/>
      <c r="AH818" s="127"/>
      <c r="AI818" s="127"/>
      <c r="AJ818" s="127"/>
      <c r="AK818" s="126"/>
      <c r="AL818" s="126"/>
      <c r="AM818" s="126"/>
      <c r="AN818" s="126"/>
      <c r="AO818" s="126"/>
      <c r="AP818" s="126"/>
      <c r="AQ818" s="126"/>
      <c r="AR818" s="128"/>
      <c r="AS818" s="126"/>
      <c r="AT818" s="126"/>
      <c r="AU818" s="129"/>
      <c r="AV818" s="129"/>
      <c r="AW818" s="129"/>
      <c r="AX818" s="129"/>
      <c r="AY818" s="129"/>
      <c r="AZ818" s="129"/>
      <c r="BA818" s="129"/>
      <c r="BB818" s="129"/>
      <c r="BC818" s="129"/>
      <c r="BD818" s="129"/>
      <c r="BE818" s="129"/>
      <c r="BF818" s="129"/>
      <c r="BG818" s="129"/>
      <c r="BH818" s="129"/>
      <c r="BI818" s="129"/>
      <c r="BJ818" s="129"/>
      <c r="BK818" s="129"/>
      <c r="BL818" s="129"/>
      <c r="BM818" s="129"/>
      <c r="BN818" s="129"/>
      <c r="BO818" s="129"/>
      <c r="BP818" s="129"/>
      <c r="BQ818" s="129"/>
      <c r="BR818" s="129"/>
      <c r="BS818" s="129"/>
    </row>
    <row r="819" spans="1:71" ht="12.75" customHeight="1">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7"/>
      <c r="X819" s="127"/>
      <c r="Y819" s="127"/>
      <c r="Z819" s="127"/>
      <c r="AA819" s="127"/>
      <c r="AB819" s="127"/>
      <c r="AC819" s="127"/>
      <c r="AD819" s="127"/>
      <c r="AE819" s="127"/>
      <c r="AF819" s="127"/>
      <c r="AG819" s="127"/>
      <c r="AH819" s="127"/>
      <c r="AI819" s="127"/>
      <c r="AJ819" s="127"/>
      <c r="AK819" s="126"/>
      <c r="AL819" s="126"/>
      <c r="AM819" s="126"/>
      <c r="AN819" s="126"/>
      <c r="AO819" s="126"/>
      <c r="AP819" s="126"/>
      <c r="AQ819" s="126"/>
      <c r="AR819" s="128"/>
      <c r="AS819" s="126"/>
      <c r="AT819" s="126"/>
      <c r="AU819" s="129"/>
      <c r="AV819" s="129"/>
      <c r="AW819" s="129"/>
      <c r="AX819" s="129"/>
      <c r="AY819" s="129"/>
      <c r="AZ819" s="129"/>
      <c r="BA819" s="129"/>
      <c r="BB819" s="129"/>
      <c r="BC819" s="129"/>
      <c r="BD819" s="129"/>
      <c r="BE819" s="129"/>
      <c r="BF819" s="129"/>
      <c r="BG819" s="129"/>
      <c r="BH819" s="129"/>
      <c r="BI819" s="129"/>
      <c r="BJ819" s="129"/>
      <c r="BK819" s="129"/>
      <c r="BL819" s="129"/>
      <c r="BM819" s="129"/>
      <c r="BN819" s="129"/>
      <c r="BO819" s="129"/>
      <c r="BP819" s="129"/>
      <c r="BQ819" s="129"/>
      <c r="BR819" s="129"/>
      <c r="BS819" s="129"/>
    </row>
    <row r="820" spans="1:71" ht="12.75" customHeight="1">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7"/>
      <c r="X820" s="127"/>
      <c r="Y820" s="127"/>
      <c r="Z820" s="127"/>
      <c r="AA820" s="127"/>
      <c r="AB820" s="127"/>
      <c r="AC820" s="127"/>
      <c r="AD820" s="127"/>
      <c r="AE820" s="127"/>
      <c r="AF820" s="127"/>
      <c r="AG820" s="127"/>
      <c r="AH820" s="127"/>
      <c r="AI820" s="127"/>
      <c r="AJ820" s="127"/>
      <c r="AK820" s="126"/>
      <c r="AL820" s="126"/>
      <c r="AM820" s="126"/>
      <c r="AN820" s="126"/>
      <c r="AO820" s="126"/>
      <c r="AP820" s="126"/>
      <c r="AQ820" s="126"/>
      <c r="AR820" s="128"/>
      <c r="AS820" s="126"/>
      <c r="AT820" s="126"/>
      <c r="AU820" s="129"/>
      <c r="AV820" s="129"/>
      <c r="AW820" s="129"/>
      <c r="AX820" s="129"/>
      <c r="AY820" s="129"/>
      <c r="AZ820" s="129"/>
      <c r="BA820" s="129"/>
      <c r="BB820" s="129"/>
      <c r="BC820" s="129"/>
      <c r="BD820" s="129"/>
      <c r="BE820" s="129"/>
      <c r="BF820" s="129"/>
      <c r="BG820" s="129"/>
      <c r="BH820" s="129"/>
      <c r="BI820" s="129"/>
      <c r="BJ820" s="129"/>
      <c r="BK820" s="129"/>
      <c r="BL820" s="129"/>
      <c r="BM820" s="129"/>
      <c r="BN820" s="129"/>
      <c r="BO820" s="129"/>
      <c r="BP820" s="129"/>
      <c r="BQ820" s="129"/>
      <c r="BR820" s="129"/>
      <c r="BS820" s="129"/>
    </row>
    <row r="821" spans="1:71" ht="12.75" customHeight="1">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7"/>
      <c r="X821" s="127"/>
      <c r="Y821" s="127"/>
      <c r="Z821" s="127"/>
      <c r="AA821" s="127"/>
      <c r="AB821" s="127"/>
      <c r="AC821" s="127"/>
      <c r="AD821" s="127"/>
      <c r="AE821" s="127"/>
      <c r="AF821" s="127"/>
      <c r="AG821" s="127"/>
      <c r="AH821" s="127"/>
      <c r="AI821" s="127"/>
      <c r="AJ821" s="127"/>
      <c r="AK821" s="126"/>
      <c r="AL821" s="126"/>
      <c r="AM821" s="126"/>
      <c r="AN821" s="126"/>
      <c r="AO821" s="126"/>
      <c r="AP821" s="126"/>
      <c r="AQ821" s="126"/>
      <c r="AR821" s="128"/>
      <c r="AS821" s="126"/>
      <c r="AT821" s="126"/>
      <c r="AU821" s="129"/>
      <c r="AV821" s="129"/>
      <c r="AW821" s="129"/>
      <c r="AX821" s="129"/>
      <c r="AY821" s="129"/>
      <c r="AZ821" s="129"/>
      <c r="BA821" s="129"/>
      <c r="BB821" s="129"/>
      <c r="BC821" s="129"/>
      <c r="BD821" s="129"/>
      <c r="BE821" s="129"/>
      <c r="BF821" s="129"/>
      <c r="BG821" s="129"/>
      <c r="BH821" s="129"/>
      <c r="BI821" s="129"/>
      <c r="BJ821" s="129"/>
      <c r="BK821" s="129"/>
      <c r="BL821" s="129"/>
      <c r="BM821" s="129"/>
      <c r="BN821" s="129"/>
      <c r="BO821" s="129"/>
      <c r="BP821" s="129"/>
      <c r="BQ821" s="129"/>
      <c r="BR821" s="129"/>
      <c r="BS821" s="129"/>
    </row>
    <row r="822" spans="1:71" ht="12.75" customHeight="1">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7"/>
      <c r="X822" s="127"/>
      <c r="Y822" s="127"/>
      <c r="Z822" s="127"/>
      <c r="AA822" s="127"/>
      <c r="AB822" s="127"/>
      <c r="AC822" s="127"/>
      <c r="AD822" s="127"/>
      <c r="AE822" s="127"/>
      <c r="AF822" s="127"/>
      <c r="AG822" s="127"/>
      <c r="AH822" s="127"/>
      <c r="AI822" s="127"/>
      <c r="AJ822" s="127"/>
      <c r="AK822" s="126"/>
      <c r="AL822" s="126"/>
      <c r="AM822" s="126"/>
      <c r="AN822" s="126"/>
      <c r="AO822" s="126"/>
      <c r="AP822" s="126"/>
      <c r="AQ822" s="126"/>
      <c r="AR822" s="128"/>
      <c r="AS822" s="126"/>
      <c r="AT822" s="126"/>
      <c r="AU822" s="129"/>
      <c r="AV822" s="129"/>
      <c r="AW822" s="129"/>
      <c r="AX822" s="129"/>
      <c r="AY822" s="129"/>
      <c r="AZ822" s="129"/>
      <c r="BA822" s="129"/>
      <c r="BB822" s="129"/>
      <c r="BC822" s="129"/>
      <c r="BD822" s="129"/>
      <c r="BE822" s="129"/>
      <c r="BF822" s="129"/>
      <c r="BG822" s="129"/>
      <c r="BH822" s="129"/>
      <c r="BI822" s="129"/>
      <c r="BJ822" s="129"/>
      <c r="BK822" s="129"/>
      <c r="BL822" s="129"/>
      <c r="BM822" s="129"/>
      <c r="BN822" s="129"/>
      <c r="BO822" s="129"/>
      <c r="BP822" s="129"/>
      <c r="BQ822" s="129"/>
      <c r="BR822" s="129"/>
      <c r="BS822" s="129"/>
    </row>
    <row r="823" spans="1:71" ht="12.75" customHeight="1">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7"/>
      <c r="X823" s="127"/>
      <c r="Y823" s="127"/>
      <c r="Z823" s="127"/>
      <c r="AA823" s="127"/>
      <c r="AB823" s="127"/>
      <c r="AC823" s="127"/>
      <c r="AD823" s="127"/>
      <c r="AE823" s="127"/>
      <c r="AF823" s="127"/>
      <c r="AG823" s="127"/>
      <c r="AH823" s="127"/>
      <c r="AI823" s="127"/>
      <c r="AJ823" s="127"/>
      <c r="AK823" s="126"/>
      <c r="AL823" s="126"/>
      <c r="AM823" s="126"/>
      <c r="AN823" s="126"/>
      <c r="AO823" s="126"/>
      <c r="AP823" s="126"/>
      <c r="AQ823" s="126"/>
      <c r="AR823" s="128"/>
      <c r="AS823" s="126"/>
      <c r="AT823" s="126"/>
      <c r="AU823" s="129"/>
      <c r="AV823" s="129"/>
      <c r="AW823" s="129"/>
      <c r="AX823" s="129"/>
      <c r="AY823" s="129"/>
      <c r="AZ823" s="129"/>
      <c r="BA823" s="129"/>
      <c r="BB823" s="129"/>
      <c r="BC823" s="129"/>
      <c r="BD823" s="129"/>
      <c r="BE823" s="129"/>
      <c r="BF823" s="129"/>
      <c r="BG823" s="129"/>
      <c r="BH823" s="129"/>
      <c r="BI823" s="129"/>
      <c r="BJ823" s="129"/>
      <c r="BK823" s="129"/>
      <c r="BL823" s="129"/>
      <c r="BM823" s="129"/>
      <c r="BN823" s="129"/>
      <c r="BO823" s="129"/>
      <c r="BP823" s="129"/>
      <c r="BQ823" s="129"/>
      <c r="BR823" s="129"/>
      <c r="BS823" s="129"/>
    </row>
    <row r="824" spans="1:71" ht="12.75" customHeight="1">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7"/>
      <c r="X824" s="127"/>
      <c r="Y824" s="127"/>
      <c r="Z824" s="127"/>
      <c r="AA824" s="127"/>
      <c r="AB824" s="127"/>
      <c r="AC824" s="127"/>
      <c r="AD824" s="127"/>
      <c r="AE824" s="127"/>
      <c r="AF824" s="127"/>
      <c r="AG824" s="127"/>
      <c r="AH824" s="127"/>
      <c r="AI824" s="127"/>
      <c r="AJ824" s="127"/>
      <c r="AK824" s="126"/>
      <c r="AL824" s="126"/>
      <c r="AM824" s="126"/>
      <c r="AN824" s="126"/>
      <c r="AO824" s="126"/>
      <c r="AP824" s="126"/>
      <c r="AQ824" s="126"/>
      <c r="AR824" s="128"/>
      <c r="AS824" s="126"/>
      <c r="AT824" s="126"/>
      <c r="AU824" s="129"/>
      <c r="AV824" s="129"/>
      <c r="AW824" s="129"/>
      <c r="AX824" s="129"/>
      <c r="AY824" s="129"/>
      <c r="AZ824" s="129"/>
      <c r="BA824" s="129"/>
      <c r="BB824" s="129"/>
      <c r="BC824" s="129"/>
      <c r="BD824" s="129"/>
      <c r="BE824" s="129"/>
      <c r="BF824" s="129"/>
      <c r="BG824" s="129"/>
      <c r="BH824" s="129"/>
      <c r="BI824" s="129"/>
      <c r="BJ824" s="129"/>
      <c r="BK824" s="129"/>
      <c r="BL824" s="129"/>
      <c r="BM824" s="129"/>
      <c r="BN824" s="129"/>
      <c r="BO824" s="129"/>
      <c r="BP824" s="129"/>
      <c r="BQ824" s="129"/>
      <c r="BR824" s="129"/>
      <c r="BS824" s="129"/>
    </row>
    <row r="825" spans="1:71" ht="12.75" customHeight="1">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7"/>
      <c r="X825" s="127"/>
      <c r="Y825" s="127"/>
      <c r="Z825" s="127"/>
      <c r="AA825" s="127"/>
      <c r="AB825" s="127"/>
      <c r="AC825" s="127"/>
      <c r="AD825" s="127"/>
      <c r="AE825" s="127"/>
      <c r="AF825" s="127"/>
      <c r="AG825" s="127"/>
      <c r="AH825" s="127"/>
      <c r="AI825" s="127"/>
      <c r="AJ825" s="127"/>
      <c r="AK825" s="126"/>
      <c r="AL825" s="126"/>
      <c r="AM825" s="126"/>
      <c r="AN825" s="126"/>
      <c r="AO825" s="126"/>
      <c r="AP825" s="126"/>
      <c r="AQ825" s="126"/>
      <c r="AR825" s="128"/>
      <c r="AS825" s="126"/>
      <c r="AT825" s="126"/>
      <c r="AU825" s="129"/>
      <c r="AV825" s="129"/>
      <c r="AW825" s="129"/>
      <c r="AX825" s="129"/>
      <c r="AY825" s="129"/>
      <c r="AZ825" s="129"/>
      <c r="BA825" s="129"/>
      <c r="BB825" s="129"/>
      <c r="BC825" s="129"/>
      <c r="BD825" s="129"/>
      <c r="BE825" s="129"/>
      <c r="BF825" s="129"/>
      <c r="BG825" s="129"/>
      <c r="BH825" s="129"/>
      <c r="BI825" s="129"/>
      <c r="BJ825" s="129"/>
      <c r="BK825" s="129"/>
      <c r="BL825" s="129"/>
      <c r="BM825" s="129"/>
      <c r="BN825" s="129"/>
      <c r="BO825" s="129"/>
      <c r="BP825" s="129"/>
      <c r="BQ825" s="129"/>
      <c r="BR825" s="129"/>
      <c r="BS825" s="129"/>
    </row>
    <row r="826" spans="1:71" ht="12.75" customHeight="1">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7"/>
      <c r="X826" s="127"/>
      <c r="Y826" s="127"/>
      <c r="Z826" s="127"/>
      <c r="AA826" s="127"/>
      <c r="AB826" s="127"/>
      <c r="AC826" s="127"/>
      <c r="AD826" s="127"/>
      <c r="AE826" s="127"/>
      <c r="AF826" s="127"/>
      <c r="AG826" s="127"/>
      <c r="AH826" s="127"/>
      <c r="AI826" s="127"/>
      <c r="AJ826" s="127"/>
      <c r="AK826" s="126"/>
      <c r="AL826" s="126"/>
      <c r="AM826" s="126"/>
      <c r="AN826" s="126"/>
      <c r="AO826" s="126"/>
      <c r="AP826" s="126"/>
      <c r="AQ826" s="126"/>
      <c r="AR826" s="128"/>
      <c r="AS826" s="126"/>
      <c r="AT826" s="126"/>
      <c r="AU826" s="129"/>
      <c r="AV826" s="129"/>
      <c r="AW826" s="129"/>
      <c r="AX826" s="129"/>
      <c r="AY826" s="129"/>
      <c r="AZ826" s="129"/>
      <c r="BA826" s="129"/>
      <c r="BB826" s="129"/>
      <c r="BC826" s="129"/>
      <c r="BD826" s="129"/>
      <c r="BE826" s="129"/>
      <c r="BF826" s="129"/>
      <c r="BG826" s="129"/>
      <c r="BH826" s="129"/>
      <c r="BI826" s="129"/>
      <c r="BJ826" s="129"/>
      <c r="BK826" s="129"/>
      <c r="BL826" s="129"/>
      <c r="BM826" s="129"/>
      <c r="BN826" s="129"/>
      <c r="BO826" s="129"/>
      <c r="BP826" s="129"/>
      <c r="BQ826" s="129"/>
      <c r="BR826" s="129"/>
      <c r="BS826" s="129"/>
    </row>
    <row r="827" spans="1:71" ht="12.75" customHeight="1">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7"/>
      <c r="X827" s="127"/>
      <c r="Y827" s="127"/>
      <c r="Z827" s="127"/>
      <c r="AA827" s="127"/>
      <c r="AB827" s="127"/>
      <c r="AC827" s="127"/>
      <c r="AD827" s="127"/>
      <c r="AE827" s="127"/>
      <c r="AF827" s="127"/>
      <c r="AG827" s="127"/>
      <c r="AH827" s="127"/>
      <c r="AI827" s="127"/>
      <c r="AJ827" s="127"/>
      <c r="AK827" s="126"/>
      <c r="AL827" s="126"/>
      <c r="AM827" s="126"/>
      <c r="AN827" s="126"/>
      <c r="AO827" s="126"/>
      <c r="AP827" s="126"/>
      <c r="AQ827" s="126"/>
      <c r="AR827" s="128"/>
      <c r="AS827" s="126"/>
      <c r="AT827" s="126"/>
      <c r="AU827" s="129"/>
      <c r="AV827" s="129"/>
      <c r="AW827" s="129"/>
      <c r="AX827" s="129"/>
      <c r="AY827" s="129"/>
      <c r="AZ827" s="129"/>
      <c r="BA827" s="129"/>
      <c r="BB827" s="129"/>
      <c r="BC827" s="129"/>
      <c r="BD827" s="129"/>
      <c r="BE827" s="129"/>
      <c r="BF827" s="129"/>
      <c r="BG827" s="129"/>
      <c r="BH827" s="129"/>
      <c r="BI827" s="129"/>
      <c r="BJ827" s="129"/>
      <c r="BK827" s="129"/>
      <c r="BL827" s="129"/>
      <c r="BM827" s="129"/>
      <c r="BN827" s="129"/>
      <c r="BO827" s="129"/>
      <c r="BP827" s="129"/>
      <c r="BQ827" s="129"/>
      <c r="BR827" s="129"/>
      <c r="BS827" s="129"/>
    </row>
    <row r="828" spans="1:71" ht="12.75" customHeight="1">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7"/>
      <c r="X828" s="127"/>
      <c r="Y828" s="127"/>
      <c r="Z828" s="127"/>
      <c r="AA828" s="127"/>
      <c r="AB828" s="127"/>
      <c r="AC828" s="127"/>
      <c r="AD828" s="127"/>
      <c r="AE828" s="127"/>
      <c r="AF828" s="127"/>
      <c r="AG828" s="127"/>
      <c r="AH828" s="127"/>
      <c r="AI828" s="127"/>
      <c r="AJ828" s="127"/>
      <c r="AK828" s="126"/>
      <c r="AL828" s="126"/>
      <c r="AM828" s="126"/>
      <c r="AN828" s="126"/>
      <c r="AO828" s="126"/>
      <c r="AP828" s="126"/>
      <c r="AQ828" s="126"/>
      <c r="AR828" s="128"/>
      <c r="AS828" s="126"/>
      <c r="AT828" s="126"/>
      <c r="AU828" s="129"/>
      <c r="AV828" s="129"/>
      <c r="AW828" s="129"/>
      <c r="AX828" s="129"/>
      <c r="AY828" s="129"/>
      <c r="AZ828" s="129"/>
      <c r="BA828" s="129"/>
      <c r="BB828" s="129"/>
      <c r="BC828" s="129"/>
      <c r="BD828" s="129"/>
      <c r="BE828" s="129"/>
      <c r="BF828" s="129"/>
      <c r="BG828" s="129"/>
      <c r="BH828" s="129"/>
      <c r="BI828" s="129"/>
      <c r="BJ828" s="129"/>
      <c r="BK828" s="129"/>
      <c r="BL828" s="129"/>
      <c r="BM828" s="129"/>
      <c r="BN828" s="129"/>
      <c r="BO828" s="129"/>
      <c r="BP828" s="129"/>
      <c r="BQ828" s="129"/>
      <c r="BR828" s="129"/>
      <c r="BS828" s="129"/>
    </row>
    <row r="829" spans="1:71" ht="12.75" customHeight="1">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7"/>
      <c r="X829" s="127"/>
      <c r="Y829" s="127"/>
      <c r="Z829" s="127"/>
      <c r="AA829" s="127"/>
      <c r="AB829" s="127"/>
      <c r="AC829" s="127"/>
      <c r="AD829" s="127"/>
      <c r="AE829" s="127"/>
      <c r="AF829" s="127"/>
      <c r="AG829" s="127"/>
      <c r="AH829" s="127"/>
      <c r="AI829" s="127"/>
      <c r="AJ829" s="127"/>
      <c r="AK829" s="126"/>
      <c r="AL829" s="126"/>
      <c r="AM829" s="126"/>
      <c r="AN829" s="126"/>
      <c r="AO829" s="126"/>
      <c r="AP829" s="126"/>
      <c r="AQ829" s="126"/>
      <c r="AR829" s="128"/>
      <c r="AS829" s="126"/>
      <c r="AT829" s="126"/>
      <c r="AU829" s="129"/>
      <c r="AV829" s="129"/>
      <c r="AW829" s="129"/>
      <c r="AX829" s="129"/>
      <c r="AY829" s="129"/>
      <c r="AZ829" s="129"/>
      <c r="BA829" s="129"/>
      <c r="BB829" s="129"/>
      <c r="BC829" s="129"/>
      <c r="BD829" s="129"/>
      <c r="BE829" s="129"/>
      <c r="BF829" s="129"/>
      <c r="BG829" s="129"/>
      <c r="BH829" s="129"/>
      <c r="BI829" s="129"/>
      <c r="BJ829" s="129"/>
      <c r="BK829" s="129"/>
      <c r="BL829" s="129"/>
      <c r="BM829" s="129"/>
      <c r="BN829" s="129"/>
      <c r="BO829" s="129"/>
      <c r="BP829" s="129"/>
      <c r="BQ829" s="129"/>
      <c r="BR829" s="129"/>
      <c r="BS829" s="129"/>
    </row>
    <row r="830" spans="1:71" ht="12.75" customHeight="1">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7"/>
      <c r="X830" s="127"/>
      <c r="Y830" s="127"/>
      <c r="Z830" s="127"/>
      <c r="AA830" s="127"/>
      <c r="AB830" s="127"/>
      <c r="AC830" s="127"/>
      <c r="AD830" s="127"/>
      <c r="AE830" s="127"/>
      <c r="AF830" s="127"/>
      <c r="AG830" s="127"/>
      <c r="AH830" s="127"/>
      <c r="AI830" s="127"/>
      <c r="AJ830" s="127"/>
      <c r="AK830" s="126"/>
      <c r="AL830" s="126"/>
      <c r="AM830" s="126"/>
      <c r="AN830" s="126"/>
      <c r="AO830" s="126"/>
      <c r="AP830" s="126"/>
      <c r="AQ830" s="126"/>
      <c r="AR830" s="128"/>
      <c r="AS830" s="126"/>
      <c r="AT830" s="126"/>
      <c r="AU830" s="129"/>
      <c r="AV830" s="129"/>
      <c r="AW830" s="129"/>
      <c r="AX830" s="129"/>
      <c r="AY830" s="129"/>
      <c r="AZ830" s="129"/>
      <c r="BA830" s="129"/>
      <c r="BB830" s="129"/>
      <c r="BC830" s="129"/>
      <c r="BD830" s="129"/>
      <c r="BE830" s="129"/>
      <c r="BF830" s="129"/>
      <c r="BG830" s="129"/>
      <c r="BH830" s="129"/>
      <c r="BI830" s="129"/>
      <c r="BJ830" s="129"/>
      <c r="BK830" s="129"/>
      <c r="BL830" s="129"/>
      <c r="BM830" s="129"/>
      <c r="BN830" s="129"/>
      <c r="BO830" s="129"/>
      <c r="BP830" s="129"/>
      <c r="BQ830" s="129"/>
      <c r="BR830" s="129"/>
      <c r="BS830" s="129"/>
    </row>
    <row r="831" spans="1:71" ht="12.75" customHeight="1">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7"/>
      <c r="X831" s="127"/>
      <c r="Y831" s="127"/>
      <c r="Z831" s="127"/>
      <c r="AA831" s="127"/>
      <c r="AB831" s="127"/>
      <c r="AC831" s="127"/>
      <c r="AD831" s="127"/>
      <c r="AE831" s="127"/>
      <c r="AF831" s="127"/>
      <c r="AG831" s="127"/>
      <c r="AH831" s="127"/>
      <c r="AI831" s="127"/>
      <c r="AJ831" s="127"/>
      <c r="AK831" s="126"/>
      <c r="AL831" s="126"/>
      <c r="AM831" s="126"/>
      <c r="AN831" s="126"/>
      <c r="AO831" s="126"/>
      <c r="AP831" s="126"/>
      <c r="AQ831" s="126"/>
      <c r="AR831" s="128"/>
      <c r="AS831" s="126"/>
      <c r="AT831" s="126"/>
      <c r="AU831" s="129"/>
      <c r="AV831" s="129"/>
      <c r="AW831" s="129"/>
      <c r="AX831" s="129"/>
      <c r="AY831" s="129"/>
      <c r="AZ831" s="129"/>
      <c r="BA831" s="129"/>
      <c r="BB831" s="129"/>
      <c r="BC831" s="129"/>
      <c r="BD831" s="129"/>
      <c r="BE831" s="129"/>
      <c r="BF831" s="129"/>
      <c r="BG831" s="129"/>
      <c r="BH831" s="129"/>
      <c r="BI831" s="129"/>
      <c r="BJ831" s="129"/>
      <c r="BK831" s="129"/>
      <c r="BL831" s="129"/>
      <c r="BM831" s="129"/>
      <c r="BN831" s="129"/>
      <c r="BO831" s="129"/>
      <c r="BP831" s="129"/>
      <c r="BQ831" s="129"/>
      <c r="BR831" s="129"/>
      <c r="BS831" s="129"/>
    </row>
    <row r="832" spans="1:71" ht="12.75" customHeight="1">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7"/>
      <c r="X832" s="127"/>
      <c r="Y832" s="127"/>
      <c r="Z832" s="127"/>
      <c r="AA832" s="127"/>
      <c r="AB832" s="127"/>
      <c r="AC832" s="127"/>
      <c r="AD832" s="127"/>
      <c r="AE832" s="127"/>
      <c r="AF832" s="127"/>
      <c r="AG832" s="127"/>
      <c r="AH832" s="127"/>
      <c r="AI832" s="127"/>
      <c r="AJ832" s="127"/>
      <c r="AK832" s="126"/>
      <c r="AL832" s="126"/>
      <c r="AM832" s="126"/>
      <c r="AN832" s="126"/>
      <c r="AO832" s="126"/>
      <c r="AP832" s="126"/>
      <c r="AQ832" s="126"/>
      <c r="AR832" s="128"/>
      <c r="AS832" s="126"/>
      <c r="AT832" s="126"/>
      <c r="AU832" s="129"/>
      <c r="AV832" s="129"/>
      <c r="AW832" s="129"/>
      <c r="AX832" s="129"/>
      <c r="AY832" s="129"/>
      <c r="AZ832" s="129"/>
      <c r="BA832" s="129"/>
      <c r="BB832" s="129"/>
      <c r="BC832" s="129"/>
      <c r="BD832" s="129"/>
      <c r="BE832" s="129"/>
      <c r="BF832" s="129"/>
      <c r="BG832" s="129"/>
      <c r="BH832" s="129"/>
      <c r="BI832" s="129"/>
      <c r="BJ832" s="129"/>
      <c r="BK832" s="129"/>
      <c r="BL832" s="129"/>
      <c r="BM832" s="129"/>
      <c r="BN832" s="129"/>
      <c r="BO832" s="129"/>
      <c r="BP832" s="129"/>
      <c r="BQ832" s="129"/>
      <c r="BR832" s="129"/>
      <c r="BS832" s="129"/>
    </row>
    <row r="833" spans="1:71" ht="12.75" customHeight="1">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7"/>
      <c r="X833" s="127"/>
      <c r="Y833" s="127"/>
      <c r="Z833" s="127"/>
      <c r="AA833" s="127"/>
      <c r="AB833" s="127"/>
      <c r="AC833" s="127"/>
      <c r="AD833" s="127"/>
      <c r="AE833" s="127"/>
      <c r="AF833" s="127"/>
      <c r="AG833" s="127"/>
      <c r="AH833" s="127"/>
      <c r="AI833" s="127"/>
      <c r="AJ833" s="127"/>
      <c r="AK833" s="126"/>
      <c r="AL833" s="126"/>
      <c r="AM833" s="126"/>
      <c r="AN833" s="126"/>
      <c r="AO833" s="126"/>
      <c r="AP833" s="126"/>
      <c r="AQ833" s="126"/>
      <c r="AR833" s="128"/>
      <c r="AS833" s="126"/>
      <c r="AT833" s="126"/>
      <c r="AU833" s="129"/>
      <c r="AV833" s="129"/>
      <c r="AW833" s="129"/>
      <c r="AX833" s="129"/>
      <c r="AY833" s="129"/>
      <c r="AZ833" s="129"/>
      <c r="BA833" s="129"/>
      <c r="BB833" s="129"/>
      <c r="BC833" s="129"/>
      <c r="BD833" s="129"/>
      <c r="BE833" s="129"/>
      <c r="BF833" s="129"/>
      <c r="BG833" s="129"/>
      <c r="BH833" s="129"/>
      <c r="BI833" s="129"/>
      <c r="BJ833" s="129"/>
      <c r="BK833" s="129"/>
      <c r="BL833" s="129"/>
      <c r="BM833" s="129"/>
      <c r="BN833" s="129"/>
      <c r="BO833" s="129"/>
      <c r="BP833" s="129"/>
      <c r="BQ833" s="129"/>
      <c r="BR833" s="129"/>
      <c r="BS833" s="129"/>
    </row>
    <row r="834" spans="1:71" ht="12.75" customHeight="1">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7"/>
      <c r="X834" s="127"/>
      <c r="Y834" s="127"/>
      <c r="Z834" s="127"/>
      <c r="AA834" s="127"/>
      <c r="AB834" s="127"/>
      <c r="AC834" s="127"/>
      <c r="AD834" s="127"/>
      <c r="AE834" s="127"/>
      <c r="AF834" s="127"/>
      <c r="AG834" s="127"/>
      <c r="AH834" s="127"/>
      <c r="AI834" s="127"/>
      <c r="AJ834" s="127"/>
      <c r="AK834" s="126"/>
      <c r="AL834" s="126"/>
      <c r="AM834" s="126"/>
      <c r="AN834" s="126"/>
      <c r="AO834" s="126"/>
      <c r="AP834" s="126"/>
      <c r="AQ834" s="126"/>
      <c r="AR834" s="128"/>
      <c r="AS834" s="126"/>
      <c r="AT834" s="126"/>
      <c r="AU834" s="129"/>
      <c r="AV834" s="129"/>
      <c r="AW834" s="129"/>
      <c r="AX834" s="129"/>
      <c r="AY834" s="129"/>
      <c r="AZ834" s="129"/>
      <c r="BA834" s="129"/>
      <c r="BB834" s="129"/>
      <c r="BC834" s="129"/>
      <c r="BD834" s="129"/>
      <c r="BE834" s="129"/>
      <c r="BF834" s="129"/>
      <c r="BG834" s="129"/>
      <c r="BH834" s="129"/>
      <c r="BI834" s="129"/>
      <c r="BJ834" s="129"/>
      <c r="BK834" s="129"/>
      <c r="BL834" s="129"/>
      <c r="BM834" s="129"/>
      <c r="BN834" s="129"/>
      <c r="BO834" s="129"/>
      <c r="BP834" s="129"/>
      <c r="BQ834" s="129"/>
      <c r="BR834" s="129"/>
      <c r="BS834" s="129"/>
    </row>
    <row r="835" spans="1:71" ht="12.75" customHeight="1">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7"/>
      <c r="X835" s="127"/>
      <c r="Y835" s="127"/>
      <c r="Z835" s="127"/>
      <c r="AA835" s="127"/>
      <c r="AB835" s="127"/>
      <c r="AC835" s="127"/>
      <c r="AD835" s="127"/>
      <c r="AE835" s="127"/>
      <c r="AF835" s="127"/>
      <c r="AG835" s="127"/>
      <c r="AH835" s="127"/>
      <c r="AI835" s="127"/>
      <c r="AJ835" s="127"/>
      <c r="AK835" s="126"/>
      <c r="AL835" s="126"/>
      <c r="AM835" s="126"/>
      <c r="AN835" s="126"/>
      <c r="AO835" s="126"/>
      <c r="AP835" s="126"/>
      <c r="AQ835" s="126"/>
      <c r="AR835" s="128"/>
      <c r="AS835" s="126"/>
      <c r="AT835" s="126"/>
      <c r="AU835" s="129"/>
      <c r="AV835" s="129"/>
      <c r="AW835" s="129"/>
      <c r="AX835" s="129"/>
      <c r="AY835" s="129"/>
      <c r="AZ835" s="129"/>
      <c r="BA835" s="129"/>
      <c r="BB835" s="129"/>
      <c r="BC835" s="129"/>
      <c r="BD835" s="129"/>
      <c r="BE835" s="129"/>
      <c r="BF835" s="129"/>
      <c r="BG835" s="129"/>
      <c r="BH835" s="129"/>
      <c r="BI835" s="129"/>
      <c r="BJ835" s="129"/>
      <c r="BK835" s="129"/>
      <c r="BL835" s="129"/>
      <c r="BM835" s="129"/>
      <c r="BN835" s="129"/>
      <c r="BO835" s="129"/>
      <c r="BP835" s="129"/>
      <c r="BQ835" s="129"/>
      <c r="BR835" s="129"/>
      <c r="BS835" s="129"/>
    </row>
    <row r="836" spans="1:71" ht="12.75" customHeight="1">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7"/>
      <c r="X836" s="127"/>
      <c r="Y836" s="127"/>
      <c r="Z836" s="127"/>
      <c r="AA836" s="127"/>
      <c r="AB836" s="127"/>
      <c r="AC836" s="127"/>
      <c r="AD836" s="127"/>
      <c r="AE836" s="127"/>
      <c r="AF836" s="127"/>
      <c r="AG836" s="127"/>
      <c r="AH836" s="127"/>
      <c r="AI836" s="127"/>
      <c r="AJ836" s="127"/>
      <c r="AK836" s="126"/>
      <c r="AL836" s="126"/>
      <c r="AM836" s="126"/>
      <c r="AN836" s="126"/>
      <c r="AO836" s="126"/>
      <c r="AP836" s="126"/>
      <c r="AQ836" s="126"/>
      <c r="AR836" s="128"/>
      <c r="AS836" s="126"/>
      <c r="AT836" s="126"/>
      <c r="AU836" s="129"/>
      <c r="AV836" s="129"/>
      <c r="AW836" s="129"/>
      <c r="AX836" s="129"/>
      <c r="AY836" s="129"/>
      <c r="AZ836" s="129"/>
      <c r="BA836" s="129"/>
      <c r="BB836" s="129"/>
      <c r="BC836" s="129"/>
      <c r="BD836" s="129"/>
      <c r="BE836" s="129"/>
      <c r="BF836" s="129"/>
      <c r="BG836" s="129"/>
      <c r="BH836" s="129"/>
      <c r="BI836" s="129"/>
      <c r="BJ836" s="129"/>
      <c r="BK836" s="129"/>
      <c r="BL836" s="129"/>
      <c r="BM836" s="129"/>
      <c r="BN836" s="129"/>
      <c r="BO836" s="129"/>
      <c r="BP836" s="129"/>
      <c r="BQ836" s="129"/>
      <c r="BR836" s="129"/>
      <c r="BS836" s="129"/>
    </row>
    <row r="837" spans="1:71" ht="12.75" customHeight="1">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7"/>
      <c r="X837" s="127"/>
      <c r="Y837" s="127"/>
      <c r="Z837" s="127"/>
      <c r="AA837" s="127"/>
      <c r="AB837" s="127"/>
      <c r="AC837" s="127"/>
      <c r="AD837" s="127"/>
      <c r="AE837" s="127"/>
      <c r="AF837" s="127"/>
      <c r="AG837" s="127"/>
      <c r="AH837" s="127"/>
      <c r="AI837" s="127"/>
      <c r="AJ837" s="127"/>
      <c r="AK837" s="126"/>
      <c r="AL837" s="126"/>
      <c r="AM837" s="126"/>
      <c r="AN837" s="126"/>
      <c r="AO837" s="126"/>
      <c r="AP837" s="126"/>
      <c r="AQ837" s="126"/>
      <c r="AR837" s="128"/>
      <c r="AS837" s="126"/>
      <c r="AT837" s="126"/>
      <c r="AU837" s="129"/>
      <c r="AV837" s="129"/>
      <c r="AW837" s="129"/>
      <c r="AX837" s="129"/>
      <c r="AY837" s="129"/>
      <c r="AZ837" s="129"/>
      <c r="BA837" s="129"/>
      <c r="BB837" s="129"/>
      <c r="BC837" s="129"/>
      <c r="BD837" s="129"/>
      <c r="BE837" s="129"/>
      <c r="BF837" s="129"/>
      <c r="BG837" s="129"/>
      <c r="BH837" s="129"/>
      <c r="BI837" s="129"/>
      <c r="BJ837" s="129"/>
      <c r="BK837" s="129"/>
      <c r="BL837" s="129"/>
      <c r="BM837" s="129"/>
      <c r="BN837" s="129"/>
      <c r="BO837" s="129"/>
      <c r="BP837" s="129"/>
      <c r="BQ837" s="129"/>
      <c r="BR837" s="129"/>
      <c r="BS837" s="129"/>
    </row>
    <row r="838" spans="1:71" ht="12.75" customHeight="1">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7"/>
      <c r="X838" s="127"/>
      <c r="Y838" s="127"/>
      <c r="Z838" s="127"/>
      <c r="AA838" s="127"/>
      <c r="AB838" s="127"/>
      <c r="AC838" s="127"/>
      <c r="AD838" s="127"/>
      <c r="AE838" s="127"/>
      <c r="AF838" s="127"/>
      <c r="AG838" s="127"/>
      <c r="AH838" s="127"/>
      <c r="AI838" s="127"/>
      <c r="AJ838" s="127"/>
      <c r="AK838" s="126"/>
      <c r="AL838" s="126"/>
      <c r="AM838" s="126"/>
      <c r="AN838" s="126"/>
      <c r="AO838" s="126"/>
      <c r="AP838" s="126"/>
      <c r="AQ838" s="126"/>
      <c r="AR838" s="128"/>
      <c r="AS838" s="126"/>
      <c r="AT838" s="126"/>
      <c r="AU838" s="129"/>
      <c r="AV838" s="129"/>
      <c r="AW838" s="129"/>
      <c r="AX838" s="129"/>
      <c r="AY838" s="129"/>
      <c r="AZ838" s="129"/>
      <c r="BA838" s="129"/>
      <c r="BB838" s="129"/>
      <c r="BC838" s="129"/>
      <c r="BD838" s="129"/>
      <c r="BE838" s="129"/>
      <c r="BF838" s="129"/>
      <c r="BG838" s="129"/>
      <c r="BH838" s="129"/>
      <c r="BI838" s="129"/>
      <c r="BJ838" s="129"/>
      <c r="BK838" s="129"/>
      <c r="BL838" s="129"/>
      <c r="BM838" s="129"/>
      <c r="BN838" s="129"/>
      <c r="BO838" s="129"/>
      <c r="BP838" s="129"/>
      <c r="BQ838" s="129"/>
      <c r="BR838" s="129"/>
      <c r="BS838" s="129"/>
    </row>
    <row r="839" spans="1:71" ht="12.75" customHeight="1">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7"/>
      <c r="X839" s="127"/>
      <c r="Y839" s="127"/>
      <c r="Z839" s="127"/>
      <c r="AA839" s="127"/>
      <c r="AB839" s="127"/>
      <c r="AC839" s="127"/>
      <c r="AD839" s="127"/>
      <c r="AE839" s="127"/>
      <c r="AF839" s="127"/>
      <c r="AG839" s="127"/>
      <c r="AH839" s="127"/>
      <c r="AI839" s="127"/>
      <c r="AJ839" s="127"/>
      <c r="AK839" s="126"/>
      <c r="AL839" s="126"/>
      <c r="AM839" s="126"/>
      <c r="AN839" s="126"/>
      <c r="AO839" s="126"/>
      <c r="AP839" s="126"/>
      <c r="AQ839" s="126"/>
      <c r="AR839" s="128"/>
      <c r="AS839" s="126"/>
      <c r="AT839" s="126"/>
      <c r="AU839" s="129"/>
      <c r="AV839" s="129"/>
      <c r="AW839" s="129"/>
      <c r="AX839" s="129"/>
      <c r="AY839" s="129"/>
      <c r="AZ839" s="129"/>
      <c r="BA839" s="129"/>
      <c r="BB839" s="129"/>
      <c r="BC839" s="129"/>
      <c r="BD839" s="129"/>
      <c r="BE839" s="129"/>
      <c r="BF839" s="129"/>
      <c r="BG839" s="129"/>
      <c r="BH839" s="129"/>
      <c r="BI839" s="129"/>
      <c r="BJ839" s="129"/>
      <c r="BK839" s="129"/>
      <c r="BL839" s="129"/>
      <c r="BM839" s="129"/>
      <c r="BN839" s="129"/>
      <c r="BO839" s="129"/>
      <c r="BP839" s="129"/>
      <c r="BQ839" s="129"/>
      <c r="BR839" s="129"/>
      <c r="BS839" s="129"/>
    </row>
    <row r="840" spans="1:71" ht="12.75" customHeight="1">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7"/>
      <c r="X840" s="127"/>
      <c r="Y840" s="127"/>
      <c r="Z840" s="127"/>
      <c r="AA840" s="127"/>
      <c r="AB840" s="127"/>
      <c r="AC840" s="127"/>
      <c r="AD840" s="127"/>
      <c r="AE840" s="127"/>
      <c r="AF840" s="127"/>
      <c r="AG840" s="127"/>
      <c r="AH840" s="127"/>
      <c r="AI840" s="127"/>
      <c r="AJ840" s="127"/>
      <c r="AK840" s="126"/>
      <c r="AL840" s="126"/>
      <c r="AM840" s="126"/>
      <c r="AN840" s="126"/>
      <c r="AO840" s="126"/>
      <c r="AP840" s="126"/>
      <c r="AQ840" s="126"/>
      <c r="AR840" s="128"/>
      <c r="AS840" s="126"/>
      <c r="AT840" s="126"/>
      <c r="AU840" s="129"/>
      <c r="AV840" s="129"/>
      <c r="AW840" s="129"/>
      <c r="AX840" s="129"/>
      <c r="AY840" s="129"/>
      <c r="AZ840" s="129"/>
      <c r="BA840" s="129"/>
      <c r="BB840" s="129"/>
      <c r="BC840" s="129"/>
      <c r="BD840" s="129"/>
      <c r="BE840" s="129"/>
      <c r="BF840" s="129"/>
      <c r="BG840" s="129"/>
      <c r="BH840" s="129"/>
      <c r="BI840" s="129"/>
      <c r="BJ840" s="129"/>
      <c r="BK840" s="129"/>
      <c r="BL840" s="129"/>
      <c r="BM840" s="129"/>
      <c r="BN840" s="129"/>
      <c r="BO840" s="129"/>
      <c r="BP840" s="129"/>
      <c r="BQ840" s="129"/>
      <c r="BR840" s="129"/>
      <c r="BS840" s="129"/>
    </row>
    <row r="841" spans="1:71" ht="12.75" customHeight="1">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7"/>
      <c r="X841" s="127"/>
      <c r="Y841" s="127"/>
      <c r="Z841" s="127"/>
      <c r="AA841" s="127"/>
      <c r="AB841" s="127"/>
      <c r="AC841" s="127"/>
      <c r="AD841" s="127"/>
      <c r="AE841" s="127"/>
      <c r="AF841" s="127"/>
      <c r="AG841" s="127"/>
      <c r="AH841" s="127"/>
      <c r="AI841" s="127"/>
      <c r="AJ841" s="127"/>
      <c r="AK841" s="126"/>
      <c r="AL841" s="126"/>
      <c r="AM841" s="126"/>
      <c r="AN841" s="126"/>
      <c r="AO841" s="126"/>
      <c r="AP841" s="126"/>
      <c r="AQ841" s="126"/>
      <c r="AR841" s="128"/>
      <c r="AS841" s="126"/>
      <c r="AT841" s="126"/>
      <c r="AU841" s="129"/>
      <c r="AV841" s="129"/>
      <c r="AW841" s="129"/>
      <c r="AX841" s="129"/>
      <c r="AY841" s="129"/>
      <c r="AZ841" s="129"/>
      <c r="BA841" s="129"/>
      <c r="BB841" s="129"/>
      <c r="BC841" s="129"/>
      <c r="BD841" s="129"/>
      <c r="BE841" s="129"/>
      <c r="BF841" s="129"/>
      <c r="BG841" s="129"/>
      <c r="BH841" s="129"/>
      <c r="BI841" s="129"/>
      <c r="BJ841" s="129"/>
      <c r="BK841" s="129"/>
      <c r="BL841" s="129"/>
      <c r="BM841" s="129"/>
      <c r="BN841" s="129"/>
      <c r="BO841" s="129"/>
      <c r="BP841" s="129"/>
      <c r="BQ841" s="129"/>
      <c r="BR841" s="129"/>
      <c r="BS841" s="129"/>
    </row>
    <row r="842" spans="1:71" ht="12.75" customHeight="1">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7"/>
      <c r="X842" s="127"/>
      <c r="Y842" s="127"/>
      <c r="Z842" s="127"/>
      <c r="AA842" s="127"/>
      <c r="AB842" s="127"/>
      <c r="AC842" s="127"/>
      <c r="AD842" s="127"/>
      <c r="AE842" s="127"/>
      <c r="AF842" s="127"/>
      <c r="AG842" s="127"/>
      <c r="AH842" s="127"/>
      <c r="AI842" s="127"/>
      <c r="AJ842" s="127"/>
      <c r="AK842" s="126"/>
      <c r="AL842" s="126"/>
      <c r="AM842" s="126"/>
      <c r="AN842" s="126"/>
      <c r="AO842" s="126"/>
      <c r="AP842" s="126"/>
      <c r="AQ842" s="126"/>
      <c r="AR842" s="128"/>
      <c r="AS842" s="126"/>
      <c r="AT842" s="126"/>
      <c r="AU842" s="129"/>
      <c r="AV842" s="129"/>
      <c r="AW842" s="129"/>
      <c r="AX842" s="129"/>
      <c r="AY842" s="129"/>
      <c r="AZ842" s="129"/>
      <c r="BA842" s="129"/>
      <c r="BB842" s="129"/>
      <c r="BC842" s="129"/>
      <c r="BD842" s="129"/>
      <c r="BE842" s="129"/>
      <c r="BF842" s="129"/>
      <c r="BG842" s="129"/>
      <c r="BH842" s="129"/>
      <c r="BI842" s="129"/>
      <c r="BJ842" s="129"/>
      <c r="BK842" s="129"/>
      <c r="BL842" s="129"/>
      <c r="BM842" s="129"/>
      <c r="BN842" s="129"/>
      <c r="BO842" s="129"/>
      <c r="BP842" s="129"/>
      <c r="BQ842" s="129"/>
      <c r="BR842" s="129"/>
      <c r="BS842" s="129"/>
    </row>
    <row r="843" spans="1:71" ht="12.75" customHeight="1">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7"/>
      <c r="X843" s="127"/>
      <c r="Y843" s="127"/>
      <c r="Z843" s="127"/>
      <c r="AA843" s="127"/>
      <c r="AB843" s="127"/>
      <c r="AC843" s="127"/>
      <c r="AD843" s="127"/>
      <c r="AE843" s="127"/>
      <c r="AF843" s="127"/>
      <c r="AG843" s="127"/>
      <c r="AH843" s="127"/>
      <c r="AI843" s="127"/>
      <c r="AJ843" s="127"/>
      <c r="AK843" s="126"/>
      <c r="AL843" s="126"/>
      <c r="AM843" s="126"/>
      <c r="AN843" s="126"/>
      <c r="AO843" s="126"/>
      <c r="AP843" s="126"/>
      <c r="AQ843" s="126"/>
      <c r="AR843" s="128"/>
      <c r="AS843" s="126"/>
      <c r="AT843" s="126"/>
      <c r="AU843" s="129"/>
      <c r="AV843" s="129"/>
      <c r="AW843" s="129"/>
      <c r="AX843" s="129"/>
      <c r="AY843" s="129"/>
      <c r="AZ843" s="129"/>
      <c r="BA843" s="129"/>
      <c r="BB843" s="129"/>
      <c r="BC843" s="129"/>
      <c r="BD843" s="129"/>
      <c r="BE843" s="129"/>
      <c r="BF843" s="129"/>
      <c r="BG843" s="129"/>
      <c r="BH843" s="129"/>
      <c r="BI843" s="129"/>
      <c r="BJ843" s="129"/>
      <c r="BK843" s="129"/>
      <c r="BL843" s="129"/>
      <c r="BM843" s="129"/>
      <c r="BN843" s="129"/>
      <c r="BO843" s="129"/>
      <c r="BP843" s="129"/>
      <c r="BQ843" s="129"/>
      <c r="BR843" s="129"/>
      <c r="BS843" s="129"/>
    </row>
    <row r="844" spans="1:71" ht="12.75" customHeight="1">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7"/>
      <c r="X844" s="127"/>
      <c r="Y844" s="127"/>
      <c r="Z844" s="127"/>
      <c r="AA844" s="127"/>
      <c r="AB844" s="127"/>
      <c r="AC844" s="127"/>
      <c r="AD844" s="127"/>
      <c r="AE844" s="127"/>
      <c r="AF844" s="127"/>
      <c r="AG844" s="127"/>
      <c r="AH844" s="127"/>
      <c r="AI844" s="127"/>
      <c r="AJ844" s="127"/>
      <c r="AK844" s="126"/>
      <c r="AL844" s="126"/>
      <c r="AM844" s="126"/>
      <c r="AN844" s="126"/>
      <c r="AO844" s="126"/>
      <c r="AP844" s="126"/>
      <c r="AQ844" s="126"/>
      <c r="AR844" s="128"/>
      <c r="AS844" s="126"/>
      <c r="AT844" s="126"/>
      <c r="AU844" s="129"/>
      <c r="AV844" s="129"/>
      <c r="AW844" s="129"/>
      <c r="AX844" s="129"/>
      <c r="AY844" s="129"/>
      <c r="AZ844" s="129"/>
      <c r="BA844" s="129"/>
      <c r="BB844" s="129"/>
      <c r="BC844" s="129"/>
      <c r="BD844" s="129"/>
      <c r="BE844" s="129"/>
      <c r="BF844" s="129"/>
      <c r="BG844" s="129"/>
      <c r="BH844" s="129"/>
      <c r="BI844" s="129"/>
      <c r="BJ844" s="129"/>
      <c r="BK844" s="129"/>
      <c r="BL844" s="129"/>
      <c r="BM844" s="129"/>
      <c r="BN844" s="129"/>
      <c r="BO844" s="129"/>
      <c r="BP844" s="129"/>
      <c r="BQ844" s="129"/>
      <c r="BR844" s="129"/>
      <c r="BS844" s="129"/>
    </row>
    <row r="845" spans="1:71" ht="12.75" customHeight="1">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7"/>
      <c r="X845" s="127"/>
      <c r="Y845" s="127"/>
      <c r="Z845" s="127"/>
      <c r="AA845" s="127"/>
      <c r="AB845" s="127"/>
      <c r="AC845" s="127"/>
      <c r="AD845" s="127"/>
      <c r="AE845" s="127"/>
      <c r="AF845" s="127"/>
      <c r="AG845" s="127"/>
      <c r="AH845" s="127"/>
      <c r="AI845" s="127"/>
      <c r="AJ845" s="127"/>
      <c r="AK845" s="126"/>
      <c r="AL845" s="126"/>
      <c r="AM845" s="126"/>
      <c r="AN845" s="126"/>
      <c r="AO845" s="126"/>
      <c r="AP845" s="126"/>
      <c r="AQ845" s="126"/>
      <c r="AR845" s="128"/>
      <c r="AS845" s="126"/>
      <c r="AT845" s="126"/>
      <c r="AU845" s="129"/>
      <c r="AV845" s="129"/>
      <c r="AW845" s="129"/>
      <c r="AX845" s="129"/>
      <c r="AY845" s="129"/>
      <c r="AZ845" s="129"/>
      <c r="BA845" s="129"/>
      <c r="BB845" s="129"/>
      <c r="BC845" s="129"/>
      <c r="BD845" s="129"/>
      <c r="BE845" s="129"/>
      <c r="BF845" s="129"/>
      <c r="BG845" s="129"/>
      <c r="BH845" s="129"/>
      <c r="BI845" s="129"/>
      <c r="BJ845" s="129"/>
      <c r="BK845" s="129"/>
      <c r="BL845" s="129"/>
      <c r="BM845" s="129"/>
      <c r="BN845" s="129"/>
      <c r="BO845" s="129"/>
      <c r="BP845" s="129"/>
      <c r="BQ845" s="129"/>
      <c r="BR845" s="129"/>
      <c r="BS845" s="129"/>
    </row>
    <row r="846" spans="1:71" ht="12.75" customHeight="1">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7"/>
      <c r="X846" s="127"/>
      <c r="Y846" s="127"/>
      <c r="Z846" s="127"/>
      <c r="AA846" s="127"/>
      <c r="AB846" s="127"/>
      <c r="AC846" s="127"/>
      <c r="AD846" s="127"/>
      <c r="AE846" s="127"/>
      <c r="AF846" s="127"/>
      <c r="AG846" s="127"/>
      <c r="AH846" s="127"/>
      <c r="AI846" s="127"/>
      <c r="AJ846" s="127"/>
      <c r="AK846" s="126"/>
      <c r="AL846" s="126"/>
      <c r="AM846" s="126"/>
      <c r="AN846" s="126"/>
      <c r="AO846" s="126"/>
      <c r="AP846" s="126"/>
      <c r="AQ846" s="126"/>
      <c r="AR846" s="128"/>
      <c r="AS846" s="126"/>
      <c r="AT846" s="126"/>
      <c r="AU846" s="129"/>
      <c r="AV846" s="129"/>
      <c r="AW846" s="129"/>
      <c r="AX846" s="129"/>
      <c r="AY846" s="129"/>
      <c r="AZ846" s="129"/>
      <c r="BA846" s="129"/>
      <c r="BB846" s="129"/>
      <c r="BC846" s="129"/>
      <c r="BD846" s="129"/>
      <c r="BE846" s="129"/>
      <c r="BF846" s="129"/>
      <c r="BG846" s="129"/>
      <c r="BH846" s="129"/>
      <c r="BI846" s="129"/>
      <c r="BJ846" s="129"/>
      <c r="BK846" s="129"/>
      <c r="BL846" s="129"/>
      <c r="BM846" s="129"/>
      <c r="BN846" s="129"/>
      <c r="BO846" s="129"/>
      <c r="BP846" s="129"/>
      <c r="BQ846" s="129"/>
      <c r="BR846" s="129"/>
      <c r="BS846" s="129"/>
    </row>
    <row r="847" spans="1:71" ht="12.75" customHeight="1">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7"/>
      <c r="X847" s="127"/>
      <c r="Y847" s="127"/>
      <c r="Z847" s="127"/>
      <c r="AA847" s="127"/>
      <c r="AB847" s="127"/>
      <c r="AC847" s="127"/>
      <c r="AD847" s="127"/>
      <c r="AE847" s="127"/>
      <c r="AF847" s="127"/>
      <c r="AG847" s="127"/>
      <c r="AH847" s="127"/>
      <c r="AI847" s="127"/>
      <c r="AJ847" s="127"/>
      <c r="AK847" s="126"/>
      <c r="AL847" s="126"/>
      <c r="AM847" s="126"/>
      <c r="AN847" s="126"/>
      <c r="AO847" s="126"/>
      <c r="AP847" s="126"/>
      <c r="AQ847" s="126"/>
      <c r="AR847" s="128"/>
      <c r="AS847" s="126"/>
      <c r="AT847" s="126"/>
      <c r="AU847" s="129"/>
      <c r="AV847" s="129"/>
      <c r="AW847" s="129"/>
      <c r="AX847" s="129"/>
      <c r="AY847" s="129"/>
      <c r="AZ847" s="129"/>
      <c r="BA847" s="129"/>
      <c r="BB847" s="129"/>
      <c r="BC847" s="129"/>
      <c r="BD847" s="129"/>
      <c r="BE847" s="129"/>
      <c r="BF847" s="129"/>
      <c r="BG847" s="129"/>
      <c r="BH847" s="129"/>
      <c r="BI847" s="129"/>
      <c r="BJ847" s="129"/>
      <c r="BK847" s="129"/>
      <c r="BL847" s="129"/>
      <c r="BM847" s="129"/>
      <c r="BN847" s="129"/>
      <c r="BO847" s="129"/>
      <c r="BP847" s="129"/>
      <c r="BQ847" s="129"/>
      <c r="BR847" s="129"/>
      <c r="BS847" s="129"/>
    </row>
    <row r="848" spans="1:71" ht="12.75" customHeight="1">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7"/>
      <c r="X848" s="127"/>
      <c r="Y848" s="127"/>
      <c r="Z848" s="127"/>
      <c r="AA848" s="127"/>
      <c r="AB848" s="127"/>
      <c r="AC848" s="127"/>
      <c r="AD848" s="127"/>
      <c r="AE848" s="127"/>
      <c r="AF848" s="127"/>
      <c r="AG848" s="127"/>
      <c r="AH848" s="127"/>
      <c r="AI848" s="127"/>
      <c r="AJ848" s="127"/>
      <c r="AK848" s="126"/>
      <c r="AL848" s="126"/>
      <c r="AM848" s="126"/>
      <c r="AN848" s="126"/>
      <c r="AO848" s="126"/>
      <c r="AP848" s="126"/>
      <c r="AQ848" s="126"/>
      <c r="AR848" s="128"/>
      <c r="AS848" s="126"/>
      <c r="AT848" s="126"/>
      <c r="AU848" s="129"/>
      <c r="AV848" s="129"/>
      <c r="AW848" s="129"/>
      <c r="AX848" s="129"/>
      <c r="AY848" s="129"/>
      <c r="AZ848" s="129"/>
      <c r="BA848" s="129"/>
      <c r="BB848" s="129"/>
      <c r="BC848" s="129"/>
      <c r="BD848" s="129"/>
      <c r="BE848" s="129"/>
      <c r="BF848" s="129"/>
      <c r="BG848" s="129"/>
      <c r="BH848" s="129"/>
      <c r="BI848" s="129"/>
      <c r="BJ848" s="129"/>
      <c r="BK848" s="129"/>
      <c r="BL848" s="129"/>
      <c r="BM848" s="129"/>
      <c r="BN848" s="129"/>
      <c r="BO848" s="129"/>
      <c r="BP848" s="129"/>
      <c r="BQ848" s="129"/>
      <c r="BR848" s="129"/>
      <c r="BS848" s="129"/>
    </row>
    <row r="849" spans="1:71" ht="12.75" customHeight="1">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7"/>
      <c r="X849" s="127"/>
      <c r="Y849" s="127"/>
      <c r="Z849" s="127"/>
      <c r="AA849" s="127"/>
      <c r="AB849" s="127"/>
      <c r="AC849" s="127"/>
      <c r="AD849" s="127"/>
      <c r="AE849" s="127"/>
      <c r="AF849" s="127"/>
      <c r="AG849" s="127"/>
      <c r="AH849" s="127"/>
      <c r="AI849" s="127"/>
      <c r="AJ849" s="127"/>
      <c r="AK849" s="126"/>
      <c r="AL849" s="126"/>
      <c r="AM849" s="126"/>
      <c r="AN849" s="126"/>
      <c r="AO849" s="126"/>
      <c r="AP849" s="126"/>
      <c r="AQ849" s="126"/>
      <c r="AR849" s="128"/>
      <c r="AS849" s="126"/>
      <c r="AT849" s="126"/>
      <c r="AU849" s="129"/>
      <c r="AV849" s="129"/>
      <c r="AW849" s="129"/>
      <c r="AX849" s="129"/>
      <c r="AY849" s="129"/>
      <c r="AZ849" s="129"/>
      <c r="BA849" s="129"/>
      <c r="BB849" s="129"/>
      <c r="BC849" s="129"/>
      <c r="BD849" s="129"/>
      <c r="BE849" s="129"/>
      <c r="BF849" s="129"/>
      <c r="BG849" s="129"/>
      <c r="BH849" s="129"/>
      <c r="BI849" s="129"/>
      <c r="BJ849" s="129"/>
      <c r="BK849" s="129"/>
      <c r="BL849" s="129"/>
      <c r="BM849" s="129"/>
      <c r="BN849" s="129"/>
      <c r="BO849" s="129"/>
      <c r="BP849" s="129"/>
      <c r="BQ849" s="129"/>
      <c r="BR849" s="129"/>
      <c r="BS849" s="129"/>
    </row>
    <row r="850" spans="1:71" ht="12.75" customHeight="1">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7"/>
      <c r="X850" s="127"/>
      <c r="Y850" s="127"/>
      <c r="Z850" s="127"/>
      <c r="AA850" s="127"/>
      <c r="AB850" s="127"/>
      <c r="AC850" s="127"/>
      <c r="AD850" s="127"/>
      <c r="AE850" s="127"/>
      <c r="AF850" s="127"/>
      <c r="AG850" s="127"/>
      <c r="AH850" s="127"/>
      <c r="AI850" s="127"/>
      <c r="AJ850" s="127"/>
      <c r="AK850" s="126"/>
      <c r="AL850" s="126"/>
      <c r="AM850" s="126"/>
      <c r="AN850" s="126"/>
      <c r="AO850" s="126"/>
      <c r="AP850" s="126"/>
      <c r="AQ850" s="126"/>
      <c r="AR850" s="128"/>
      <c r="AS850" s="126"/>
      <c r="AT850" s="126"/>
      <c r="AU850" s="129"/>
      <c r="AV850" s="129"/>
      <c r="AW850" s="129"/>
      <c r="AX850" s="129"/>
      <c r="AY850" s="129"/>
      <c r="AZ850" s="129"/>
      <c r="BA850" s="129"/>
      <c r="BB850" s="129"/>
      <c r="BC850" s="129"/>
      <c r="BD850" s="129"/>
      <c r="BE850" s="129"/>
      <c r="BF850" s="129"/>
      <c r="BG850" s="129"/>
      <c r="BH850" s="129"/>
      <c r="BI850" s="129"/>
      <c r="BJ850" s="129"/>
      <c r="BK850" s="129"/>
      <c r="BL850" s="129"/>
      <c r="BM850" s="129"/>
      <c r="BN850" s="129"/>
      <c r="BO850" s="129"/>
      <c r="BP850" s="129"/>
      <c r="BQ850" s="129"/>
      <c r="BR850" s="129"/>
      <c r="BS850" s="129"/>
    </row>
    <row r="851" spans="1:71" ht="12.75" customHeight="1">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7"/>
      <c r="X851" s="127"/>
      <c r="Y851" s="127"/>
      <c r="Z851" s="127"/>
      <c r="AA851" s="127"/>
      <c r="AB851" s="127"/>
      <c r="AC851" s="127"/>
      <c r="AD851" s="127"/>
      <c r="AE851" s="127"/>
      <c r="AF851" s="127"/>
      <c r="AG851" s="127"/>
      <c r="AH851" s="127"/>
      <c r="AI851" s="127"/>
      <c r="AJ851" s="127"/>
      <c r="AK851" s="126"/>
      <c r="AL851" s="126"/>
      <c r="AM851" s="126"/>
      <c r="AN851" s="126"/>
      <c r="AO851" s="126"/>
      <c r="AP851" s="126"/>
      <c r="AQ851" s="126"/>
      <c r="AR851" s="128"/>
      <c r="AS851" s="126"/>
      <c r="AT851" s="126"/>
      <c r="AU851" s="129"/>
      <c r="AV851" s="129"/>
      <c r="AW851" s="129"/>
      <c r="AX851" s="129"/>
      <c r="AY851" s="129"/>
      <c r="AZ851" s="129"/>
      <c r="BA851" s="129"/>
      <c r="BB851" s="129"/>
      <c r="BC851" s="129"/>
      <c r="BD851" s="129"/>
      <c r="BE851" s="129"/>
      <c r="BF851" s="129"/>
      <c r="BG851" s="129"/>
      <c r="BH851" s="129"/>
      <c r="BI851" s="129"/>
      <c r="BJ851" s="129"/>
      <c r="BK851" s="129"/>
      <c r="BL851" s="129"/>
      <c r="BM851" s="129"/>
      <c r="BN851" s="129"/>
      <c r="BO851" s="129"/>
      <c r="BP851" s="129"/>
      <c r="BQ851" s="129"/>
      <c r="BR851" s="129"/>
      <c r="BS851" s="129"/>
    </row>
    <row r="852" spans="1:71" ht="12.75" customHeight="1">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7"/>
      <c r="X852" s="127"/>
      <c r="Y852" s="127"/>
      <c r="Z852" s="127"/>
      <c r="AA852" s="127"/>
      <c r="AB852" s="127"/>
      <c r="AC852" s="127"/>
      <c r="AD852" s="127"/>
      <c r="AE852" s="127"/>
      <c r="AF852" s="127"/>
      <c r="AG852" s="127"/>
      <c r="AH852" s="127"/>
      <c r="AI852" s="127"/>
      <c r="AJ852" s="127"/>
      <c r="AK852" s="126"/>
      <c r="AL852" s="126"/>
      <c r="AM852" s="126"/>
      <c r="AN852" s="126"/>
      <c r="AO852" s="126"/>
      <c r="AP852" s="126"/>
      <c r="AQ852" s="126"/>
      <c r="AR852" s="128"/>
      <c r="AS852" s="126"/>
      <c r="AT852" s="126"/>
      <c r="AU852" s="129"/>
      <c r="AV852" s="129"/>
      <c r="AW852" s="129"/>
      <c r="AX852" s="129"/>
      <c r="AY852" s="129"/>
      <c r="AZ852" s="129"/>
      <c r="BA852" s="129"/>
      <c r="BB852" s="129"/>
      <c r="BC852" s="129"/>
      <c r="BD852" s="129"/>
      <c r="BE852" s="129"/>
      <c r="BF852" s="129"/>
      <c r="BG852" s="129"/>
      <c r="BH852" s="129"/>
      <c r="BI852" s="129"/>
      <c r="BJ852" s="129"/>
      <c r="BK852" s="129"/>
      <c r="BL852" s="129"/>
      <c r="BM852" s="129"/>
      <c r="BN852" s="129"/>
      <c r="BO852" s="129"/>
      <c r="BP852" s="129"/>
      <c r="BQ852" s="129"/>
      <c r="BR852" s="129"/>
      <c r="BS852" s="129"/>
    </row>
    <row r="853" spans="1:71" ht="12.75" customHeight="1">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7"/>
      <c r="X853" s="127"/>
      <c r="Y853" s="127"/>
      <c r="Z853" s="127"/>
      <c r="AA853" s="127"/>
      <c r="AB853" s="127"/>
      <c r="AC853" s="127"/>
      <c r="AD853" s="127"/>
      <c r="AE853" s="127"/>
      <c r="AF853" s="127"/>
      <c r="AG853" s="127"/>
      <c r="AH853" s="127"/>
      <c r="AI853" s="127"/>
      <c r="AJ853" s="127"/>
      <c r="AK853" s="126"/>
      <c r="AL853" s="126"/>
      <c r="AM853" s="126"/>
      <c r="AN853" s="126"/>
      <c r="AO853" s="126"/>
      <c r="AP853" s="126"/>
      <c r="AQ853" s="126"/>
      <c r="AR853" s="128"/>
      <c r="AS853" s="126"/>
      <c r="AT853" s="126"/>
      <c r="AU853" s="129"/>
      <c r="AV853" s="129"/>
      <c r="AW853" s="129"/>
      <c r="AX853" s="129"/>
      <c r="AY853" s="129"/>
      <c r="AZ853" s="129"/>
      <c r="BA853" s="129"/>
      <c r="BB853" s="129"/>
      <c r="BC853" s="129"/>
      <c r="BD853" s="129"/>
      <c r="BE853" s="129"/>
      <c r="BF853" s="129"/>
      <c r="BG853" s="129"/>
      <c r="BH853" s="129"/>
      <c r="BI853" s="129"/>
      <c r="BJ853" s="129"/>
      <c r="BK853" s="129"/>
      <c r="BL853" s="129"/>
      <c r="BM853" s="129"/>
      <c r="BN853" s="129"/>
      <c r="BO853" s="129"/>
      <c r="BP853" s="129"/>
      <c r="BQ853" s="129"/>
      <c r="BR853" s="129"/>
      <c r="BS853" s="129"/>
    </row>
    <row r="854" spans="1:71" ht="12.75" customHeight="1">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7"/>
      <c r="X854" s="127"/>
      <c r="Y854" s="127"/>
      <c r="Z854" s="127"/>
      <c r="AA854" s="127"/>
      <c r="AB854" s="127"/>
      <c r="AC854" s="127"/>
      <c r="AD854" s="127"/>
      <c r="AE854" s="127"/>
      <c r="AF854" s="127"/>
      <c r="AG854" s="127"/>
      <c r="AH854" s="127"/>
      <c r="AI854" s="127"/>
      <c r="AJ854" s="127"/>
      <c r="AK854" s="126"/>
      <c r="AL854" s="126"/>
      <c r="AM854" s="126"/>
      <c r="AN854" s="126"/>
      <c r="AO854" s="126"/>
      <c r="AP854" s="126"/>
      <c r="AQ854" s="126"/>
      <c r="AR854" s="128"/>
      <c r="AS854" s="126"/>
      <c r="AT854" s="126"/>
      <c r="AU854" s="129"/>
      <c r="AV854" s="129"/>
      <c r="AW854" s="129"/>
      <c r="AX854" s="129"/>
      <c r="AY854" s="129"/>
      <c r="AZ854" s="129"/>
      <c r="BA854" s="129"/>
      <c r="BB854" s="129"/>
      <c r="BC854" s="129"/>
      <c r="BD854" s="129"/>
      <c r="BE854" s="129"/>
      <c r="BF854" s="129"/>
      <c r="BG854" s="129"/>
      <c r="BH854" s="129"/>
      <c r="BI854" s="129"/>
      <c r="BJ854" s="129"/>
      <c r="BK854" s="129"/>
      <c r="BL854" s="129"/>
      <c r="BM854" s="129"/>
      <c r="BN854" s="129"/>
      <c r="BO854" s="129"/>
      <c r="BP854" s="129"/>
      <c r="BQ854" s="129"/>
      <c r="BR854" s="129"/>
      <c r="BS854" s="129"/>
    </row>
    <row r="855" spans="1:71" ht="12.75" customHeight="1">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7"/>
      <c r="X855" s="127"/>
      <c r="Y855" s="127"/>
      <c r="Z855" s="127"/>
      <c r="AA855" s="127"/>
      <c r="AB855" s="127"/>
      <c r="AC855" s="127"/>
      <c r="AD855" s="127"/>
      <c r="AE855" s="127"/>
      <c r="AF855" s="127"/>
      <c r="AG855" s="127"/>
      <c r="AH855" s="127"/>
      <c r="AI855" s="127"/>
      <c r="AJ855" s="127"/>
      <c r="AK855" s="126"/>
      <c r="AL855" s="126"/>
      <c r="AM855" s="126"/>
      <c r="AN855" s="126"/>
      <c r="AO855" s="126"/>
      <c r="AP855" s="126"/>
      <c r="AQ855" s="126"/>
      <c r="AR855" s="128"/>
      <c r="AS855" s="126"/>
      <c r="AT855" s="126"/>
      <c r="AU855" s="129"/>
      <c r="AV855" s="129"/>
      <c r="AW855" s="129"/>
      <c r="AX855" s="129"/>
      <c r="AY855" s="129"/>
      <c r="AZ855" s="129"/>
      <c r="BA855" s="129"/>
      <c r="BB855" s="129"/>
      <c r="BC855" s="129"/>
      <c r="BD855" s="129"/>
      <c r="BE855" s="129"/>
      <c r="BF855" s="129"/>
      <c r="BG855" s="129"/>
      <c r="BH855" s="129"/>
      <c r="BI855" s="129"/>
      <c r="BJ855" s="129"/>
      <c r="BK855" s="129"/>
      <c r="BL855" s="129"/>
      <c r="BM855" s="129"/>
      <c r="BN855" s="129"/>
      <c r="BO855" s="129"/>
      <c r="BP855" s="129"/>
      <c r="BQ855" s="129"/>
      <c r="BR855" s="129"/>
      <c r="BS855" s="129"/>
    </row>
    <row r="856" spans="1:71" ht="12.75" customHeight="1">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7"/>
      <c r="X856" s="127"/>
      <c r="Y856" s="127"/>
      <c r="Z856" s="127"/>
      <c r="AA856" s="127"/>
      <c r="AB856" s="127"/>
      <c r="AC856" s="127"/>
      <c r="AD856" s="127"/>
      <c r="AE856" s="127"/>
      <c r="AF856" s="127"/>
      <c r="AG856" s="127"/>
      <c r="AH856" s="127"/>
      <c r="AI856" s="127"/>
      <c r="AJ856" s="127"/>
      <c r="AK856" s="126"/>
      <c r="AL856" s="126"/>
      <c r="AM856" s="126"/>
      <c r="AN856" s="126"/>
      <c r="AO856" s="126"/>
      <c r="AP856" s="126"/>
      <c r="AQ856" s="126"/>
      <c r="AR856" s="128"/>
      <c r="AS856" s="126"/>
      <c r="AT856" s="126"/>
      <c r="AU856" s="129"/>
      <c r="AV856" s="129"/>
      <c r="AW856" s="129"/>
      <c r="AX856" s="129"/>
      <c r="AY856" s="129"/>
      <c r="AZ856" s="129"/>
      <c r="BA856" s="129"/>
      <c r="BB856" s="129"/>
      <c r="BC856" s="129"/>
      <c r="BD856" s="129"/>
      <c r="BE856" s="129"/>
      <c r="BF856" s="129"/>
      <c r="BG856" s="129"/>
      <c r="BH856" s="129"/>
      <c r="BI856" s="129"/>
      <c r="BJ856" s="129"/>
      <c r="BK856" s="129"/>
      <c r="BL856" s="129"/>
      <c r="BM856" s="129"/>
      <c r="BN856" s="129"/>
      <c r="BO856" s="129"/>
      <c r="BP856" s="129"/>
      <c r="BQ856" s="129"/>
      <c r="BR856" s="129"/>
      <c r="BS856" s="129"/>
    </row>
    <row r="857" spans="1:71" ht="12.75" customHeight="1">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7"/>
      <c r="X857" s="127"/>
      <c r="Y857" s="127"/>
      <c r="Z857" s="127"/>
      <c r="AA857" s="127"/>
      <c r="AB857" s="127"/>
      <c r="AC857" s="127"/>
      <c r="AD857" s="127"/>
      <c r="AE857" s="127"/>
      <c r="AF857" s="127"/>
      <c r="AG857" s="127"/>
      <c r="AH857" s="127"/>
      <c r="AI857" s="127"/>
      <c r="AJ857" s="127"/>
      <c r="AK857" s="126"/>
      <c r="AL857" s="126"/>
      <c r="AM857" s="126"/>
      <c r="AN857" s="126"/>
      <c r="AO857" s="126"/>
      <c r="AP857" s="126"/>
      <c r="AQ857" s="126"/>
      <c r="AR857" s="128"/>
      <c r="AS857" s="126"/>
      <c r="AT857" s="126"/>
      <c r="AU857" s="129"/>
      <c r="AV857" s="129"/>
      <c r="AW857" s="129"/>
      <c r="AX857" s="129"/>
      <c r="AY857" s="129"/>
      <c r="AZ857" s="129"/>
      <c r="BA857" s="129"/>
      <c r="BB857" s="129"/>
      <c r="BC857" s="129"/>
      <c r="BD857" s="129"/>
      <c r="BE857" s="129"/>
      <c r="BF857" s="129"/>
      <c r="BG857" s="129"/>
      <c r="BH857" s="129"/>
      <c r="BI857" s="129"/>
      <c r="BJ857" s="129"/>
      <c r="BK857" s="129"/>
      <c r="BL857" s="129"/>
      <c r="BM857" s="129"/>
      <c r="BN857" s="129"/>
      <c r="BO857" s="129"/>
      <c r="BP857" s="129"/>
      <c r="BQ857" s="129"/>
      <c r="BR857" s="129"/>
      <c r="BS857" s="129"/>
    </row>
    <row r="858" spans="1:71" ht="12.75" customHeight="1">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7"/>
      <c r="X858" s="127"/>
      <c r="Y858" s="127"/>
      <c r="Z858" s="127"/>
      <c r="AA858" s="127"/>
      <c r="AB858" s="127"/>
      <c r="AC858" s="127"/>
      <c r="AD858" s="127"/>
      <c r="AE858" s="127"/>
      <c r="AF858" s="127"/>
      <c r="AG858" s="127"/>
      <c r="AH858" s="127"/>
      <c r="AI858" s="127"/>
      <c r="AJ858" s="127"/>
      <c r="AK858" s="126"/>
      <c r="AL858" s="126"/>
      <c r="AM858" s="126"/>
      <c r="AN858" s="126"/>
      <c r="AO858" s="126"/>
      <c r="AP858" s="126"/>
      <c r="AQ858" s="126"/>
      <c r="AR858" s="128"/>
      <c r="AS858" s="126"/>
      <c r="AT858" s="126"/>
      <c r="AU858" s="129"/>
      <c r="AV858" s="129"/>
      <c r="AW858" s="129"/>
      <c r="AX858" s="129"/>
      <c r="AY858" s="129"/>
      <c r="AZ858" s="129"/>
      <c r="BA858" s="129"/>
      <c r="BB858" s="129"/>
      <c r="BC858" s="129"/>
      <c r="BD858" s="129"/>
      <c r="BE858" s="129"/>
      <c r="BF858" s="129"/>
      <c r="BG858" s="129"/>
      <c r="BH858" s="129"/>
      <c r="BI858" s="129"/>
      <c r="BJ858" s="129"/>
      <c r="BK858" s="129"/>
      <c r="BL858" s="129"/>
      <c r="BM858" s="129"/>
      <c r="BN858" s="129"/>
      <c r="BO858" s="129"/>
      <c r="BP858" s="129"/>
      <c r="BQ858" s="129"/>
      <c r="BR858" s="129"/>
      <c r="BS858" s="129"/>
    </row>
    <row r="859" spans="1:71" ht="12.75" customHeight="1">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7"/>
      <c r="X859" s="127"/>
      <c r="Y859" s="127"/>
      <c r="Z859" s="127"/>
      <c r="AA859" s="127"/>
      <c r="AB859" s="127"/>
      <c r="AC859" s="127"/>
      <c r="AD859" s="127"/>
      <c r="AE859" s="127"/>
      <c r="AF859" s="127"/>
      <c r="AG859" s="127"/>
      <c r="AH859" s="127"/>
      <c r="AI859" s="127"/>
      <c r="AJ859" s="127"/>
      <c r="AK859" s="126"/>
      <c r="AL859" s="126"/>
      <c r="AM859" s="126"/>
      <c r="AN859" s="126"/>
      <c r="AO859" s="126"/>
      <c r="AP859" s="126"/>
      <c r="AQ859" s="126"/>
      <c r="AR859" s="128"/>
      <c r="AS859" s="126"/>
      <c r="AT859" s="126"/>
      <c r="AU859" s="129"/>
      <c r="AV859" s="129"/>
      <c r="AW859" s="129"/>
      <c r="AX859" s="129"/>
      <c r="AY859" s="129"/>
      <c r="AZ859" s="129"/>
      <c r="BA859" s="129"/>
      <c r="BB859" s="129"/>
      <c r="BC859" s="129"/>
      <c r="BD859" s="129"/>
      <c r="BE859" s="129"/>
      <c r="BF859" s="129"/>
      <c r="BG859" s="129"/>
      <c r="BH859" s="129"/>
      <c r="BI859" s="129"/>
      <c r="BJ859" s="129"/>
      <c r="BK859" s="129"/>
      <c r="BL859" s="129"/>
      <c r="BM859" s="129"/>
      <c r="BN859" s="129"/>
      <c r="BO859" s="129"/>
      <c r="BP859" s="129"/>
      <c r="BQ859" s="129"/>
      <c r="BR859" s="129"/>
      <c r="BS859" s="129"/>
    </row>
    <row r="860" spans="1:71" ht="12.75" customHeight="1">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7"/>
      <c r="X860" s="127"/>
      <c r="Y860" s="127"/>
      <c r="Z860" s="127"/>
      <c r="AA860" s="127"/>
      <c r="AB860" s="127"/>
      <c r="AC860" s="127"/>
      <c r="AD860" s="127"/>
      <c r="AE860" s="127"/>
      <c r="AF860" s="127"/>
      <c r="AG860" s="127"/>
      <c r="AH860" s="127"/>
      <c r="AI860" s="127"/>
      <c r="AJ860" s="127"/>
      <c r="AK860" s="126"/>
      <c r="AL860" s="126"/>
      <c r="AM860" s="126"/>
      <c r="AN860" s="126"/>
      <c r="AO860" s="126"/>
      <c r="AP860" s="126"/>
      <c r="AQ860" s="126"/>
      <c r="AR860" s="128"/>
      <c r="AS860" s="126"/>
      <c r="AT860" s="126"/>
      <c r="AU860" s="129"/>
      <c r="AV860" s="129"/>
      <c r="AW860" s="129"/>
      <c r="AX860" s="129"/>
      <c r="AY860" s="129"/>
      <c r="AZ860" s="129"/>
      <c r="BA860" s="129"/>
      <c r="BB860" s="129"/>
      <c r="BC860" s="129"/>
      <c r="BD860" s="129"/>
      <c r="BE860" s="129"/>
      <c r="BF860" s="129"/>
      <c r="BG860" s="129"/>
      <c r="BH860" s="129"/>
      <c r="BI860" s="129"/>
      <c r="BJ860" s="129"/>
      <c r="BK860" s="129"/>
      <c r="BL860" s="129"/>
      <c r="BM860" s="129"/>
      <c r="BN860" s="129"/>
      <c r="BO860" s="129"/>
      <c r="BP860" s="129"/>
      <c r="BQ860" s="129"/>
      <c r="BR860" s="129"/>
      <c r="BS860" s="129"/>
    </row>
    <row r="861" spans="1:71" ht="12.75" customHeight="1">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7"/>
      <c r="X861" s="127"/>
      <c r="Y861" s="127"/>
      <c r="Z861" s="127"/>
      <c r="AA861" s="127"/>
      <c r="AB861" s="127"/>
      <c r="AC861" s="127"/>
      <c r="AD861" s="127"/>
      <c r="AE861" s="127"/>
      <c r="AF861" s="127"/>
      <c r="AG861" s="127"/>
      <c r="AH861" s="127"/>
      <c r="AI861" s="127"/>
      <c r="AJ861" s="127"/>
      <c r="AK861" s="126"/>
      <c r="AL861" s="126"/>
      <c r="AM861" s="126"/>
      <c r="AN861" s="126"/>
      <c r="AO861" s="126"/>
      <c r="AP861" s="126"/>
      <c r="AQ861" s="126"/>
      <c r="AR861" s="128"/>
      <c r="AS861" s="126"/>
      <c r="AT861" s="126"/>
      <c r="AU861" s="129"/>
      <c r="AV861" s="129"/>
      <c r="AW861" s="129"/>
      <c r="AX861" s="129"/>
      <c r="AY861" s="129"/>
      <c r="AZ861" s="129"/>
      <c r="BA861" s="129"/>
      <c r="BB861" s="129"/>
      <c r="BC861" s="129"/>
      <c r="BD861" s="129"/>
      <c r="BE861" s="129"/>
      <c r="BF861" s="129"/>
      <c r="BG861" s="129"/>
      <c r="BH861" s="129"/>
      <c r="BI861" s="129"/>
      <c r="BJ861" s="129"/>
      <c r="BK861" s="129"/>
      <c r="BL861" s="129"/>
      <c r="BM861" s="129"/>
      <c r="BN861" s="129"/>
      <c r="BO861" s="129"/>
      <c r="BP861" s="129"/>
      <c r="BQ861" s="129"/>
      <c r="BR861" s="129"/>
      <c r="BS861" s="129"/>
    </row>
    <row r="862" spans="1:71" ht="12.75" customHeight="1">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7"/>
      <c r="X862" s="127"/>
      <c r="Y862" s="127"/>
      <c r="Z862" s="127"/>
      <c r="AA862" s="127"/>
      <c r="AB862" s="127"/>
      <c r="AC862" s="127"/>
      <c r="AD862" s="127"/>
      <c r="AE862" s="127"/>
      <c r="AF862" s="127"/>
      <c r="AG862" s="127"/>
      <c r="AH862" s="127"/>
      <c r="AI862" s="127"/>
      <c r="AJ862" s="127"/>
      <c r="AK862" s="126"/>
      <c r="AL862" s="126"/>
      <c r="AM862" s="126"/>
      <c r="AN862" s="126"/>
      <c r="AO862" s="126"/>
      <c r="AP862" s="126"/>
      <c r="AQ862" s="126"/>
      <c r="AR862" s="128"/>
      <c r="AS862" s="126"/>
      <c r="AT862" s="126"/>
      <c r="AU862" s="129"/>
      <c r="AV862" s="129"/>
      <c r="AW862" s="129"/>
      <c r="AX862" s="129"/>
      <c r="AY862" s="129"/>
      <c r="AZ862" s="129"/>
      <c r="BA862" s="129"/>
      <c r="BB862" s="129"/>
      <c r="BC862" s="129"/>
      <c r="BD862" s="129"/>
      <c r="BE862" s="129"/>
      <c r="BF862" s="129"/>
      <c r="BG862" s="129"/>
      <c r="BH862" s="129"/>
      <c r="BI862" s="129"/>
      <c r="BJ862" s="129"/>
      <c r="BK862" s="129"/>
      <c r="BL862" s="129"/>
      <c r="BM862" s="129"/>
      <c r="BN862" s="129"/>
      <c r="BO862" s="129"/>
      <c r="BP862" s="129"/>
      <c r="BQ862" s="129"/>
      <c r="BR862" s="129"/>
      <c r="BS862" s="129"/>
    </row>
    <row r="863" spans="1:71" ht="12.75" customHeight="1">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7"/>
      <c r="X863" s="127"/>
      <c r="Y863" s="127"/>
      <c r="Z863" s="127"/>
      <c r="AA863" s="127"/>
      <c r="AB863" s="127"/>
      <c r="AC863" s="127"/>
      <c r="AD863" s="127"/>
      <c r="AE863" s="127"/>
      <c r="AF863" s="127"/>
      <c r="AG863" s="127"/>
      <c r="AH863" s="127"/>
      <c r="AI863" s="127"/>
      <c r="AJ863" s="127"/>
      <c r="AK863" s="126"/>
      <c r="AL863" s="126"/>
      <c r="AM863" s="126"/>
      <c r="AN863" s="126"/>
      <c r="AO863" s="126"/>
      <c r="AP863" s="126"/>
      <c r="AQ863" s="126"/>
      <c r="AR863" s="128"/>
      <c r="AS863" s="126"/>
      <c r="AT863" s="126"/>
      <c r="AU863" s="129"/>
      <c r="AV863" s="129"/>
      <c r="AW863" s="129"/>
      <c r="AX863" s="129"/>
      <c r="AY863" s="129"/>
      <c r="AZ863" s="129"/>
      <c r="BA863" s="129"/>
      <c r="BB863" s="129"/>
      <c r="BC863" s="129"/>
      <c r="BD863" s="129"/>
      <c r="BE863" s="129"/>
      <c r="BF863" s="129"/>
      <c r="BG863" s="129"/>
      <c r="BH863" s="129"/>
      <c r="BI863" s="129"/>
      <c r="BJ863" s="129"/>
      <c r="BK863" s="129"/>
      <c r="BL863" s="129"/>
      <c r="BM863" s="129"/>
      <c r="BN863" s="129"/>
      <c r="BO863" s="129"/>
      <c r="BP863" s="129"/>
      <c r="BQ863" s="129"/>
      <c r="BR863" s="129"/>
      <c r="BS863" s="129"/>
    </row>
    <row r="864" spans="1:71" ht="12.75" customHeight="1">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7"/>
      <c r="X864" s="127"/>
      <c r="Y864" s="127"/>
      <c r="Z864" s="127"/>
      <c r="AA864" s="127"/>
      <c r="AB864" s="127"/>
      <c r="AC864" s="127"/>
      <c r="AD864" s="127"/>
      <c r="AE864" s="127"/>
      <c r="AF864" s="127"/>
      <c r="AG864" s="127"/>
      <c r="AH864" s="127"/>
      <c r="AI864" s="127"/>
      <c r="AJ864" s="127"/>
      <c r="AK864" s="126"/>
      <c r="AL864" s="126"/>
      <c r="AM864" s="126"/>
      <c r="AN864" s="126"/>
      <c r="AO864" s="126"/>
      <c r="AP864" s="126"/>
      <c r="AQ864" s="126"/>
      <c r="AR864" s="128"/>
      <c r="AS864" s="126"/>
      <c r="AT864" s="126"/>
      <c r="AU864" s="129"/>
      <c r="AV864" s="129"/>
      <c r="AW864" s="129"/>
      <c r="AX864" s="129"/>
      <c r="AY864" s="129"/>
      <c r="AZ864" s="129"/>
      <c r="BA864" s="129"/>
      <c r="BB864" s="129"/>
      <c r="BC864" s="129"/>
      <c r="BD864" s="129"/>
      <c r="BE864" s="129"/>
      <c r="BF864" s="129"/>
      <c r="BG864" s="129"/>
      <c r="BH864" s="129"/>
      <c r="BI864" s="129"/>
      <c r="BJ864" s="129"/>
      <c r="BK864" s="129"/>
      <c r="BL864" s="129"/>
      <c r="BM864" s="129"/>
      <c r="BN864" s="129"/>
      <c r="BO864" s="129"/>
      <c r="BP864" s="129"/>
      <c r="BQ864" s="129"/>
      <c r="BR864" s="129"/>
      <c r="BS864" s="129"/>
    </row>
    <row r="865" spans="1:71" ht="12.75" customHeight="1">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7"/>
      <c r="X865" s="127"/>
      <c r="Y865" s="127"/>
      <c r="Z865" s="127"/>
      <c r="AA865" s="127"/>
      <c r="AB865" s="127"/>
      <c r="AC865" s="127"/>
      <c r="AD865" s="127"/>
      <c r="AE865" s="127"/>
      <c r="AF865" s="127"/>
      <c r="AG865" s="127"/>
      <c r="AH865" s="127"/>
      <c r="AI865" s="127"/>
      <c r="AJ865" s="127"/>
      <c r="AK865" s="126"/>
      <c r="AL865" s="126"/>
      <c r="AM865" s="126"/>
      <c r="AN865" s="126"/>
      <c r="AO865" s="126"/>
      <c r="AP865" s="126"/>
      <c r="AQ865" s="126"/>
      <c r="AR865" s="128"/>
      <c r="AS865" s="126"/>
      <c r="AT865" s="126"/>
      <c r="AU865" s="129"/>
      <c r="AV865" s="129"/>
      <c r="AW865" s="129"/>
      <c r="AX865" s="129"/>
      <c r="AY865" s="129"/>
      <c r="AZ865" s="129"/>
      <c r="BA865" s="129"/>
      <c r="BB865" s="129"/>
      <c r="BC865" s="129"/>
      <c r="BD865" s="129"/>
      <c r="BE865" s="129"/>
      <c r="BF865" s="129"/>
      <c r="BG865" s="129"/>
      <c r="BH865" s="129"/>
      <c r="BI865" s="129"/>
      <c r="BJ865" s="129"/>
      <c r="BK865" s="129"/>
      <c r="BL865" s="129"/>
      <c r="BM865" s="129"/>
      <c r="BN865" s="129"/>
      <c r="BO865" s="129"/>
      <c r="BP865" s="129"/>
      <c r="BQ865" s="129"/>
      <c r="BR865" s="129"/>
      <c r="BS865" s="129"/>
    </row>
    <row r="866" spans="1:71" ht="12.75" customHeight="1">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7"/>
      <c r="X866" s="127"/>
      <c r="Y866" s="127"/>
      <c r="Z866" s="127"/>
      <c r="AA866" s="127"/>
      <c r="AB866" s="127"/>
      <c r="AC866" s="127"/>
      <c r="AD866" s="127"/>
      <c r="AE866" s="127"/>
      <c r="AF866" s="127"/>
      <c r="AG866" s="127"/>
      <c r="AH866" s="127"/>
      <c r="AI866" s="127"/>
      <c r="AJ866" s="127"/>
      <c r="AK866" s="126"/>
      <c r="AL866" s="126"/>
      <c r="AM866" s="126"/>
      <c r="AN866" s="126"/>
      <c r="AO866" s="126"/>
      <c r="AP866" s="126"/>
      <c r="AQ866" s="126"/>
      <c r="AR866" s="128"/>
      <c r="AS866" s="126"/>
      <c r="AT866" s="126"/>
      <c r="AU866" s="129"/>
      <c r="AV866" s="129"/>
      <c r="AW866" s="129"/>
      <c r="AX866" s="129"/>
      <c r="AY866" s="129"/>
      <c r="AZ866" s="129"/>
      <c r="BA866" s="129"/>
      <c r="BB866" s="129"/>
      <c r="BC866" s="129"/>
      <c r="BD866" s="129"/>
      <c r="BE866" s="129"/>
      <c r="BF866" s="129"/>
      <c r="BG866" s="129"/>
      <c r="BH866" s="129"/>
      <c r="BI866" s="129"/>
      <c r="BJ866" s="129"/>
      <c r="BK866" s="129"/>
      <c r="BL866" s="129"/>
      <c r="BM866" s="129"/>
      <c r="BN866" s="129"/>
      <c r="BO866" s="129"/>
      <c r="BP866" s="129"/>
      <c r="BQ866" s="129"/>
      <c r="BR866" s="129"/>
      <c r="BS866" s="129"/>
    </row>
    <row r="867" spans="1:71" ht="12.75" customHeight="1">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7"/>
      <c r="X867" s="127"/>
      <c r="Y867" s="127"/>
      <c r="Z867" s="127"/>
      <c r="AA867" s="127"/>
      <c r="AB867" s="127"/>
      <c r="AC867" s="127"/>
      <c r="AD867" s="127"/>
      <c r="AE867" s="127"/>
      <c r="AF867" s="127"/>
      <c r="AG867" s="127"/>
      <c r="AH867" s="127"/>
      <c r="AI867" s="127"/>
      <c r="AJ867" s="127"/>
      <c r="AK867" s="126"/>
      <c r="AL867" s="126"/>
      <c r="AM867" s="126"/>
      <c r="AN867" s="126"/>
      <c r="AO867" s="126"/>
      <c r="AP867" s="126"/>
      <c r="AQ867" s="126"/>
      <c r="AR867" s="128"/>
      <c r="AS867" s="126"/>
      <c r="AT867" s="126"/>
      <c r="AU867" s="129"/>
      <c r="AV867" s="129"/>
      <c r="AW867" s="129"/>
      <c r="AX867" s="129"/>
      <c r="AY867" s="129"/>
      <c r="AZ867" s="129"/>
      <c r="BA867" s="129"/>
      <c r="BB867" s="129"/>
      <c r="BC867" s="129"/>
      <c r="BD867" s="129"/>
      <c r="BE867" s="129"/>
      <c r="BF867" s="129"/>
      <c r="BG867" s="129"/>
      <c r="BH867" s="129"/>
      <c r="BI867" s="129"/>
      <c r="BJ867" s="129"/>
      <c r="BK867" s="129"/>
      <c r="BL867" s="129"/>
      <c r="BM867" s="129"/>
      <c r="BN867" s="129"/>
      <c r="BO867" s="129"/>
      <c r="BP867" s="129"/>
      <c r="BQ867" s="129"/>
      <c r="BR867" s="129"/>
      <c r="BS867" s="129"/>
    </row>
    <row r="868" spans="1:71" ht="12.75" customHeight="1">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7"/>
      <c r="X868" s="127"/>
      <c r="Y868" s="127"/>
      <c r="Z868" s="127"/>
      <c r="AA868" s="127"/>
      <c r="AB868" s="127"/>
      <c r="AC868" s="127"/>
      <c r="AD868" s="127"/>
      <c r="AE868" s="127"/>
      <c r="AF868" s="127"/>
      <c r="AG868" s="127"/>
      <c r="AH868" s="127"/>
      <c r="AI868" s="127"/>
      <c r="AJ868" s="127"/>
      <c r="AK868" s="126"/>
      <c r="AL868" s="126"/>
      <c r="AM868" s="126"/>
      <c r="AN868" s="126"/>
      <c r="AO868" s="126"/>
      <c r="AP868" s="126"/>
      <c r="AQ868" s="126"/>
      <c r="AR868" s="128"/>
      <c r="AS868" s="126"/>
      <c r="AT868" s="126"/>
      <c r="AU868" s="129"/>
      <c r="AV868" s="129"/>
      <c r="AW868" s="129"/>
      <c r="AX868" s="129"/>
      <c r="AY868" s="129"/>
      <c r="AZ868" s="129"/>
      <c r="BA868" s="129"/>
      <c r="BB868" s="129"/>
      <c r="BC868" s="129"/>
      <c r="BD868" s="129"/>
      <c r="BE868" s="129"/>
      <c r="BF868" s="129"/>
      <c r="BG868" s="129"/>
      <c r="BH868" s="129"/>
      <c r="BI868" s="129"/>
      <c r="BJ868" s="129"/>
      <c r="BK868" s="129"/>
      <c r="BL868" s="129"/>
      <c r="BM868" s="129"/>
      <c r="BN868" s="129"/>
      <c r="BO868" s="129"/>
      <c r="BP868" s="129"/>
      <c r="BQ868" s="129"/>
      <c r="BR868" s="129"/>
      <c r="BS868" s="129"/>
    </row>
    <row r="869" spans="1:71" ht="12.75" customHeight="1">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7"/>
      <c r="X869" s="127"/>
      <c r="Y869" s="127"/>
      <c r="Z869" s="127"/>
      <c r="AA869" s="127"/>
      <c r="AB869" s="127"/>
      <c r="AC869" s="127"/>
      <c r="AD869" s="127"/>
      <c r="AE869" s="127"/>
      <c r="AF869" s="127"/>
      <c r="AG869" s="127"/>
      <c r="AH869" s="127"/>
      <c r="AI869" s="127"/>
      <c r="AJ869" s="127"/>
      <c r="AK869" s="126"/>
      <c r="AL869" s="126"/>
      <c r="AM869" s="126"/>
      <c r="AN869" s="126"/>
      <c r="AO869" s="126"/>
      <c r="AP869" s="126"/>
      <c r="AQ869" s="126"/>
      <c r="AR869" s="128"/>
      <c r="AS869" s="126"/>
      <c r="AT869" s="126"/>
      <c r="AU869" s="129"/>
      <c r="AV869" s="129"/>
      <c r="AW869" s="129"/>
      <c r="AX869" s="129"/>
      <c r="AY869" s="129"/>
      <c r="AZ869" s="129"/>
      <c r="BA869" s="129"/>
      <c r="BB869" s="129"/>
      <c r="BC869" s="129"/>
      <c r="BD869" s="129"/>
      <c r="BE869" s="129"/>
      <c r="BF869" s="129"/>
      <c r="BG869" s="129"/>
      <c r="BH869" s="129"/>
      <c r="BI869" s="129"/>
      <c r="BJ869" s="129"/>
      <c r="BK869" s="129"/>
      <c r="BL869" s="129"/>
      <c r="BM869" s="129"/>
      <c r="BN869" s="129"/>
      <c r="BO869" s="129"/>
      <c r="BP869" s="129"/>
      <c r="BQ869" s="129"/>
      <c r="BR869" s="129"/>
      <c r="BS869" s="129"/>
    </row>
    <row r="870" spans="1:71" ht="12.75" customHeight="1">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7"/>
      <c r="X870" s="127"/>
      <c r="Y870" s="127"/>
      <c r="Z870" s="127"/>
      <c r="AA870" s="127"/>
      <c r="AB870" s="127"/>
      <c r="AC870" s="127"/>
      <c r="AD870" s="127"/>
      <c r="AE870" s="127"/>
      <c r="AF870" s="127"/>
      <c r="AG870" s="127"/>
      <c r="AH870" s="127"/>
      <c r="AI870" s="127"/>
      <c r="AJ870" s="127"/>
      <c r="AK870" s="126"/>
      <c r="AL870" s="126"/>
      <c r="AM870" s="126"/>
      <c r="AN870" s="126"/>
      <c r="AO870" s="126"/>
      <c r="AP870" s="126"/>
      <c r="AQ870" s="126"/>
      <c r="AR870" s="128"/>
      <c r="AS870" s="126"/>
      <c r="AT870" s="126"/>
      <c r="AU870" s="129"/>
      <c r="AV870" s="129"/>
      <c r="AW870" s="129"/>
      <c r="AX870" s="129"/>
      <c r="AY870" s="129"/>
      <c r="AZ870" s="129"/>
      <c r="BA870" s="129"/>
      <c r="BB870" s="129"/>
      <c r="BC870" s="129"/>
      <c r="BD870" s="129"/>
      <c r="BE870" s="129"/>
      <c r="BF870" s="129"/>
      <c r="BG870" s="129"/>
      <c r="BH870" s="129"/>
      <c r="BI870" s="129"/>
      <c r="BJ870" s="129"/>
      <c r="BK870" s="129"/>
      <c r="BL870" s="129"/>
      <c r="BM870" s="129"/>
      <c r="BN870" s="129"/>
      <c r="BO870" s="129"/>
      <c r="BP870" s="129"/>
      <c r="BQ870" s="129"/>
      <c r="BR870" s="129"/>
      <c r="BS870" s="129"/>
    </row>
    <row r="871" spans="1:71" ht="12.75" customHeight="1">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7"/>
      <c r="X871" s="127"/>
      <c r="Y871" s="127"/>
      <c r="Z871" s="127"/>
      <c r="AA871" s="127"/>
      <c r="AB871" s="127"/>
      <c r="AC871" s="127"/>
      <c r="AD871" s="127"/>
      <c r="AE871" s="127"/>
      <c r="AF871" s="127"/>
      <c r="AG871" s="127"/>
      <c r="AH871" s="127"/>
      <c r="AI871" s="127"/>
      <c r="AJ871" s="127"/>
      <c r="AK871" s="126"/>
      <c r="AL871" s="126"/>
      <c r="AM871" s="126"/>
      <c r="AN871" s="126"/>
      <c r="AO871" s="126"/>
      <c r="AP871" s="126"/>
      <c r="AQ871" s="126"/>
      <c r="AR871" s="128"/>
      <c r="AS871" s="126"/>
      <c r="AT871" s="126"/>
      <c r="AU871" s="129"/>
      <c r="AV871" s="129"/>
      <c r="AW871" s="129"/>
      <c r="AX871" s="129"/>
      <c r="AY871" s="129"/>
      <c r="AZ871" s="129"/>
      <c r="BA871" s="129"/>
      <c r="BB871" s="129"/>
      <c r="BC871" s="129"/>
      <c r="BD871" s="129"/>
      <c r="BE871" s="129"/>
      <c r="BF871" s="129"/>
      <c r="BG871" s="129"/>
      <c r="BH871" s="129"/>
      <c r="BI871" s="129"/>
      <c r="BJ871" s="129"/>
      <c r="BK871" s="129"/>
      <c r="BL871" s="129"/>
      <c r="BM871" s="129"/>
      <c r="BN871" s="129"/>
      <c r="BO871" s="129"/>
      <c r="BP871" s="129"/>
      <c r="BQ871" s="129"/>
      <c r="BR871" s="129"/>
      <c r="BS871" s="129"/>
    </row>
    <row r="872" spans="1:71" ht="12.75" customHeight="1">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7"/>
      <c r="X872" s="127"/>
      <c r="Y872" s="127"/>
      <c r="Z872" s="127"/>
      <c r="AA872" s="127"/>
      <c r="AB872" s="127"/>
      <c r="AC872" s="127"/>
      <c r="AD872" s="127"/>
      <c r="AE872" s="127"/>
      <c r="AF872" s="127"/>
      <c r="AG872" s="127"/>
      <c r="AH872" s="127"/>
      <c r="AI872" s="127"/>
      <c r="AJ872" s="127"/>
      <c r="AK872" s="126"/>
      <c r="AL872" s="126"/>
      <c r="AM872" s="126"/>
      <c r="AN872" s="126"/>
      <c r="AO872" s="126"/>
      <c r="AP872" s="126"/>
      <c r="AQ872" s="126"/>
      <c r="AR872" s="128"/>
      <c r="AS872" s="126"/>
      <c r="AT872" s="126"/>
      <c r="AU872" s="129"/>
      <c r="AV872" s="129"/>
      <c r="AW872" s="129"/>
      <c r="AX872" s="129"/>
      <c r="AY872" s="129"/>
      <c r="AZ872" s="129"/>
      <c r="BA872" s="129"/>
      <c r="BB872" s="129"/>
      <c r="BC872" s="129"/>
      <c r="BD872" s="129"/>
      <c r="BE872" s="129"/>
      <c r="BF872" s="129"/>
      <c r="BG872" s="129"/>
      <c r="BH872" s="129"/>
      <c r="BI872" s="129"/>
      <c r="BJ872" s="129"/>
      <c r="BK872" s="129"/>
      <c r="BL872" s="129"/>
      <c r="BM872" s="129"/>
      <c r="BN872" s="129"/>
      <c r="BO872" s="129"/>
      <c r="BP872" s="129"/>
      <c r="BQ872" s="129"/>
      <c r="BR872" s="129"/>
      <c r="BS872" s="129"/>
    </row>
    <row r="873" spans="1:71" ht="12.75" customHeight="1">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7"/>
      <c r="X873" s="127"/>
      <c r="Y873" s="127"/>
      <c r="Z873" s="127"/>
      <c r="AA873" s="127"/>
      <c r="AB873" s="127"/>
      <c r="AC873" s="127"/>
      <c r="AD873" s="127"/>
      <c r="AE873" s="127"/>
      <c r="AF873" s="127"/>
      <c r="AG873" s="127"/>
      <c r="AH873" s="127"/>
      <c r="AI873" s="127"/>
      <c r="AJ873" s="127"/>
      <c r="AK873" s="126"/>
      <c r="AL873" s="126"/>
      <c r="AM873" s="126"/>
      <c r="AN873" s="126"/>
      <c r="AO873" s="126"/>
      <c r="AP873" s="126"/>
      <c r="AQ873" s="126"/>
      <c r="AR873" s="128"/>
      <c r="AS873" s="126"/>
      <c r="AT873" s="126"/>
      <c r="AU873" s="129"/>
      <c r="AV873" s="129"/>
      <c r="AW873" s="129"/>
      <c r="AX873" s="129"/>
      <c r="AY873" s="129"/>
      <c r="AZ873" s="129"/>
      <c r="BA873" s="129"/>
      <c r="BB873" s="129"/>
      <c r="BC873" s="129"/>
      <c r="BD873" s="129"/>
      <c r="BE873" s="129"/>
      <c r="BF873" s="129"/>
      <c r="BG873" s="129"/>
      <c r="BH873" s="129"/>
      <c r="BI873" s="129"/>
      <c r="BJ873" s="129"/>
      <c r="BK873" s="129"/>
      <c r="BL873" s="129"/>
      <c r="BM873" s="129"/>
      <c r="BN873" s="129"/>
      <c r="BO873" s="129"/>
      <c r="BP873" s="129"/>
      <c r="BQ873" s="129"/>
      <c r="BR873" s="129"/>
      <c r="BS873" s="129"/>
    </row>
    <row r="874" spans="1:71" ht="12.75" customHeight="1">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7"/>
      <c r="X874" s="127"/>
      <c r="Y874" s="127"/>
      <c r="Z874" s="127"/>
      <c r="AA874" s="127"/>
      <c r="AB874" s="127"/>
      <c r="AC874" s="127"/>
      <c r="AD874" s="127"/>
      <c r="AE874" s="127"/>
      <c r="AF874" s="127"/>
      <c r="AG874" s="127"/>
      <c r="AH874" s="127"/>
      <c r="AI874" s="127"/>
      <c r="AJ874" s="127"/>
      <c r="AK874" s="126"/>
      <c r="AL874" s="126"/>
      <c r="AM874" s="126"/>
      <c r="AN874" s="126"/>
      <c r="AO874" s="126"/>
      <c r="AP874" s="126"/>
      <c r="AQ874" s="126"/>
      <c r="AR874" s="128"/>
      <c r="AS874" s="126"/>
      <c r="AT874" s="126"/>
      <c r="AU874" s="129"/>
      <c r="AV874" s="129"/>
      <c r="AW874" s="129"/>
      <c r="AX874" s="129"/>
      <c r="AY874" s="129"/>
      <c r="AZ874" s="129"/>
      <c r="BA874" s="129"/>
      <c r="BB874" s="129"/>
      <c r="BC874" s="129"/>
      <c r="BD874" s="129"/>
      <c r="BE874" s="129"/>
      <c r="BF874" s="129"/>
      <c r="BG874" s="129"/>
      <c r="BH874" s="129"/>
      <c r="BI874" s="129"/>
      <c r="BJ874" s="129"/>
      <c r="BK874" s="129"/>
      <c r="BL874" s="129"/>
      <c r="BM874" s="129"/>
      <c r="BN874" s="129"/>
      <c r="BO874" s="129"/>
      <c r="BP874" s="129"/>
      <c r="BQ874" s="129"/>
      <c r="BR874" s="129"/>
      <c r="BS874" s="129"/>
    </row>
    <row r="875" spans="1:71" ht="12.75" customHeight="1">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7"/>
      <c r="X875" s="127"/>
      <c r="Y875" s="127"/>
      <c r="Z875" s="127"/>
      <c r="AA875" s="127"/>
      <c r="AB875" s="127"/>
      <c r="AC875" s="127"/>
      <c r="AD875" s="127"/>
      <c r="AE875" s="127"/>
      <c r="AF875" s="127"/>
      <c r="AG875" s="127"/>
      <c r="AH875" s="127"/>
      <c r="AI875" s="127"/>
      <c r="AJ875" s="127"/>
      <c r="AK875" s="126"/>
      <c r="AL875" s="126"/>
      <c r="AM875" s="126"/>
      <c r="AN875" s="126"/>
      <c r="AO875" s="126"/>
      <c r="AP875" s="126"/>
      <c r="AQ875" s="126"/>
      <c r="AR875" s="128"/>
      <c r="AS875" s="126"/>
      <c r="AT875" s="126"/>
      <c r="AU875" s="129"/>
      <c r="AV875" s="129"/>
      <c r="AW875" s="129"/>
      <c r="AX875" s="129"/>
      <c r="AY875" s="129"/>
      <c r="AZ875" s="129"/>
      <c r="BA875" s="129"/>
      <c r="BB875" s="129"/>
      <c r="BC875" s="129"/>
      <c r="BD875" s="129"/>
      <c r="BE875" s="129"/>
      <c r="BF875" s="129"/>
      <c r="BG875" s="129"/>
      <c r="BH875" s="129"/>
      <c r="BI875" s="129"/>
      <c r="BJ875" s="129"/>
      <c r="BK875" s="129"/>
      <c r="BL875" s="129"/>
      <c r="BM875" s="129"/>
      <c r="BN875" s="129"/>
      <c r="BO875" s="129"/>
      <c r="BP875" s="129"/>
      <c r="BQ875" s="129"/>
      <c r="BR875" s="129"/>
      <c r="BS875" s="129"/>
    </row>
    <row r="876" spans="1:71" ht="12.75" customHeight="1">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7"/>
      <c r="X876" s="127"/>
      <c r="Y876" s="127"/>
      <c r="Z876" s="127"/>
      <c r="AA876" s="127"/>
      <c r="AB876" s="127"/>
      <c r="AC876" s="127"/>
      <c r="AD876" s="127"/>
      <c r="AE876" s="127"/>
      <c r="AF876" s="127"/>
      <c r="AG876" s="127"/>
      <c r="AH876" s="127"/>
      <c r="AI876" s="127"/>
      <c r="AJ876" s="127"/>
      <c r="AK876" s="126"/>
      <c r="AL876" s="126"/>
      <c r="AM876" s="126"/>
      <c r="AN876" s="126"/>
      <c r="AO876" s="126"/>
      <c r="AP876" s="126"/>
      <c r="AQ876" s="126"/>
      <c r="AR876" s="128"/>
      <c r="AS876" s="126"/>
      <c r="AT876" s="126"/>
      <c r="AU876" s="129"/>
      <c r="AV876" s="129"/>
      <c r="AW876" s="129"/>
      <c r="AX876" s="129"/>
      <c r="AY876" s="129"/>
      <c r="AZ876" s="129"/>
      <c r="BA876" s="129"/>
      <c r="BB876" s="129"/>
      <c r="BC876" s="129"/>
      <c r="BD876" s="129"/>
      <c r="BE876" s="129"/>
      <c r="BF876" s="129"/>
      <c r="BG876" s="129"/>
      <c r="BH876" s="129"/>
      <c r="BI876" s="129"/>
      <c r="BJ876" s="129"/>
      <c r="BK876" s="129"/>
      <c r="BL876" s="129"/>
      <c r="BM876" s="129"/>
      <c r="BN876" s="129"/>
      <c r="BO876" s="129"/>
      <c r="BP876" s="129"/>
      <c r="BQ876" s="129"/>
      <c r="BR876" s="129"/>
      <c r="BS876" s="129"/>
    </row>
    <row r="877" spans="1:71" ht="12.75" customHeight="1">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7"/>
      <c r="X877" s="127"/>
      <c r="Y877" s="127"/>
      <c r="Z877" s="127"/>
      <c r="AA877" s="127"/>
      <c r="AB877" s="127"/>
      <c r="AC877" s="127"/>
      <c r="AD877" s="127"/>
      <c r="AE877" s="127"/>
      <c r="AF877" s="127"/>
      <c r="AG877" s="127"/>
      <c r="AH877" s="127"/>
      <c r="AI877" s="127"/>
      <c r="AJ877" s="127"/>
      <c r="AK877" s="126"/>
      <c r="AL877" s="126"/>
      <c r="AM877" s="126"/>
      <c r="AN877" s="126"/>
      <c r="AO877" s="126"/>
      <c r="AP877" s="126"/>
      <c r="AQ877" s="126"/>
      <c r="AR877" s="128"/>
      <c r="AS877" s="126"/>
      <c r="AT877" s="126"/>
      <c r="AU877" s="129"/>
      <c r="AV877" s="129"/>
      <c r="AW877" s="129"/>
      <c r="AX877" s="129"/>
      <c r="AY877" s="129"/>
      <c r="AZ877" s="129"/>
      <c r="BA877" s="129"/>
      <c r="BB877" s="129"/>
      <c r="BC877" s="129"/>
      <c r="BD877" s="129"/>
      <c r="BE877" s="129"/>
      <c r="BF877" s="129"/>
      <c r="BG877" s="129"/>
      <c r="BH877" s="129"/>
      <c r="BI877" s="129"/>
      <c r="BJ877" s="129"/>
      <c r="BK877" s="129"/>
      <c r="BL877" s="129"/>
      <c r="BM877" s="129"/>
      <c r="BN877" s="129"/>
      <c r="BO877" s="129"/>
      <c r="BP877" s="129"/>
      <c r="BQ877" s="129"/>
      <c r="BR877" s="129"/>
      <c r="BS877" s="129"/>
    </row>
    <row r="878" spans="1:71" ht="12.75" customHeight="1">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7"/>
      <c r="X878" s="127"/>
      <c r="Y878" s="127"/>
      <c r="Z878" s="127"/>
      <c r="AA878" s="127"/>
      <c r="AB878" s="127"/>
      <c r="AC878" s="127"/>
      <c r="AD878" s="127"/>
      <c r="AE878" s="127"/>
      <c r="AF878" s="127"/>
      <c r="AG878" s="127"/>
      <c r="AH878" s="127"/>
      <c r="AI878" s="127"/>
      <c r="AJ878" s="127"/>
      <c r="AK878" s="126"/>
      <c r="AL878" s="126"/>
      <c r="AM878" s="126"/>
      <c r="AN878" s="126"/>
      <c r="AO878" s="126"/>
      <c r="AP878" s="126"/>
      <c r="AQ878" s="126"/>
      <c r="AR878" s="128"/>
      <c r="AS878" s="126"/>
      <c r="AT878" s="126"/>
      <c r="AU878" s="129"/>
      <c r="AV878" s="129"/>
      <c r="AW878" s="129"/>
      <c r="AX878" s="129"/>
      <c r="AY878" s="129"/>
      <c r="AZ878" s="129"/>
      <c r="BA878" s="129"/>
      <c r="BB878" s="129"/>
      <c r="BC878" s="129"/>
      <c r="BD878" s="129"/>
      <c r="BE878" s="129"/>
      <c r="BF878" s="129"/>
      <c r="BG878" s="129"/>
      <c r="BH878" s="129"/>
      <c r="BI878" s="129"/>
      <c r="BJ878" s="129"/>
      <c r="BK878" s="129"/>
      <c r="BL878" s="129"/>
      <c r="BM878" s="129"/>
      <c r="BN878" s="129"/>
      <c r="BO878" s="129"/>
      <c r="BP878" s="129"/>
      <c r="BQ878" s="129"/>
      <c r="BR878" s="129"/>
      <c r="BS878" s="129"/>
    </row>
    <row r="879" spans="1:71" ht="12.75" customHeight="1">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7"/>
      <c r="X879" s="127"/>
      <c r="Y879" s="127"/>
      <c r="Z879" s="127"/>
      <c r="AA879" s="127"/>
      <c r="AB879" s="127"/>
      <c r="AC879" s="127"/>
      <c r="AD879" s="127"/>
      <c r="AE879" s="127"/>
      <c r="AF879" s="127"/>
      <c r="AG879" s="127"/>
      <c r="AH879" s="127"/>
      <c r="AI879" s="127"/>
      <c r="AJ879" s="127"/>
      <c r="AK879" s="126"/>
      <c r="AL879" s="126"/>
      <c r="AM879" s="126"/>
      <c r="AN879" s="126"/>
      <c r="AO879" s="126"/>
      <c r="AP879" s="126"/>
      <c r="AQ879" s="126"/>
      <c r="AR879" s="128"/>
      <c r="AS879" s="126"/>
      <c r="AT879" s="126"/>
      <c r="AU879" s="129"/>
      <c r="AV879" s="129"/>
      <c r="AW879" s="129"/>
      <c r="AX879" s="129"/>
      <c r="AY879" s="129"/>
      <c r="AZ879" s="129"/>
      <c r="BA879" s="129"/>
      <c r="BB879" s="129"/>
      <c r="BC879" s="129"/>
      <c r="BD879" s="129"/>
      <c r="BE879" s="129"/>
      <c r="BF879" s="129"/>
      <c r="BG879" s="129"/>
      <c r="BH879" s="129"/>
      <c r="BI879" s="129"/>
      <c r="BJ879" s="129"/>
      <c r="BK879" s="129"/>
      <c r="BL879" s="129"/>
      <c r="BM879" s="129"/>
      <c r="BN879" s="129"/>
      <c r="BO879" s="129"/>
      <c r="BP879" s="129"/>
      <c r="BQ879" s="129"/>
      <c r="BR879" s="129"/>
      <c r="BS879" s="129"/>
    </row>
    <row r="880" spans="1:71" ht="12.75" customHeight="1">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7"/>
      <c r="X880" s="127"/>
      <c r="Y880" s="127"/>
      <c r="Z880" s="127"/>
      <c r="AA880" s="127"/>
      <c r="AB880" s="127"/>
      <c r="AC880" s="127"/>
      <c r="AD880" s="127"/>
      <c r="AE880" s="127"/>
      <c r="AF880" s="127"/>
      <c r="AG880" s="127"/>
      <c r="AH880" s="127"/>
      <c r="AI880" s="127"/>
      <c r="AJ880" s="127"/>
      <c r="AK880" s="126"/>
      <c r="AL880" s="126"/>
      <c r="AM880" s="126"/>
      <c r="AN880" s="126"/>
      <c r="AO880" s="126"/>
      <c r="AP880" s="126"/>
      <c r="AQ880" s="126"/>
      <c r="AR880" s="128"/>
      <c r="AS880" s="126"/>
      <c r="AT880" s="126"/>
      <c r="AU880" s="129"/>
      <c r="AV880" s="129"/>
      <c r="AW880" s="129"/>
      <c r="AX880" s="129"/>
      <c r="AY880" s="129"/>
      <c r="AZ880" s="129"/>
      <c r="BA880" s="129"/>
      <c r="BB880" s="129"/>
      <c r="BC880" s="129"/>
      <c r="BD880" s="129"/>
      <c r="BE880" s="129"/>
      <c r="BF880" s="129"/>
      <c r="BG880" s="129"/>
      <c r="BH880" s="129"/>
      <c r="BI880" s="129"/>
      <c r="BJ880" s="129"/>
      <c r="BK880" s="129"/>
      <c r="BL880" s="129"/>
      <c r="BM880" s="129"/>
      <c r="BN880" s="129"/>
      <c r="BO880" s="129"/>
      <c r="BP880" s="129"/>
      <c r="BQ880" s="129"/>
      <c r="BR880" s="129"/>
      <c r="BS880" s="129"/>
    </row>
    <row r="881" spans="1:71" ht="12.75" customHeight="1">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7"/>
      <c r="X881" s="127"/>
      <c r="Y881" s="127"/>
      <c r="Z881" s="127"/>
      <c r="AA881" s="127"/>
      <c r="AB881" s="127"/>
      <c r="AC881" s="127"/>
      <c r="AD881" s="127"/>
      <c r="AE881" s="127"/>
      <c r="AF881" s="127"/>
      <c r="AG881" s="127"/>
      <c r="AH881" s="127"/>
      <c r="AI881" s="127"/>
      <c r="AJ881" s="127"/>
      <c r="AK881" s="126"/>
      <c r="AL881" s="126"/>
      <c r="AM881" s="126"/>
      <c r="AN881" s="126"/>
      <c r="AO881" s="126"/>
      <c r="AP881" s="126"/>
      <c r="AQ881" s="126"/>
      <c r="AR881" s="128"/>
      <c r="AS881" s="126"/>
      <c r="AT881" s="126"/>
      <c r="AU881" s="129"/>
      <c r="AV881" s="129"/>
      <c r="AW881" s="129"/>
      <c r="AX881" s="129"/>
      <c r="AY881" s="129"/>
      <c r="AZ881" s="129"/>
      <c r="BA881" s="129"/>
      <c r="BB881" s="129"/>
      <c r="BC881" s="129"/>
      <c r="BD881" s="129"/>
      <c r="BE881" s="129"/>
      <c r="BF881" s="129"/>
      <c r="BG881" s="129"/>
      <c r="BH881" s="129"/>
      <c r="BI881" s="129"/>
      <c r="BJ881" s="129"/>
      <c r="BK881" s="129"/>
      <c r="BL881" s="129"/>
      <c r="BM881" s="129"/>
      <c r="BN881" s="129"/>
      <c r="BO881" s="129"/>
      <c r="BP881" s="129"/>
      <c r="BQ881" s="129"/>
      <c r="BR881" s="129"/>
      <c r="BS881" s="129"/>
    </row>
    <row r="882" spans="1:71" ht="12.75" customHeight="1">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7"/>
      <c r="X882" s="127"/>
      <c r="Y882" s="127"/>
      <c r="Z882" s="127"/>
      <c r="AA882" s="127"/>
      <c r="AB882" s="127"/>
      <c r="AC882" s="127"/>
      <c r="AD882" s="127"/>
      <c r="AE882" s="127"/>
      <c r="AF882" s="127"/>
      <c r="AG882" s="127"/>
      <c r="AH882" s="127"/>
      <c r="AI882" s="127"/>
      <c r="AJ882" s="127"/>
      <c r="AK882" s="126"/>
      <c r="AL882" s="126"/>
      <c r="AM882" s="126"/>
      <c r="AN882" s="126"/>
      <c r="AO882" s="126"/>
      <c r="AP882" s="126"/>
      <c r="AQ882" s="126"/>
      <c r="AR882" s="128"/>
      <c r="AS882" s="126"/>
      <c r="AT882" s="126"/>
      <c r="AU882" s="129"/>
      <c r="AV882" s="129"/>
      <c r="AW882" s="129"/>
      <c r="AX882" s="129"/>
      <c r="AY882" s="129"/>
      <c r="AZ882" s="129"/>
      <c r="BA882" s="129"/>
      <c r="BB882" s="129"/>
      <c r="BC882" s="129"/>
      <c r="BD882" s="129"/>
      <c r="BE882" s="129"/>
      <c r="BF882" s="129"/>
      <c r="BG882" s="129"/>
      <c r="BH882" s="129"/>
      <c r="BI882" s="129"/>
      <c r="BJ882" s="129"/>
      <c r="BK882" s="129"/>
      <c r="BL882" s="129"/>
      <c r="BM882" s="129"/>
      <c r="BN882" s="129"/>
      <c r="BO882" s="129"/>
      <c r="BP882" s="129"/>
      <c r="BQ882" s="129"/>
      <c r="BR882" s="129"/>
      <c r="BS882" s="129"/>
    </row>
    <row r="883" spans="1:71" ht="12.75" customHeight="1">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7"/>
      <c r="X883" s="127"/>
      <c r="Y883" s="127"/>
      <c r="Z883" s="127"/>
      <c r="AA883" s="127"/>
      <c r="AB883" s="127"/>
      <c r="AC883" s="127"/>
      <c r="AD883" s="127"/>
      <c r="AE883" s="127"/>
      <c r="AF883" s="127"/>
      <c r="AG883" s="127"/>
      <c r="AH883" s="127"/>
      <c r="AI883" s="127"/>
      <c r="AJ883" s="127"/>
      <c r="AK883" s="126"/>
      <c r="AL883" s="126"/>
      <c r="AM883" s="126"/>
      <c r="AN883" s="126"/>
      <c r="AO883" s="126"/>
      <c r="AP883" s="126"/>
      <c r="AQ883" s="126"/>
      <c r="AR883" s="128"/>
      <c r="AS883" s="126"/>
      <c r="AT883" s="126"/>
      <c r="AU883" s="129"/>
      <c r="AV883" s="129"/>
      <c r="AW883" s="129"/>
      <c r="AX883" s="129"/>
      <c r="AY883" s="129"/>
      <c r="AZ883" s="129"/>
      <c r="BA883" s="129"/>
      <c r="BB883" s="129"/>
      <c r="BC883" s="129"/>
      <c r="BD883" s="129"/>
      <c r="BE883" s="129"/>
      <c r="BF883" s="129"/>
      <c r="BG883" s="129"/>
      <c r="BH883" s="129"/>
      <c r="BI883" s="129"/>
      <c r="BJ883" s="129"/>
      <c r="BK883" s="129"/>
      <c r="BL883" s="129"/>
      <c r="BM883" s="129"/>
      <c r="BN883" s="129"/>
      <c r="BO883" s="129"/>
      <c r="BP883" s="129"/>
      <c r="BQ883" s="129"/>
      <c r="BR883" s="129"/>
      <c r="BS883" s="129"/>
    </row>
    <row r="884" spans="1:71" ht="12.75" customHeight="1">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7"/>
      <c r="X884" s="127"/>
      <c r="Y884" s="127"/>
      <c r="Z884" s="127"/>
      <c r="AA884" s="127"/>
      <c r="AB884" s="127"/>
      <c r="AC884" s="127"/>
      <c r="AD884" s="127"/>
      <c r="AE884" s="127"/>
      <c r="AF884" s="127"/>
      <c r="AG884" s="127"/>
      <c r="AH884" s="127"/>
      <c r="AI884" s="127"/>
      <c r="AJ884" s="127"/>
      <c r="AK884" s="126"/>
      <c r="AL884" s="126"/>
      <c r="AM884" s="126"/>
      <c r="AN884" s="126"/>
      <c r="AO884" s="126"/>
      <c r="AP884" s="126"/>
      <c r="AQ884" s="126"/>
      <c r="AR884" s="128"/>
      <c r="AS884" s="126"/>
      <c r="AT884" s="126"/>
      <c r="AU884" s="129"/>
      <c r="AV884" s="129"/>
      <c r="AW884" s="129"/>
      <c r="AX884" s="129"/>
      <c r="AY884" s="129"/>
      <c r="AZ884" s="129"/>
      <c r="BA884" s="129"/>
      <c r="BB884" s="129"/>
      <c r="BC884" s="129"/>
      <c r="BD884" s="129"/>
      <c r="BE884" s="129"/>
      <c r="BF884" s="129"/>
      <c r="BG884" s="129"/>
      <c r="BH884" s="129"/>
      <c r="BI884" s="129"/>
      <c r="BJ884" s="129"/>
      <c r="BK884" s="129"/>
      <c r="BL884" s="129"/>
      <c r="BM884" s="129"/>
      <c r="BN884" s="129"/>
      <c r="BO884" s="129"/>
      <c r="BP884" s="129"/>
      <c r="BQ884" s="129"/>
      <c r="BR884" s="129"/>
      <c r="BS884" s="129"/>
    </row>
    <row r="885" spans="1:71" ht="12.75" customHeight="1">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7"/>
      <c r="X885" s="127"/>
      <c r="Y885" s="127"/>
      <c r="Z885" s="127"/>
      <c r="AA885" s="127"/>
      <c r="AB885" s="127"/>
      <c r="AC885" s="127"/>
      <c r="AD885" s="127"/>
      <c r="AE885" s="127"/>
      <c r="AF885" s="127"/>
      <c r="AG885" s="127"/>
      <c r="AH885" s="127"/>
      <c r="AI885" s="127"/>
      <c r="AJ885" s="127"/>
      <c r="AK885" s="126"/>
      <c r="AL885" s="126"/>
      <c r="AM885" s="126"/>
      <c r="AN885" s="126"/>
      <c r="AO885" s="126"/>
      <c r="AP885" s="126"/>
      <c r="AQ885" s="126"/>
      <c r="AR885" s="128"/>
      <c r="AS885" s="126"/>
      <c r="AT885" s="126"/>
      <c r="AU885" s="129"/>
      <c r="AV885" s="129"/>
      <c r="AW885" s="129"/>
      <c r="AX885" s="129"/>
      <c r="AY885" s="129"/>
      <c r="AZ885" s="129"/>
      <c r="BA885" s="129"/>
      <c r="BB885" s="129"/>
      <c r="BC885" s="129"/>
      <c r="BD885" s="129"/>
      <c r="BE885" s="129"/>
      <c r="BF885" s="129"/>
      <c r="BG885" s="129"/>
      <c r="BH885" s="129"/>
      <c r="BI885" s="129"/>
      <c r="BJ885" s="129"/>
      <c r="BK885" s="129"/>
      <c r="BL885" s="129"/>
      <c r="BM885" s="129"/>
      <c r="BN885" s="129"/>
      <c r="BO885" s="129"/>
      <c r="BP885" s="129"/>
      <c r="BQ885" s="129"/>
      <c r="BR885" s="129"/>
      <c r="BS885" s="129"/>
    </row>
    <row r="886" spans="1:71" ht="12.75" customHeight="1">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7"/>
      <c r="X886" s="127"/>
      <c r="Y886" s="127"/>
      <c r="Z886" s="127"/>
      <c r="AA886" s="127"/>
      <c r="AB886" s="127"/>
      <c r="AC886" s="127"/>
      <c r="AD886" s="127"/>
      <c r="AE886" s="127"/>
      <c r="AF886" s="127"/>
      <c r="AG886" s="127"/>
      <c r="AH886" s="127"/>
      <c r="AI886" s="127"/>
      <c r="AJ886" s="127"/>
      <c r="AK886" s="126"/>
      <c r="AL886" s="126"/>
      <c r="AM886" s="126"/>
      <c r="AN886" s="126"/>
      <c r="AO886" s="126"/>
      <c r="AP886" s="126"/>
      <c r="AQ886" s="126"/>
      <c r="AR886" s="128"/>
      <c r="AS886" s="126"/>
      <c r="AT886" s="126"/>
      <c r="AU886" s="129"/>
      <c r="AV886" s="129"/>
      <c r="AW886" s="129"/>
      <c r="AX886" s="129"/>
      <c r="AY886" s="129"/>
      <c r="AZ886" s="129"/>
      <c r="BA886" s="129"/>
      <c r="BB886" s="129"/>
      <c r="BC886" s="129"/>
      <c r="BD886" s="129"/>
      <c r="BE886" s="129"/>
      <c r="BF886" s="129"/>
      <c r="BG886" s="129"/>
      <c r="BH886" s="129"/>
      <c r="BI886" s="129"/>
      <c r="BJ886" s="129"/>
      <c r="BK886" s="129"/>
      <c r="BL886" s="129"/>
      <c r="BM886" s="129"/>
      <c r="BN886" s="129"/>
      <c r="BO886" s="129"/>
      <c r="BP886" s="129"/>
      <c r="BQ886" s="129"/>
      <c r="BR886" s="129"/>
      <c r="BS886" s="129"/>
    </row>
    <row r="887" spans="1:71" ht="12.75" customHeight="1">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7"/>
      <c r="X887" s="127"/>
      <c r="Y887" s="127"/>
      <c r="Z887" s="127"/>
      <c r="AA887" s="127"/>
      <c r="AB887" s="127"/>
      <c r="AC887" s="127"/>
      <c r="AD887" s="127"/>
      <c r="AE887" s="127"/>
      <c r="AF887" s="127"/>
      <c r="AG887" s="127"/>
      <c r="AH887" s="127"/>
      <c r="AI887" s="127"/>
      <c r="AJ887" s="127"/>
      <c r="AK887" s="126"/>
      <c r="AL887" s="126"/>
      <c r="AM887" s="126"/>
      <c r="AN887" s="126"/>
      <c r="AO887" s="126"/>
      <c r="AP887" s="126"/>
      <c r="AQ887" s="126"/>
      <c r="AR887" s="128"/>
      <c r="AS887" s="126"/>
      <c r="AT887" s="126"/>
      <c r="AU887" s="129"/>
      <c r="AV887" s="129"/>
      <c r="AW887" s="129"/>
      <c r="AX887" s="129"/>
      <c r="AY887" s="129"/>
      <c r="AZ887" s="129"/>
      <c r="BA887" s="129"/>
      <c r="BB887" s="129"/>
      <c r="BC887" s="129"/>
      <c r="BD887" s="129"/>
      <c r="BE887" s="129"/>
      <c r="BF887" s="129"/>
      <c r="BG887" s="129"/>
      <c r="BH887" s="129"/>
      <c r="BI887" s="129"/>
      <c r="BJ887" s="129"/>
      <c r="BK887" s="129"/>
      <c r="BL887" s="129"/>
      <c r="BM887" s="129"/>
      <c r="BN887" s="129"/>
      <c r="BO887" s="129"/>
      <c r="BP887" s="129"/>
      <c r="BQ887" s="129"/>
      <c r="BR887" s="129"/>
      <c r="BS887" s="129"/>
    </row>
    <row r="888" spans="1:71" ht="12.75" customHeight="1">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7"/>
      <c r="X888" s="127"/>
      <c r="Y888" s="127"/>
      <c r="Z888" s="127"/>
      <c r="AA888" s="127"/>
      <c r="AB888" s="127"/>
      <c r="AC888" s="127"/>
      <c r="AD888" s="127"/>
      <c r="AE888" s="127"/>
      <c r="AF888" s="127"/>
      <c r="AG888" s="127"/>
      <c r="AH888" s="127"/>
      <c r="AI888" s="127"/>
      <c r="AJ888" s="127"/>
      <c r="AK888" s="126"/>
      <c r="AL888" s="126"/>
      <c r="AM888" s="126"/>
      <c r="AN888" s="126"/>
      <c r="AO888" s="126"/>
      <c r="AP888" s="126"/>
      <c r="AQ888" s="126"/>
      <c r="AR888" s="128"/>
      <c r="AS888" s="126"/>
      <c r="AT888" s="126"/>
      <c r="AU888" s="129"/>
      <c r="AV888" s="129"/>
      <c r="AW888" s="129"/>
      <c r="AX888" s="129"/>
      <c r="AY888" s="129"/>
      <c r="AZ888" s="129"/>
      <c r="BA888" s="129"/>
      <c r="BB888" s="129"/>
      <c r="BC888" s="129"/>
      <c r="BD888" s="129"/>
      <c r="BE888" s="129"/>
      <c r="BF888" s="129"/>
      <c r="BG888" s="129"/>
      <c r="BH888" s="129"/>
      <c r="BI888" s="129"/>
      <c r="BJ888" s="129"/>
      <c r="BK888" s="129"/>
      <c r="BL888" s="129"/>
      <c r="BM888" s="129"/>
      <c r="BN888" s="129"/>
      <c r="BO888" s="129"/>
      <c r="BP888" s="129"/>
      <c r="BQ888" s="129"/>
      <c r="BR888" s="129"/>
      <c r="BS888" s="129"/>
    </row>
    <row r="889" spans="1:71" ht="12.75" customHeight="1">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7"/>
      <c r="X889" s="127"/>
      <c r="Y889" s="127"/>
      <c r="Z889" s="127"/>
      <c r="AA889" s="127"/>
      <c r="AB889" s="127"/>
      <c r="AC889" s="127"/>
      <c r="AD889" s="127"/>
      <c r="AE889" s="127"/>
      <c r="AF889" s="127"/>
      <c r="AG889" s="127"/>
      <c r="AH889" s="127"/>
      <c r="AI889" s="127"/>
      <c r="AJ889" s="127"/>
      <c r="AK889" s="126"/>
      <c r="AL889" s="126"/>
      <c r="AM889" s="126"/>
      <c r="AN889" s="126"/>
      <c r="AO889" s="126"/>
      <c r="AP889" s="126"/>
      <c r="AQ889" s="126"/>
      <c r="AR889" s="128"/>
      <c r="AS889" s="126"/>
      <c r="AT889" s="126"/>
      <c r="AU889" s="129"/>
      <c r="AV889" s="129"/>
      <c r="AW889" s="129"/>
      <c r="AX889" s="129"/>
      <c r="AY889" s="129"/>
      <c r="AZ889" s="129"/>
      <c r="BA889" s="129"/>
      <c r="BB889" s="129"/>
      <c r="BC889" s="129"/>
      <c r="BD889" s="129"/>
      <c r="BE889" s="129"/>
      <c r="BF889" s="129"/>
      <c r="BG889" s="129"/>
      <c r="BH889" s="129"/>
      <c r="BI889" s="129"/>
      <c r="BJ889" s="129"/>
      <c r="BK889" s="129"/>
      <c r="BL889" s="129"/>
      <c r="BM889" s="129"/>
      <c r="BN889" s="129"/>
      <c r="BO889" s="129"/>
      <c r="BP889" s="129"/>
      <c r="BQ889" s="129"/>
      <c r="BR889" s="129"/>
      <c r="BS889" s="129"/>
    </row>
    <row r="890" spans="1:71" ht="12.75" customHeight="1">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7"/>
      <c r="X890" s="127"/>
      <c r="Y890" s="127"/>
      <c r="Z890" s="127"/>
      <c r="AA890" s="127"/>
      <c r="AB890" s="127"/>
      <c r="AC890" s="127"/>
      <c r="AD890" s="127"/>
      <c r="AE890" s="127"/>
      <c r="AF890" s="127"/>
      <c r="AG890" s="127"/>
      <c r="AH890" s="127"/>
      <c r="AI890" s="127"/>
      <c r="AJ890" s="127"/>
      <c r="AK890" s="126"/>
      <c r="AL890" s="126"/>
      <c r="AM890" s="126"/>
      <c r="AN890" s="126"/>
      <c r="AO890" s="126"/>
      <c r="AP890" s="126"/>
      <c r="AQ890" s="126"/>
      <c r="AR890" s="128"/>
      <c r="AS890" s="126"/>
      <c r="AT890" s="126"/>
      <c r="AU890" s="129"/>
      <c r="AV890" s="129"/>
      <c r="AW890" s="129"/>
      <c r="AX890" s="129"/>
      <c r="AY890" s="129"/>
      <c r="AZ890" s="129"/>
      <c r="BA890" s="129"/>
      <c r="BB890" s="129"/>
      <c r="BC890" s="129"/>
      <c r="BD890" s="129"/>
      <c r="BE890" s="129"/>
      <c r="BF890" s="129"/>
      <c r="BG890" s="129"/>
      <c r="BH890" s="129"/>
      <c r="BI890" s="129"/>
      <c r="BJ890" s="129"/>
      <c r="BK890" s="129"/>
      <c r="BL890" s="129"/>
      <c r="BM890" s="129"/>
      <c r="BN890" s="129"/>
      <c r="BO890" s="129"/>
      <c r="BP890" s="129"/>
      <c r="BQ890" s="129"/>
      <c r="BR890" s="129"/>
      <c r="BS890" s="129"/>
    </row>
    <row r="891" spans="1:71" ht="12.75" customHeight="1">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7"/>
      <c r="X891" s="127"/>
      <c r="Y891" s="127"/>
      <c r="Z891" s="127"/>
      <c r="AA891" s="127"/>
      <c r="AB891" s="127"/>
      <c r="AC891" s="127"/>
      <c r="AD891" s="127"/>
      <c r="AE891" s="127"/>
      <c r="AF891" s="127"/>
      <c r="AG891" s="127"/>
      <c r="AH891" s="127"/>
      <c r="AI891" s="127"/>
      <c r="AJ891" s="127"/>
      <c r="AK891" s="126"/>
      <c r="AL891" s="126"/>
      <c r="AM891" s="126"/>
      <c r="AN891" s="126"/>
      <c r="AO891" s="126"/>
      <c r="AP891" s="126"/>
      <c r="AQ891" s="126"/>
      <c r="AR891" s="128"/>
      <c r="AS891" s="126"/>
      <c r="AT891" s="126"/>
      <c r="AU891" s="129"/>
      <c r="AV891" s="129"/>
      <c r="AW891" s="129"/>
      <c r="AX891" s="129"/>
      <c r="AY891" s="129"/>
      <c r="AZ891" s="129"/>
      <c r="BA891" s="129"/>
      <c r="BB891" s="129"/>
      <c r="BC891" s="129"/>
      <c r="BD891" s="129"/>
      <c r="BE891" s="129"/>
      <c r="BF891" s="129"/>
      <c r="BG891" s="129"/>
      <c r="BH891" s="129"/>
      <c r="BI891" s="129"/>
      <c r="BJ891" s="129"/>
      <c r="BK891" s="129"/>
      <c r="BL891" s="129"/>
      <c r="BM891" s="129"/>
      <c r="BN891" s="129"/>
      <c r="BO891" s="129"/>
      <c r="BP891" s="129"/>
      <c r="BQ891" s="129"/>
      <c r="BR891" s="129"/>
      <c r="BS891" s="129"/>
    </row>
    <row r="892" spans="1:71" ht="12.75" customHeight="1">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7"/>
      <c r="X892" s="127"/>
      <c r="Y892" s="127"/>
      <c r="Z892" s="127"/>
      <c r="AA892" s="127"/>
      <c r="AB892" s="127"/>
      <c r="AC892" s="127"/>
      <c r="AD892" s="127"/>
      <c r="AE892" s="127"/>
      <c r="AF892" s="127"/>
      <c r="AG892" s="127"/>
      <c r="AH892" s="127"/>
      <c r="AI892" s="127"/>
      <c r="AJ892" s="127"/>
      <c r="AK892" s="126"/>
      <c r="AL892" s="126"/>
      <c r="AM892" s="126"/>
      <c r="AN892" s="126"/>
      <c r="AO892" s="126"/>
      <c r="AP892" s="126"/>
      <c r="AQ892" s="126"/>
      <c r="AR892" s="128"/>
      <c r="AS892" s="126"/>
      <c r="AT892" s="126"/>
      <c r="AU892" s="129"/>
      <c r="AV892" s="129"/>
      <c r="AW892" s="129"/>
      <c r="AX892" s="129"/>
      <c r="AY892" s="129"/>
      <c r="AZ892" s="129"/>
      <c r="BA892" s="129"/>
      <c r="BB892" s="129"/>
      <c r="BC892" s="129"/>
      <c r="BD892" s="129"/>
      <c r="BE892" s="129"/>
      <c r="BF892" s="129"/>
      <c r="BG892" s="129"/>
      <c r="BH892" s="129"/>
      <c r="BI892" s="129"/>
      <c r="BJ892" s="129"/>
      <c r="BK892" s="129"/>
      <c r="BL892" s="129"/>
      <c r="BM892" s="129"/>
      <c r="BN892" s="129"/>
      <c r="BO892" s="129"/>
      <c r="BP892" s="129"/>
      <c r="BQ892" s="129"/>
      <c r="BR892" s="129"/>
      <c r="BS892" s="129"/>
    </row>
    <row r="893" spans="1:71" ht="12.75" customHeight="1">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7"/>
      <c r="X893" s="127"/>
      <c r="Y893" s="127"/>
      <c r="Z893" s="127"/>
      <c r="AA893" s="127"/>
      <c r="AB893" s="127"/>
      <c r="AC893" s="127"/>
      <c r="AD893" s="127"/>
      <c r="AE893" s="127"/>
      <c r="AF893" s="127"/>
      <c r="AG893" s="127"/>
      <c r="AH893" s="127"/>
      <c r="AI893" s="127"/>
      <c r="AJ893" s="127"/>
      <c r="AK893" s="126"/>
      <c r="AL893" s="126"/>
      <c r="AM893" s="126"/>
      <c r="AN893" s="126"/>
      <c r="AO893" s="126"/>
      <c r="AP893" s="126"/>
      <c r="AQ893" s="126"/>
      <c r="AR893" s="128"/>
      <c r="AS893" s="126"/>
      <c r="AT893" s="126"/>
      <c r="AU893" s="129"/>
      <c r="AV893" s="129"/>
      <c r="AW893" s="129"/>
      <c r="AX893" s="129"/>
      <c r="AY893" s="129"/>
      <c r="AZ893" s="129"/>
      <c r="BA893" s="129"/>
      <c r="BB893" s="129"/>
      <c r="BC893" s="129"/>
      <c r="BD893" s="129"/>
      <c r="BE893" s="129"/>
      <c r="BF893" s="129"/>
      <c r="BG893" s="129"/>
      <c r="BH893" s="129"/>
      <c r="BI893" s="129"/>
      <c r="BJ893" s="129"/>
      <c r="BK893" s="129"/>
      <c r="BL893" s="129"/>
      <c r="BM893" s="129"/>
      <c r="BN893" s="129"/>
      <c r="BO893" s="129"/>
      <c r="BP893" s="129"/>
      <c r="BQ893" s="129"/>
      <c r="BR893" s="129"/>
      <c r="BS893" s="129"/>
    </row>
    <row r="894" spans="1:71" ht="12.75" customHeight="1">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7"/>
      <c r="X894" s="127"/>
      <c r="Y894" s="127"/>
      <c r="Z894" s="127"/>
      <c r="AA894" s="127"/>
      <c r="AB894" s="127"/>
      <c r="AC894" s="127"/>
      <c r="AD894" s="127"/>
      <c r="AE894" s="127"/>
      <c r="AF894" s="127"/>
      <c r="AG894" s="127"/>
      <c r="AH894" s="127"/>
      <c r="AI894" s="127"/>
      <c r="AJ894" s="127"/>
      <c r="AK894" s="126"/>
      <c r="AL894" s="126"/>
      <c r="AM894" s="126"/>
      <c r="AN894" s="126"/>
      <c r="AO894" s="126"/>
      <c r="AP894" s="126"/>
      <c r="AQ894" s="126"/>
      <c r="AR894" s="128"/>
      <c r="AS894" s="126"/>
      <c r="AT894" s="126"/>
      <c r="AU894" s="129"/>
      <c r="AV894" s="129"/>
      <c r="AW894" s="129"/>
      <c r="AX894" s="129"/>
      <c r="AY894" s="129"/>
      <c r="AZ894" s="129"/>
      <c r="BA894" s="129"/>
      <c r="BB894" s="129"/>
      <c r="BC894" s="129"/>
      <c r="BD894" s="129"/>
      <c r="BE894" s="129"/>
      <c r="BF894" s="129"/>
      <c r="BG894" s="129"/>
      <c r="BH894" s="129"/>
      <c r="BI894" s="129"/>
      <c r="BJ894" s="129"/>
      <c r="BK894" s="129"/>
      <c r="BL894" s="129"/>
      <c r="BM894" s="129"/>
      <c r="BN894" s="129"/>
      <c r="BO894" s="129"/>
      <c r="BP894" s="129"/>
      <c r="BQ894" s="129"/>
      <c r="BR894" s="129"/>
      <c r="BS894" s="129"/>
    </row>
    <row r="895" spans="1:71" ht="12.75" customHeight="1">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7"/>
      <c r="X895" s="127"/>
      <c r="Y895" s="127"/>
      <c r="Z895" s="127"/>
      <c r="AA895" s="127"/>
      <c r="AB895" s="127"/>
      <c r="AC895" s="127"/>
      <c r="AD895" s="127"/>
      <c r="AE895" s="127"/>
      <c r="AF895" s="127"/>
      <c r="AG895" s="127"/>
      <c r="AH895" s="127"/>
      <c r="AI895" s="127"/>
      <c r="AJ895" s="127"/>
      <c r="AK895" s="126"/>
      <c r="AL895" s="126"/>
      <c r="AM895" s="126"/>
      <c r="AN895" s="126"/>
      <c r="AO895" s="126"/>
      <c r="AP895" s="126"/>
      <c r="AQ895" s="126"/>
      <c r="AR895" s="128"/>
      <c r="AS895" s="126"/>
      <c r="AT895" s="126"/>
      <c r="AU895" s="129"/>
      <c r="AV895" s="129"/>
      <c r="AW895" s="129"/>
      <c r="AX895" s="129"/>
      <c r="AY895" s="129"/>
      <c r="AZ895" s="129"/>
      <c r="BA895" s="129"/>
      <c r="BB895" s="129"/>
      <c r="BC895" s="129"/>
      <c r="BD895" s="129"/>
      <c r="BE895" s="129"/>
      <c r="BF895" s="129"/>
      <c r="BG895" s="129"/>
      <c r="BH895" s="129"/>
      <c r="BI895" s="129"/>
      <c r="BJ895" s="129"/>
      <c r="BK895" s="129"/>
      <c r="BL895" s="129"/>
      <c r="BM895" s="129"/>
      <c r="BN895" s="129"/>
      <c r="BO895" s="129"/>
      <c r="BP895" s="129"/>
      <c r="BQ895" s="129"/>
      <c r="BR895" s="129"/>
      <c r="BS895" s="129"/>
    </row>
    <row r="896" spans="1:71" ht="12.75" customHeight="1">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7"/>
      <c r="X896" s="127"/>
      <c r="Y896" s="127"/>
      <c r="Z896" s="127"/>
      <c r="AA896" s="127"/>
      <c r="AB896" s="127"/>
      <c r="AC896" s="127"/>
      <c r="AD896" s="127"/>
      <c r="AE896" s="127"/>
      <c r="AF896" s="127"/>
      <c r="AG896" s="127"/>
      <c r="AH896" s="127"/>
      <c r="AI896" s="127"/>
      <c r="AJ896" s="127"/>
      <c r="AK896" s="126"/>
      <c r="AL896" s="126"/>
      <c r="AM896" s="126"/>
      <c r="AN896" s="126"/>
      <c r="AO896" s="126"/>
      <c r="AP896" s="126"/>
      <c r="AQ896" s="126"/>
      <c r="AR896" s="128"/>
      <c r="AS896" s="126"/>
      <c r="AT896" s="126"/>
      <c r="AU896" s="129"/>
      <c r="AV896" s="129"/>
      <c r="AW896" s="129"/>
      <c r="AX896" s="129"/>
      <c r="AY896" s="129"/>
      <c r="AZ896" s="129"/>
      <c r="BA896" s="129"/>
      <c r="BB896" s="129"/>
      <c r="BC896" s="129"/>
      <c r="BD896" s="129"/>
      <c r="BE896" s="129"/>
      <c r="BF896" s="129"/>
      <c r="BG896" s="129"/>
      <c r="BH896" s="129"/>
      <c r="BI896" s="129"/>
      <c r="BJ896" s="129"/>
      <c r="BK896" s="129"/>
      <c r="BL896" s="129"/>
      <c r="BM896" s="129"/>
      <c r="BN896" s="129"/>
      <c r="BO896" s="129"/>
      <c r="BP896" s="129"/>
      <c r="BQ896" s="129"/>
      <c r="BR896" s="129"/>
      <c r="BS896" s="129"/>
    </row>
    <row r="897" spans="1:71" ht="12.75" customHeight="1">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7"/>
      <c r="X897" s="127"/>
      <c r="Y897" s="127"/>
      <c r="Z897" s="127"/>
      <c r="AA897" s="127"/>
      <c r="AB897" s="127"/>
      <c r="AC897" s="127"/>
      <c r="AD897" s="127"/>
      <c r="AE897" s="127"/>
      <c r="AF897" s="127"/>
      <c r="AG897" s="127"/>
      <c r="AH897" s="127"/>
      <c r="AI897" s="127"/>
      <c r="AJ897" s="127"/>
      <c r="AK897" s="126"/>
      <c r="AL897" s="126"/>
      <c r="AM897" s="126"/>
      <c r="AN897" s="126"/>
      <c r="AO897" s="126"/>
      <c r="AP897" s="126"/>
      <c r="AQ897" s="126"/>
      <c r="AR897" s="128"/>
      <c r="AS897" s="126"/>
      <c r="AT897" s="126"/>
      <c r="AU897" s="129"/>
      <c r="AV897" s="129"/>
      <c r="AW897" s="129"/>
      <c r="AX897" s="129"/>
      <c r="AY897" s="129"/>
      <c r="AZ897" s="129"/>
      <c r="BA897" s="129"/>
      <c r="BB897" s="129"/>
      <c r="BC897" s="129"/>
      <c r="BD897" s="129"/>
      <c r="BE897" s="129"/>
      <c r="BF897" s="129"/>
      <c r="BG897" s="129"/>
      <c r="BH897" s="129"/>
      <c r="BI897" s="129"/>
      <c r="BJ897" s="129"/>
      <c r="BK897" s="129"/>
      <c r="BL897" s="129"/>
      <c r="BM897" s="129"/>
      <c r="BN897" s="129"/>
      <c r="BO897" s="129"/>
      <c r="BP897" s="129"/>
      <c r="BQ897" s="129"/>
      <c r="BR897" s="129"/>
      <c r="BS897" s="129"/>
    </row>
    <row r="898" spans="1:71" ht="12.75" customHeight="1">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7"/>
      <c r="X898" s="127"/>
      <c r="Y898" s="127"/>
      <c r="Z898" s="127"/>
      <c r="AA898" s="127"/>
      <c r="AB898" s="127"/>
      <c r="AC898" s="127"/>
      <c r="AD898" s="127"/>
      <c r="AE898" s="127"/>
      <c r="AF898" s="127"/>
      <c r="AG898" s="127"/>
      <c r="AH898" s="127"/>
      <c r="AI898" s="127"/>
      <c r="AJ898" s="127"/>
      <c r="AK898" s="126"/>
      <c r="AL898" s="126"/>
      <c r="AM898" s="126"/>
      <c r="AN898" s="126"/>
      <c r="AO898" s="126"/>
      <c r="AP898" s="126"/>
      <c r="AQ898" s="126"/>
      <c r="AR898" s="128"/>
      <c r="AS898" s="126"/>
      <c r="AT898" s="126"/>
      <c r="AU898" s="129"/>
      <c r="AV898" s="129"/>
      <c r="AW898" s="129"/>
      <c r="AX898" s="129"/>
      <c r="AY898" s="129"/>
      <c r="AZ898" s="129"/>
      <c r="BA898" s="129"/>
      <c r="BB898" s="129"/>
      <c r="BC898" s="129"/>
      <c r="BD898" s="129"/>
      <c r="BE898" s="129"/>
      <c r="BF898" s="129"/>
      <c r="BG898" s="129"/>
      <c r="BH898" s="129"/>
      <c r="BI898" s="129"/>
      <c r="BJ898" s="129"/>
      <c r="BK898" s="129"/>
      <c r="BL898" s="129"/>
      <c r="BM898" s="129"/>
      <c r="BN898" s="129"/>
      <c r="BO898" s="129"/>
      <c r="BP898" s="129"/>
      <c r="BQ898" s="129"/>
      <c r="BR898" s="129"/>
      <c r="BS898" s="129"/>
    </row>
    <row r="899" spans="1:71" ht="12.75" customHeight="1">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7"/>
      <c r="X899" s="127"/>
      <c r="Y899" s="127"/>
      <c r="Z899" s="127"/>
      <c r="AA899" s="127"/>
      <c r="AB899" s="127"/>
      <c r="AC899" s="127"/>
      <c r="AD899" s="127"/>
      <c r="AE899" s="127"/>
      <c r="AF899" s="127"/>
      <c r="AG899" s="127"/>
      <c r="AH899" s="127"/>
      <c r="AI899" s="127"/>
      <c r="AJ899" s="127"/>
      <c r="AK899" s="126"/>
      <c r="AL899" s="126"/>
      <c r="AM899" s="126"/>
      <c r="AN899" s="126"/>
      <c r="AO899" s="126"/>
      <c r="AP899" s="126"/>
      <c r="AQ899" s="126"/>
      <c r="AR899" s="128"/>
      <c r="AS899" s="126"/>
      <c r="AT899" s="126"/>
      <c r="AU899" s="129"/>
      <c r="AV899" s="129"/>
      <c r="AW899" s="129"/>
      <c r="AX899" s="129"/>
      <c r="AY899" s="129"/>
      <c r="AZ899" s="129"/>
      <c r="BA899" s="129"/>
      <c r="BB899" s="129"/>
      <c r="BC899" s="129"/>
      <c r="BD899" s="129"/>
      <c r="BE899" s="129"/>
      <c r="BF899" s="129"/>
      <c r="BG899" s="129"/>
      <c r="BH899" s="129"/>
      <c r="BI899" s="129"/>
      <c r="BJ899" s="129"/>
      <c r="BK899" s="129"/>
      <c r="BL899" s="129"/>
      <c r="BM899" s="129"/>
      <c r="BN899" s="129"/>
      <c r="BO899" s="129"/>
      <c r="BP899" s="129"/>
      <c r="BQ899" s="129"/>
      <c r="BR899" s="129"/>
      <c r="BS899" s="129"/>
    </row>
    <row r="900" spans="1:71" ht="12.75" customHeight="1">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7"/>
      <c r="X900" s="127"/>
      <c r="Y900" s="127"/>
      <c r="Z900" s="127"/>
      <c r="AA900" s="127"/>
      <c r="AB900" s="127"/>
      <c r="AC900" s="127"/>
      <c r="AD900" s="127"/>
      <c r="AE900" s="127"/>
      <c r="AF900" s="127"/>
      <c r="AG900" s="127"/>
      <c r="AH900" s="127"/>
      <c r="AI900" s="127"/>
      <c r="AJ900" s="127"/>
      <c r="AK900" s="126"/>
      <c r="AL900" s="126"/>
      <c r="AM900" s="126"/>
      <c r="AN900" s="126"/>
      <c r="AO900" s="126"/>
      <c r="AP900" s="126"/>
      <c r="AQ900" s="126"/>
      <c r="AR900" s="128"/>
      <c r="AS900" s="126"/>
      <c r="AT900" s="126"/>
      <c r="AU900" s="129"/>
      <c r="AV900" s="129"/>
      <c r="AW900" s="129"/>
      <c r="AX900" s="129"/>
      <c r="AY900" s="129"/>
      <c r="AZ900" s="129"/>
      <c r="BA900" s="129"/>
      <c r="BB900" s="129"/>
      <c r="BC900" s="129"/>
      <c r="BD900" s="129"/>
      <c r="BE900" s="129"/>
      <c r="BF900" s="129"/>
      <c r="BG900" s="129"/>
      <c r="BH900" s="129"/>
      <c r="BI900" s="129"/>
      <c r="BJ900" s="129"/>
      <c r="BK900" s="129"/>
      <c r="BL900" s="129"/>
      <c r="BM900" s="129"/>
      <c r="BN900" s="129"/>
      <c r="BO900" s="129"/>
      <c r="BP900" s="129"/>
      <c r="BQ900" s="129"/>
      <c r="BR900" s="129"/>
      <c r="BS900" s="129"/>
    </row>
    <row r="901" spans="1:71" ht="12.75" customHeight="1">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7"/>
      <c r="X901" s="127"/>
      <c r="Y901" s="127"/>
      <c r="Z901" s="127"/>
      <c r="AA901" s="127"/>
      <c r="AB901" s="127"/>
      <c r="AC901" s="127"/>
      <c r="AD901" s="127"/>
      <c r="AE901" s="127"/>
      <c r="AF901" s="127"/>
      <c r="AG901" s="127"/>
      <c r="AH901" s="127"/>
      <c r="AI901" s="127"/>
      <c r="AJ901" s="127"/>
      <c r="AK901" s="126"/>
      <c r="AL901" s="126"/>
      <c r="AM901" s="126"/>
      <c r="AN901" s="126"/>
      <c r="AO901" s="126"/>
      <c r="AP901" s="126"/>
      <c r="AQ901" s="126"/>
      <c r="AR901" s="128"/>
      <c r="AS901" s="126"/>
      <c r="AT901" s="126"/>
      <c r="AU901" s="129"/>
      <c r="AV901" s="129"/>
      <c r="AW901" s="129"/>
      <c r="AX901" s="129"/>
      <c r="AY901" s="129"/>
      <c r="AZ901" s="129"/>
      <c r="BA901" s="129"/>
      <c r="BB901" s="129"/>
      <c r="BC901" s="129"/>
      <c r="BD901" s="129"/>
      <c r="BE901" s="129"/>
      <c r="BF901" s="129"/>
      <c r="BG901" s="129"/>
      <c r="BH901" s="129"/>
      <c r="BI901" s="129"/>
      <c r="BJ901" s="129"/>
      <c r="BK901" s="129"/>
      <c r="BL901" s="129"/>
      <c r="BM901" s="129"/>
      <c r="BN901" s="129"/>
      <c r="BO901" s="129"/>
      <c r="BP901" s="129"/>
      <c r="BQ901" s="129"/>
      <c r="BR901" s="129"/>
      <c r="BS901" s="129"/>
    </row>
    <row r="902" spans="1:71" ht="12.75" customHeight="1">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7"/>
      <c r="X902" s="127"/>
      <c r="Y902" s="127"/>
      <c r="Z902" s="127"/>
      <c r="AA902" s="127"/>
      <c r="AB902" s="127"/>
      <c r="AC902" s="127"/>
      <c r="AD902" s="127"/>
      <c r="AE902" s="127"/>
      <c r="AF902" s="127"/>
      <c r="AG902" s="127"/>
      <c r="AH902" s="127"/>
      <c r="AI902" s="127"/>
      <c r="AJ902" s="127"/>
      <c r="AK902" s="126"/>
      <c r="AL902" s="126"/>
      <c r="AM902" s="126"/>
      <c r="AN902" s="126"/>
      <c r="AO902" s="126"/>
      <c r="AP902" s="126"/>
      <c r="AQ902" s="126"/>
      <c r="AR902" s="128"/>
      <c r="AS902" s="126"/>
      <c r="AT902" s="126"/>
      <c r="AU902" s="129"/>
      <c r="AV902" s="129"/>
      <c r="AW902" s="129"/>
      <c r="AX902" s="129"/>
      <c r="AY902" s="129"/>
      <c r="AZ902" s="129"/>
      <c r="BA902" s="129"/>
      <c r="BB902" s="129"/>
      <c r="BC902" s="129"/>
      <c r="BD902" s="129"/>
      <c r="BE902" s="129"/>
      <c r="BF902" s="129"/>
      <c r="BG902" s="129"/>
      <c r="BH902" s="129"/>
      <c r="BI902" s="129"/>
      <c r="BJ902" s="129"/>
      <c r="BK902" s="129"/>
      <c r="BL902" s="129"/>
      <c r="BM902" s="129"/>
      <c r="BN902" s="129"/>
      <c r="BO902" s="129"/>
      <c r="BP902" s="129"/>
      <c r="BQ902" s="129"/>
      <c r="BR902" s="129"/>
      <c r="BS902" s="129"/>
    </row>
    <row r="903" spans="1:71" ht="12.75" customHeight="1">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7"/>
      <c r="X903" s="127"/>
      <c r="Y903" s="127"/>
      <c r="Z903" s="127"/>
      <c r="AA903" s="127"/>
      <c r="AB903" s="127"/>
      <c r="AC903" s="127"/>
      <c r="AD903" s="127"/>
      <c r="AE903" s="127"/>
      <c r="AF903" s="127"/>
      <c r="AG903" s="127"/>
      <c r="AH903" s="127"/>
      <c r="AI903" s="127"/>
      <c r="AJ903" s="127"/>
      <c r="AK903" s="126"/>
      <c r="AL903" s="126"/>
      <c r="AM903" s="126"/>
      <c r="AN903" s="126"/>
      <c r="AO903" s="126"/>
      <c r="AP903" s="126"/>
      <c r="AQ903" s="126"/>
      <c r="AR903" s="128"/>
      <c r="AS903" s="126"/>
      <c r="AT903" s="126"/>
      <c r="AU903" s="129"/>
      <c r="AV903" s="129"/>
      <c r="AW903" s="129"/>
      <c r="AX903" s="129"/>
      <c r="AY903" s="129"/>
      <c r="AZ903" s="129"/>
      <c r="BA903" s="129"/>
      <c r="BB903" s="129"/>
      <c r="BC903" s="129"/>
      <c r="BD903" s="129"/>
      <c r="BE903" s="129"/>
      <c r="BF903" s="129"/>
      <c r="BG903" s="129"/>
      <c r="BH903" s="129"/>
      <c r="BI903" s="129"/>
      <c r="BJ903" s="129"/>
      <c r="BK903" s="129"/>
      <c r="BL903" s="129"/>
      <c r="BM903" s="129"/>
      <c r="BN903" s="129"/>
      <c r="BO903" s="129"/>
      <c r="BP903" s="129"/>
      <c r="BQ903" s="129"/>
      <c r="BR903" s="129"/>
      <c r="BS903" s="129"/>
    </row>
    <row r="904" spans="1:71" ht="12.75" customHeight="1">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7"/>
      <c r="X904" s="127"/>
      <c r="Y904" s="127"/>
      <c r="Z904" s="127"/>
      <c r="AA904" s="127"/>
      <c r="AB904" s="127"/>
      <c r="AC904" s="127"/>
      <c r="AD904" s="127"/>
      <c r="AE904" s="127"/>
      <c r="AF904" s="127"/>
      <c r="AG904" s="127"/>
      <c r="AH904" s="127"/>
      <c r="AI904" s="127"/>
      <c r="AJ904" s="127"/>
      <c r="AK904" s="126"/>
      <c r="AL904" s="126"/>
      <c r="AM904" s="126"/>
      <c r="AN904" s="126"/>
      <c r="AO904" s="126"/>
      <c r="AP904" s="126"/>
      <c r="AQ904" s="126"/>
      <c r="AR904" s="128"/>
      <c r="AS904" s="126"/>
      <c r="AT904" s="126"/>
      <c r="AU904" s="129"/>
      <c r="AV904" s="129"/>
      <c r="AW904" s="129"/>
      <c r="AX904" s="129"/>
      <c r="AY904" s="129"/>
      <c r="AZ904" s="129"/>
      <c r="BA904" s="129"/>
      <c r="BB904" s="129"/>
      <c r="BC904" s="129"/>
      <c r="BD904" s="129"/>
      <c r="BE904" s="129"/>
      <c r="BF904" s="129"/>
      <c r="BG904" s="129"/>
      <c r="BH904" s="129"/>
      <c r="BI904" s="129"/>
      <c r="BJ904" s="129"/>
      <c r="BK904" s="129"/>
      <c r="BL904" s="129"/>
      <c r="BM904" s="129"/>
      <c r="BN904" s="129"/>
      <c r="BO904" s="129"/>
      <c r="BP904" s="129"/>
      <c r="BQ904" s="129"/>
      <c r="BR904" s="129"/>
      <c r="BS904" s="129"/>
    </row>
    <row r="905" spans="1:71" ht="12.75" customHeight="1">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7"/>
      <c r="X905" s="127"/>
      <c r="Y905" s="127"/>
      <c r="Z905" s="127"/>
      <c r="AA905" s="127"/>
      <c r="AB905" s="127"/>
      <c r="AC905" s="127"/>
      <c r="AD905" s="127"/>
      <c r="AE905" s="127"/>
      <c r="AF905" s="127"/>
      <c r="AG905" s="127"/>
      <c r="AH905" s="127"/>
      <c r="AI905" s="127"/>
      <c r="AJ905" s="127"/>
      <c r="AK905" s="126"/>
      <c r="AL905" s="126"/>
      <c r="AM905" s="126"/>
      <c r="AN905" s="126"/>
      <c r="AO905" s="126"/>
      <c r="AP905" s="126"/>
      <c r="AQ905" s="126"/>
      <c r="AR905" s="128"/>
      <c r="AS905" s="126"/>
      <c r="AT905" s="126"/>
      <c r="AU905" s="129"/>
      <c r="AV905" s="129"/>
      <c r="AW905" s="129"/>
      <c r="AX905" s="129"/>
      <c r="AY905" s="129"/>
      <c r="AZ905" s="129"/>
      <c r="BA905" s="129"/>
      <c r="BB905" s="129"/>
      <c r="BC905" s="129"/>
      <c r="BD905" s="129"/>
      <c r="BE905" s="129"/>
      <c r="BF905" s="129"/>
      <c r="BG905" s="129"/>
      <c r="BH905" s="129"/>
      <c r="BI905" s="129"/>
      <c r="BJ905" s="129"/>
      <c r="BK905" s="129"/>
      <c r="BL905" s="129"/>
      <c r="BM905" s="129"/>
      <c r="BN905" s="129"/>
      <c r="BO905" s="129"/>
      <c r="BP905" s="129"/>
      <c r="BQ905" s="129"/>
      <c r="BR905" s="129"/>
      <c r="BS905" s="129"/>
    </row>
    <row r="906" spans="1:71" ht="12.75" customHeight="1">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7"/>
      <c r="X906" s="127"/>
      <c r="Y906" s="127"/>
      <c r="Z906" s="127"/>
      <c r="AA906" s="127"/>
      <c r="AB906" s="127"/>
      <c r="AC906" s="127"/>
      <c r="AD906" s="127"/>
      <c r="AE906" s="127"/>
      <c r="AF906" s="127"/>
      <c r="AG906" s="127"/>
      <c r="AH906" s="127"/>
      <c r="AI906" s="127"/>
      <c r="AJ906" s="127"/>
      <c r="AK906" s="126"/>
      <c r="AL906" s="126"/>
      <c r="AM906" s="126"/>
      <c r="AN906" s="126"/>
      <c r="AO906" s="126"/>
      <c r="AP906" s="126"/>
      <c r="AQ906" s="126"/>
      <c r="AR906" s="128"/>
      <c r="AS906" s="126"/>
      <c r="AT906" s="126"/>
      <c r="AU906" s="129"/>
      <c r="AV906" s="129"/>
      <c r="AW906" s="129"/>
      <c r="AX906" s="129"/>
      <c r="AY906" s="129"/>
      <c r="AZ906" s="129"/>
      <c r="BA906" s="129"/>
      <c r="BB906" s="129"/>
      <c r="BC906" s="129"/>
      <c r="BD906" s="129"/>
      <c r="BE906" s="129"/>
      <c r="BF906" s="129"/>
      <c r="BG906" s="129"/>
      <c r="BH906" s="129"/>
      <c r="BI906" s="129"/>
      <c r="BJ906" s="129"/>
      <c r="BK906" s="129"/>
      <c r="BL906" s="129"/>
      <c r="BM906" s="129"/>
      <c r="BN906" s="129"/>
      <c r="BO906" s="129"/>
      <c r="BP906" s="129"/>
      <c r="BQ906" s="129"/>
      <c r="BR906" s="129"/>
      <c r="BS906" s="129"/>
    </row>
    <row r="907" spans="1:71" ht="12.75" customHeight="1">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7"/>
      <c r="X907" s="127"/>
      <c r="Y907" s="127"/>
      <c r="Z907" s="127"/>
      <c r="AA907" s="127"/>
      <c r="AB907" s="127"/>
      <c r="AC907" s="127"/>
      <c r="AD907" s="127"/>
      <c r="AE907" s="127"/>
      <c r="AF907" s="127"/>
      <c r="AG907" s="127"/>
      <c r="AH907" s="127"/>
      <c r="AI907" s="127"/>
      <c r="AJ907" s="127"/>
      <c r="AK907" s="126"/>
      <c r="AL907" s="126"/>
      <c r="AM907" s="126"/>
      <c r="AN907" s="126"/>
      <c r="AO907" s="126"/>
      <c r="AP907" s="126"/>
      <c r="AQ907" s="126"/>
      <c r="AR907" s="128"/>
      <c r="AS907" s="126"/>
      <c r="AT907" s="126"/>
      <c r="AU907" s="129"/>
      <c r="AV907" s="129"/>
      <c r="AW907" s="129"/>
      <c r="AX907" s="129"/>
      <c r="AY907" s="129"/>
      <c r="AZ907" s="129"/>
      <c r="BA907" s="129"/>
      <c r="BB907" s="129"/>
      <c r="BC907" s="129"/>
      <c r="BD907" s="129"/>
      <c r="BE907" s="129"/>
      <c r="BF907" s="129"/>
      <c r="BG907" s="129"/>
      <c r="BH907" s="129"/>
      <c r="BI907" s="129"/>
      <c r="BJ907" s="129"/>
      <c r="BK907" s="129"/>
      <c r="BL907" s="129"/>
      <c r="BM907" s="129"/>
      <c r="BN907" s="129"/>
      <c r="BO907" s="129"/>
      <c r="BP907" s="129"/>
      <c r="BQ907" s="129"/>
      <c r="BR907" s="129"/>
      <c r="BS907" s="129"/>
    </row>
    <row r="908" spans="1:71" ht="12.75" customHeight="1">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7"/>
      <c r="X908" s="127"/>
      <c r="Y908" s="127"/>
      <c r="Z908" s="127"/>
      <c r="AA908" s="127"/>
      <c r="AB908" s="127"/>
      <c r="AC908" s="127"/>
      <c r="AD908" s="127"/>
      <c r="AE908" s="127"/>
      <c r="AF908" s="127"/>
      <c r="AG908" s="127"/>
      <c r="AH908" s="127"/>
      <c r="AI908" s="127"/>
      <c r="AJ908" s="127"/>
      <c r="AK908" s="126"/>
      <c r="AL908" s="126"/>
      <c r="AM908" s="126"/>
      <c r="AN908" s="126"/>
      <c r="AO908" s="126"/>
      <c r="AP908" s="126"/>
      <c r="AQ908" s="126"/>
      <c r="AR908" s="128"/>
      <c r="AS908" s="126"/>
      <c r="AT908" s="126"/>
      <c r="AU908" s="129"/>
      <c r="AV908" s="129"/>
      <c r="AW908" s="129"/>
      <c r="AX908" s="129"/>
      <c r="AY908" s="129"/>
      <c r="AZ908" s="129"/>
      <c r="BA908" s="129"/>
      <c r="BB908" s="129"/>
      <c r="BC908" s="129"/>
      <c r="BD908" s="129"/>
      <c r="BE908" s="129"/>
      <c r="BF908" s="129"/>
      <c r="BG908" s="129"/>
      <c r="BH908" s="129"/>
      <c r="BI908" s="129"/>
      <c r="BJ908" s="129"/>
      <c r="BK908" s="129"/>
      <c r="BL908" s="129"/>
      <c r="BM908" s="129"/>
      <c r="BN908" s="129"/>
      <c r="BO908" s="129"/>
      <c r="BP908" s="129"/>
      <c r="BQ908" s="129"/>
      <c r="BR908" s="129"/>
      <c r="BS908" s="129"/>
    </row>
    <row r="909" spans="1:71" ht="12.75" customHeight="1">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7"/>
      <c r="X909" s="127"/>
      <c r="Y909" s="127"/>
      <c r="Z909" s="127"/>
      <c r="AA909" s="127"/>
      <c r="AB909" s="127"/>
      <c r="AC909" s="127"/>
      <c r="AD909" s="127"/>
      <c r="AE909" s="127"/>
      <c r="AF909" s="127"/>
      <c r="AG909" s="127"/>
      <c r="AH909" s="127"/>
      <c r="AI909" s="127"/>
      <c r="AJ909" s="127"/>
      <c r="AK909" s="126"/>
      <c r="AL909" s="126"/>
      <c r="AM909" s="126"/>
      <c r="AN909" s="126"/>
      <c r="AO909" s="126"/>
      <c r="AP909" s="126"/>
      <c r="AQ909" s="126"/>
      <c r="AR909" s="128"/>
      <c r="AS909" s="126"/>
      <c r="AT909" s="126"/>
      <c r="AU909" s="129"/>
      <c r="AV909" s="129"/>
      <c r="AW909" s="129"/>
      <c r="AX909" s="129"/>
      <c r="AY909" s="129"/>
      <c r="AZ909" s="129"/>
      <c r="BA909" s="129"/>
      <c r="BB909" s="129"/>
      <c r="BC909" s="129"/>
      <c r="BD909" s="129"/>
      <c r="BE909" s="129"/>
      <c r="BF909" s="129"/>
      <c r="BG909" s="129"/>
      <c r="BH909" s="129"/>
      <c r="BI909" s="129"/>
      <c r="BJ909" s="129"/>
      <c r="BK909" s="129"/>
      <c r="BL909" s="129"/>
      <c r="BM909" s="129"/>
      <c r="BN909" s="129"/>
      <c r="BO909" s="129"/>
      <c r="BP909" s="129"/>
      <c r="BQ909" s="129"/>
      <c r="BR909" s="129"/>
      <c r="BS909" s="129"/>
    </row>
    <row r="910" spans="1:71" ht="12.75" customHeight="1">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7"/>
      <c r="X910" s="127"/>
      <c r="Y910" s="127"/>
      <c r="Z910" s="127"/>
      <c r="AA910" s="127"/>
      <c r="AB910" s="127"/>
      <c r="AC910" s="127"/>
      <c r="AD910" s="127"/>
      <c r="AE910" s="127"/>
      <c r="AF910" s="127"/>
      <c r="AG910" s="127"/>
      <c r="AH910" s="127"/>
      <c r="AI910" s="127"/>
      <c r="AJ910" s="127"/>
      <c r="AK910" s="126"/>
      <c r="AL910" s="126"/>
      <c r="AM910" s="126"/>
      <c r="AN910" s="126"/>
      <c r="AO910" s="126"/>
      <c r="AP910" s="126"/>
      <c r="AQ910" s="126"/>
      <c r="AR910" s="128"/>
      <c r="AS910" s="126"/>
      <c r="AT910" s="126"/>
      <c r="AU910" s="129"/>
      <c r="AV910" s="129"/>
      <c r="AW910" s="129"/>
      <c r="AX910" s="129"/>
      <c r="AY910" s="129"/>
      <c r="AZ910" s="129"/>
      <c r="BA910" s="129"/>
      <c r="BB910" s="129"/>
      <c r="BC910" s="129"/>
      <c r="BD910" s="129"/>
      <c r="BE910" s="129"/>
      <c r="BF910" s="129"/>
      <c r="BG910" s="129"/>
      <c r="BH910" s="129"/>
      <c r="BI910" s="129"/>
      <c r="BJ910" s="129"/>
      <c r="BK910" s="129"/>
      <c r="BL910" s="129"/>
      <c r="BM910" s="129"/>
      <c r="BN910" s="129"/>
      <c r="BO910" s="129"/>
      <c r="BP910" s="129"/>
      <c r="BQ910" s="129"/>
      <c r="BR910" s="129"/>
      <c r="BS910" s="129"/>
    </row>
    <row r="911" spans="1:71" ht="12.75" customHeight="1">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7"/>
      <c r="X911" s="127"/>
      <c r="Y911" s="127"/>
      <c r="Z911" s="127"/>
      <c r="AA911" s="127"/>
      <c r="AB911" s="127"/>
      <c r="AC911" s="127"/>
      <c r="AD911" s="127"/>
      <c r="AE911" s="127"/>
      <c r="AF911" s="127"/>
      <c r="AG911" s="127"/>
      <c r="AH911" s="127"/>
      <c r="AI911" s="127"/>
      <c r="AJ911" s="127"/>
      <c r="AK911" s="126"/>
      <c r="AL911" s="126"/>
      <c r="AM911" s="126"/>
      <c r="AN911" s="126"/>
      <c r="AO911" s="126"/>
      <c r="AP911" s="126"/>
      <c r="AQ911" s="126"/>
      <c r="AR911" s="128"/>
      <c r="AS911" s="126"/>
      <c r="AT911" s="126"/>
      <c r="AU911" s="129"/>
      <c r="AV911" s="129"/>
      <c r="AW911" s="129"/>
      <c r="AX911" s="129"/>
      <c r="AY911" s="129"/>
      <c r="AZ911" s="129"/>
      <c r="BA911" s="129"/>
      <c r="BB911" s="129"/>
      <c r="BC911" s="129"/>
      <c r="BD911" s="129"/>
      <c r="BE911" s="129"/>
      <c r="BF911" s="129"/>
      <c r="BG911" s="129"/>
      <c r="BH911" s="129"/>
      <c r="BI911" s="129"/>
      <c r="BJ911" s="129"/>
      <c r="BK911" s="129"/>
      <c r="BL911" s="129"/>
      <c r="BM911" s="129"/>
      <c r="BN911" s="129"/>
      <c r="BO911" s="129"/>
      <c r="BP911" s="129"/>
      <c r="BQ911" s="129"/>
      <c r="BR911" s="129"/>
      <c r="BS911" s="129"/>
    </row>
    <row r="912" spans="1:71" ht="12.75" customHeight="1">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7"/>
      <c r="X912" s="127"/>
      <c r="Y912" s="127"/>
      <c r="Z912" s="127"/>
      <c r="AA912" s="127"/>
      <c r="AB912" s="127"/>
      <c r="AC912" s="127"/>
      <c r="AD912" s="127"/>
      <c r="AE912" s="127"/>
      <c r="AF912" s="127"/>
      <c r="AG912" s="127"/>
      <c r="AH912" s="127"/>
      <c r="AI912" s="127"/>
      <c r="AJ912" s="127"/>
      <c r="AK912" s="126"/>
      <c r="AL912" s="126"/>
      <c r="AM912" s="126"/>
      <c r="AN912" s="126"/>
      <c r="AO912" s="126"/>
      <c r="AP912" s="126"/>
      <c r="AQ912" s="126"/>
      <c r="AR912" s="128"/>
      <c r="AS912" s="126"/>
      <c r="AT912" s="126"/>
      <c r="AU912" s="129"/>
      <c r="AV912" s="129"/>
      <c r="AW912" s="129"/>
      <c r="AX912" s="129"/>
      <c r="AY912" s="129"/>
      <c r="AZ912" s="129"/>
      <c r="BA912" s="129"/>
      <c r="BB912" s="129"/>
      <c r="BC912" s="129"/>
      <c r="BD912" s="129"/>
      <c r="BE912" s="129"/>
      <c r="BF912" s="129"/>
      <c r="BG912" s="129"/>
      <c r="BH912" s="129"/>
      <c r="BI912" s="129"/>
      <c r="BJ912" s="129"/>
      <c r="BK912" s="129"/>
      <c r="BL912" s="129"/>
      <c r="BM912" s="129"/>
      <c r="BN912" s="129"/>
      <c r="BO912" s="129"/>
      <c r="BP912" s="129"/>
      <c r="BQ912" s="129"/>
      <c r="BR912" s="129"/>
      <c r="BS912" s="129"/>
    </row>
    <row r="913" spans="1:71" ht="12.75" customHeight="1">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7"/>
      <c r="X913" s="127"/>
      <c r="Y913" s="127"/>
      <c r="Z913" s="127"/>
      <c r="AA913" s="127"/>
      <c r="AB913" s="127"/>
      <c r="AC913" s="127"/>
      <c r="AD913" s="127"/>
      <c r="AE913" s="127"/>
      <c r="AF913" s="127"/>
      <c r="AG913" s="127"/>
      <c r="AH913" s="127"/>
      <c r="AI913" s="127"/>
      <c r="AJ913" s="127"/>
      <c r="AK913" s="126"/>
      <c r="AL913" s="126"/>
      <c r="AM913" s="126"/>
      <c r="AN913" s="126"/>
      <c r="AO913" s="126"/>
      <c r="AP913" s="126"/>
      <c r="AQ913" s="126"/>
      <c r="AR913" s="128"/>
      <c r="AS913" s="126"/>
      <c r="AT913" s="126"/>
      <c r="AU913" s="129"/>
      <c r="AV913" s="129"/>
      <c r="AW913" s="129"/>
      <c r="AX913" s="129"/>
      <c r="AY913" s="129"/>
      <c r="AZ913" s="129"/>
      <c r="BA913" s="129"/>
      <c r="BB913" s="129"/>
      <c r="BC913" s="129"/>
      <c r="BD913" s="129"/>
      <c r="BE913" s="129"/>
      <c r="BF913" s="129"/>
      <c r="BG913" s="129"/>
      <c r="BH913" s="129"/>
      <c r="BI913" s="129"/>
      <c r="BJ913" s="129"/>
      <c r="BK913" s="129"/>
      <c r="BL913" s="129"/>
      <c r="BM913" s="129"/>
      <c r="BN913" s="129"/>
      <c r="BO913" s="129"/>
      <c r="BP913" s="129"/>
      <c r="BQ913" s="129"/>
      <c r="BR913" s="129"/>
      <c r="BS913" s="129"/>
    </row>
    <row r="914" spans="1:71" ht="12.75" customHeight="1">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7"/>
      <c r="X914" s="127"/>
      <c r="Y914" s="127"/>
      <c r="Z914" s="127"/>
      <c r="AA914" s="127"/>
      <c r="AB914" s="127"/>
      <c r="AC914" s="127"/>
      <c r="AD914" s="127"/>
      <c r="AE914" s="127"/>
      <c r="AF914" s="127"/>
      <c r="AG914" s="127"/>
      <c r="AH914" s="127"/>
      <c r="AI914" s="127"/>
      <c r="AJ914" s="127"/>
      <c r="AK914" s="126"/>
      <c r="AL914" s="126"/>
      <c r="AM914" s="126"/>
      <c r="AN914" s="126"/>
      <c r="AO914" s="126"/>
      <c r="AP914" s="126"/>
      <c r="AQ914" s="126"/>
      <c r="AR914" s="128"/>
      <c r="AS914" s="126"/>
      <c r="AT914" s="126"/>
      <c r="AU914" s="129"/>
      <c r="AV914" s="129"/>
      <c r="AW914" s="129"/>
      <c r="AX914" s="129"/>
      <c r="AY914" s="129"/>
      <c r="AZ914" s="129"/>
      <c r="BA914" s="129"/>
      <c r="BB914" s="129"/>
      <c r="BC914" s="129"/>
      <c r="BD914" s="129"/>
      <c r="BE914" s="129"/>
      <c r="BF914" s="129"/>
      <c r="BG914" s="129"/>
      <c r="BH914" s="129"/>
      <c r="BI914" s="129"/>
      <c r="BJ914" s="129"/>
      <c r="BK914" s="129"/>
      <c r="BL914" s="129"/>
      <c r="BM914" s="129"/>
      <c r="BN914" s="129"/>
      <c r="BO914" s="129"/>
      <c r="BP914" s="129"/>
      <c r="BQ914" s="129"/>
      <c r="BR914" s="129"/>
      <c r="BS914" s="129"/>
    </row>
    <row r="915" spans="1:71" ht="12.75" customHeight="1">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7"/>
      <c r="X915" s="127"/>
      <c r="Y915" s="127"/>
      <c r="Z915" s="127"/>
      <c r="AA915" s="127"/>
      <c r="AB915" s="127"/>
      <c r="AC915" s="127"/>
      <c r="AD915" s="127"/>
      <c r="AE915" s="127"/>
      <c r="AF915" s="127"/>
      <c r="AG915" s="127"/>
      <c r="AH915" s="127"/>
      <c r="AI915" s="127"/>
      <c r="AJ915" s="127"/>
      <c r="AK915" s="126"/>
      <c r="AL915" s="126"/>
      <c r="AM915" s="126"/>
      <c r="AN915" s="126"/>
      <c r="AO915" s="126"/>
      <c r="AP915" s="126"/>
      <c r="AQ915" s="126"/>
      <c r="AR915" s="128"/>
      <c r="AS915" s="126"/>
      <c r="AT915" s="126"/>
      <c r="AU915" s="129"/>
      <c r="AV915" s="129"/>
      <c r="AW915" s="129"/>
      <c r="AX915" s="129"/>
      <c r="AY915" s="129"/>
      <c r="AZ915" s="129"/>
      <c r="BA915" s="129"/>
      <c r="BB915" s="129"/>
      <c r="BC915" s="129"/>
      <c r="BD915" s="129"/>
      <c r="BE915" s="129"/>
      <c r="BF915" s="129"/>
      <c r="BG915" s="129"/>
      <c r="BH915" s="129"/>
      <c r="BI915" s="129"/>
      <c r="BJ915" s="129"/>
      <c r="BK915" s="129"/>
      <c r="BL915" s="129"/>
      <c r="BM915" s="129"/>
      <c r="BN915" s="129"/>
      <c r="BO915" s="129"/>
      <c r="BP915" s="129"/>
      <c r="BQ915" s="129"/>
      <c r="BR915" s="129"/>
      <c r="BS915" s="129"/>
    </row>
    <row r="916" spans="1:71" ht="12.75" customHeight="1">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7"/>
      <c r="X916" s="127"/>
      <c r="Y916" s="127"/>
      <c r="Z916" s="127"/>
      <c r="AA916" s="127"/>
      <c r="AB916" s="127"/>
      <c r="AC916" s="127"/>
      <c r="AD916" s="127"/>
      <c r="AE916" s="127"/>
      <c r="AF916" s="127"/>
      <c r="AG916" s="127"/>
      <c r="AH916" s="127"/>
      <c r="AI916" s="127"/>
      <c r="AJ916" s="127"/>
      <c r="AK916" s="126"/>
      <c r="AL916" s="126"/>
      <c r="AM916" s="126"/>
      <c r="AN916" s="126"/>
      <c r="AO916" s="126"/>
      <c r="AP916" s="126"/>
      <c r="AQ916" s="126"/>
      <c r="AR916" s="128"/>
      <c r="AS916" s="126"/>
      <c r="AT916" s="126"/>
      <c r="AU916" s="129"/>
      <c r="AV916" s="129"/>
      <c r="AW916" s="129"/>
      <c r="AX916" s="129"/>
      <c r="AY916" s="129"/>
      <c r="AZ916" s="129"/>
      <c r="BA916" s="129"/>
      <c r="BB916" s="129"/>
      <c r="BC916" s="129"/>
      <c r="BD916" s="129"/>
      <c r="BE916" s="129"/>
      <c r="BF916" s="129"/>
      <c r="BG916" s="129"/>
      <c r="BH916" s="129"/>
      <c r="BI916" s="129"/>
      <c r="BJ916" s="129"/>
      <c r="BK916" s="129"/>
      <c r="BL916" s="129"/>
      <c r="BM916" s="129"/>
      <c r="BN916" s="129"/>
      <c r="BO916" s="129"/>
      <c r="BP916" s="129"/>
      <c r="BQ916" s="129"/>
      <c r="BR916" s="129"/>
      <c r="BS916" s="129"/>
    </row>
    <row r="917" spans="1:71" ht="12.75" customHeight="1">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7"/>
      <c r="X917" s="127"/>
      <c r="Y917" s="127"/>
      <c r="Z917" s="127"/>
      <c r="AA917" s="127"/>
      <c r="AB917" s="127"/>
      <c r="AC917" s="127"/>
      <c r="AD917" s="127"/>
      <c r="AE917" s="127"/>
      <c r="AF917" s="127"/>
      <c r="AG917" s="127"/>
      <c r="AH917" s="127"/>
      <c r="AI917" s="127"/>
      <c r="AJ917" s="127"/>
      <c r="AK917" s="126"/>
      <c r="AL917" s="126"/>
      <c r="AM917" s="126"/>
      <c r="AN917" s="126"/>
      <c r="AO917" s="126"/>
      <c r="AP917" s="126"/>
      <c r="AQ917" s="126"/>
      <c r="AR917" s="128"/>
      <c r="AS917" s="126"/>
      <c r="AT917" s="126"/>
      <c r="AU917" s="129"/>
      <c r="AV917" s="129"/>
      <c r="AW917" s="129"/>
      <c r="AX917" s="129"/>
      <c r="AY917" s="129"/>
      <c r="AZ917" s="129"/>
      <c r="BA917" s="129"/>
      <c r="BB917" s="129"/>
      <c r="BC917" s="129"/>
      <c r="BD917" s="129"/>
      <c r="BE917" s="129"/>
      <c r="BF917" s="129"/>
      <c r="BG917" s="129"/>
      <c r="BH917" s="129"/>
      <c r="BI917" s="129"/>
      <c r="BJ917" s="129"/>
      <c r="BK917" s="129"/>
      <c r="BL917" s="129"/>
      <c r="BM917" s="129"/>
      <c r="BN917" s="129"/>
      <c r="BO917" s="129"/>
      <c r="BP917" s="129"/>
      <c r="BQ917" s="129"/>
      <c r="BR917" s="129"/>
      <c r="BS917" s="129"/>
    </row>
    <row r="918" spans="1:71" ht="12.75" customHeight="1">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7"/>
      <c r="X918" s="127"/>
      <c r="Y918" s="127"/>
      <c r="Z918" s="127"/>
      <c r="AA918" s="127"/>
      <c r="AB918" s="127"/>
      <c r="AC918" s="127"/>
      <c r="AD918" s="127"/>
      <c r="AE918" s="127"/>
      <c r="AF918" s="127"/>
      <c r="AG918" s="127"/>
      <c r="AH918" s="127"/>
      <c r="AI918" s="127"/>
      <c r="AJ918" s="127"/>
      <c r="AK918" s="126"/>
      <c r="AL918" s="126"/>
      <c r="AM918" s="126"/>
      <c r="AN918" s="126"/>
      <c r="AO918" s="126"/>
      <c r="AP918" s="126"/>
      <c r="AQ918" s="126"/>
      <c r="AR918" s="128"/>
      <c r="AS918" s="126"/>
      <c r="AT918" s="126"/>
      <c r="AU918" s="129"/>
      <c r="AV918" s="129"/>
      <c r="AW918" s="129"/>
      <c r="AX918" s="129"/>
      <c r="AY918" s="129"/>
      <c r="AZ918" s="129"/>
      <c r="BA918" s="129"/>
      <c r="BB918" s="129"/>
      <c r="BC918" s="129"/>
      <c r="BD918" s="129"/>
      <c r="BE918" s="129"/>
      <c r="BF918" s="129"/>
      <c r="BG918" s="129"/>
      <c r="BH918" s="129"/>
      <c r="BI918" s="129"/>
      <c r="BJ918" s="129"/>
      <c r="BK918" s="129"/>
      <c r="BL918" s="129"/>
      <c r="BM918" s="129"/>
      <c r="BN918" s="129"/>
      <c r="BO918" s="129"/>
      <c r="BP918" s="129"/>
      <c r="BQ918" s="129"/>
      <c r="BR918" s="129"/>
      <c r="BS918" s="129"/>
    </row>
    <row r="919" spans="1:71" ht="12.75" customHeight="1">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7"/>
      <c r="X919" s="127"/>
      <c r="Y919" s="127"/>
      <c r="Z919" s="127"/>
      <c r="AA919" s="127"/>
      <c r="AB919" s="127"/>
      <c r="AC919" s="127"/>
      <c r="AD919" s="127"/>
      <c r="AE919" s="127"/>
      <c r="AF919" s="127"/>
      <c r="AG919" s="127"/>
      <c r="AH919" s="127"/>
      <c r="AI919" s="127"/>
      <c r="AJ919" s="127"/>
      <c r="AK919" s="126"/>
      <c r="AL919" s="126"/>
      <c r="AM919" s="126"/>
      <c r="AN919" s="126"/>
      <c r="AO919" s="126"/>
      <c r="AP919" s="126"/>
      <c r="AQ919" s="126"/>
      <c r="AR919" s="128"/>
      <c r="AS919" s="126"/>
      <c r="AT919" s="126"/>
      <c r="AU919" s="129"/>
      <c r="AV919" s="129"/>
      <c r="AW919" s="129"/>
      <c r="AX919" s="129"/>
      <c r="AY919" s="129"/>
      <c r="AZ919" s="129"/>
      <c r="BA919" s="129"/>
      <c r="BB919" s="129"/>
      <c r="BC919" s="129"/>
      <c r="BD919" s="129"/>
      <c r="BE919" s="129"/>
      <c r="BF919" s="129"/>
      <c r="BG919" s="129"/>
      <c r="BH919" s="129"/>
      <c r="BI919" s="129"/>
      <c r="BJ919" s="129"/>
      <c r="BK919" s="129"/>
      <c r="BL919" s="129"/>
      <c r="BM919" s="129"/>
      <c r="BN919" s="129"/>
      <c r="BO919" s="129"/>
      <c r="BP919" s="129"/>
      <c r="BQ919" s="129"/>
      <c r="BR919" s="129"/>
      <c r="BS919" s="129"/>
    </row>
    <row r="920" spans="1:71" ht="12.75" customHeight="1">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7"/>
      <c r="X920" s="127"/>
      <c r="Y920" s="127"/>
      <c r="Z920" s="127"/>
      <c r="AA920" s="127"/>
      <c r="AB920" s="127"/>
      <c r="AC920" s="127"/>
      <c r="AD920" s="127"/>
      <c r="AE920" s="127"/>
      <c r="AF920" s="127"/>
      <c r="AG920" s="127"/>
      <c r="AH920" s="127"/>
      <c r="AI920" s="127"/>
      <c r="AJ920" s="127"/>
      <c r="AK920" s="126"/>
      <c r="AL920" s="126"/>
      <c r="AM920" s="126"/>
      <c r="AN920" s="126"/>
      <c r="AO920" s="126"/>
      <c r="AP920" s="126"/>
      <c r="AQ920" s="126"/>
      <c r="AR920" s="128"/>
      <c r="AS920" s="126"/>
      <c r="AT920" s="126"/>
      <c r="AU920" s="129"/>
      <c r="AV920" s="129"/>
      <c r="AW920" s="129"/>
      <c r="AX920" s="129"/>
      <c r="AY920" s="129"/>
      <c r="AZ920" s="129"/>
      <c r="BA920" s="129"/>
      <c r="BB920" s="129"/>
      <c r="BC920" s="129"/>
      <c r="BD920" s="129"/>
      <c r="BE920" s="129"/>
      <c r="BF920" s="129"/>
      <c r="BG920" s="129"/>
      <c r="BH920" s="129"/>
      <c r="BI920" s="129"/>
      <c r="BJ920" s="129"/>
      <c r="BK920" s="129"/>
      <c r="BL920" s="129"/>
      <c r="BM920" s="129"/>
      <c r="BN920" s="129"/>
      <c r="BO920" s="129"/>
      <c r="BP920" s="129"/>
      <c r="BQ920" s="129"/>
      <c r="BR920" s="129"/>
      <c r="BS920" s="129"/>
    </row>
    <row r="921" spans="1:71" ht="12.75" customHeight="1">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7"/>
      <c r="X921" s="127"/>
      <c r="Y921" s="127"/>
      <c r="Z921" s="127"/>
      <c r="AA921" s="127"/>
      <c r="AB921" s="127"/>
      <c r="AC921" s="127"/>
      <c r="AD921" s="127"/>
      <c r="AE921" s="127"/>
      <c r="AF921" s="127"/>
      <c r="AG921" s="127"/>
      <c r="AH921" s="127"/>
      <c r="AI921" s="127"/>
      <c r="AJ921" s="127"/>
      <c r="AK921" s="126"/>
      <c r="AL921" s="126"/>
      <c r="AM921" s="126"/>
      <c r="AN921" s="126"/>
      <c r="AO921" s="126"/>
      <c r="AP921" s="126"/>
      <c r="AQ921" s="126"/>
      <c r="AR921" s="128"/>
      <c r="AS921" s="126"/>
      <c r="AT921" s="126"/>
      <c r="AU921" s="129"/>
      <c r="AV921" s="129"/>
      <c r="AW921" s="129"/>
      <c r="AX921" s="129"/>
      <c r="AY921" s="129"/>
      <c r="AZ921" s="129"/>
      <c r="BA921" s="129"/>
      <c r="BB921" s="129"/>
      <c r="BC921" s="129"/>
      <c r="BD921" s="129"/>
      <c r="BE921" s="129"/>
      <c r="BF921" s="129"/>
      <c r="BG921" s="129"/>
      <c r="BH921" s="129"/>
      <c r="BI921" s="129"/>
      <c r="BJ921" s="129"/>
      <c r="BK921" s="129"/>
      <c r="BL921" s="129"/>
      <c r="BM921" s="129"/>
      <c r="BN921" s="129"/>
      <c r="BO921" s="129"/>
      <c r="BP921" s="129"/>
      <c r="BQ921" s="129"/>
      <c r="BR921" s="129"/>
      <c r="BS921" s="129"/>
    </row>
    <row r="922" spans="1:71" ht="12.75" customHeight="1">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7"/>
      <c r="X922" s="127"/>
      <c r="Y922" s="127"/>
      <c r="Z922" s="127"/>
      <c r="AA922" s="127"/>
      <c r="AB922" s="127"/>
      <c r="AC922" s="127"/>
      <c r="AD922" s="127"/>
      <c r="AE922" s="127"/>
      <c r="AF922" s="127"/>
      <c r="AG922" s="127"/>
      <c r="AH922" s="127"/>
      <c r="AI922" s="127"/>
      <c r="AJ922" s="127"/>
      <c r="AK922" s="126"/>
      <c r="AL922" s="126"/>
      <c r="AM922" s="126"/>
      <c r="AN922" s="126"/>
      <c r="AO922" s="126"/>
      <c r="AP922" s="126"/>
      <c r="AQ922" s="126"/>
      <c r="AR922" s="128"/>
      <c r="AS922" s="126"/>
      <c r="AT922" s="126"/>
      <c r="AU922" s="129"/>
      <c r="AV922" s="129"/>
      <c r="AW922" s="129"/>
      <c r="AX922" s="129"/>
      <c r="AY922" s="129"/>
      <c r="AZ922" s="129"/>
      <c r="BA922" s="129"/>
      <c r="BB922" s="129"/>
      <c r="BC922" s="129"/>
      <c r="BD922" s="129"/>
      <c r="BE922" s="129"/>
      <c r="BF922" s="129"/>
      <c r="BG922" s="129"/>
      <c r="BH922" s="129"/>
      <c r="BI922" s="129"/>
      <c r="BJ922" s="129"/>
      <c r="BK922" s="129"/>
      <c r="BL922" s="129"/>
      <c r="BM922" s="129"/>
      <c r="BN922" s="129"/>
      <c r="BO922" s="129"/>
      <c r="BP922" s="129"/>
      <c r="BQ922" s="129"/>
      <c r="BR922" s="129"/>
      <c r="BS922" s="129"/>
    </row>
    <row r="923" spans="1:71" ht="12.75" customHeight="1">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7"/>
      <c r="X923" s="127"/>
      <c r="Y923" s="127"/>
      <c r="Z923" s="127"/>
      <c r="AA923" s="127"/>
      <c r="AB923" s="127"/>
      <c r="AC923" s="127"/>
      <c r="AD923" s="127"/>
      <c r="AE923" s="127"/>
      <c r="AF923" s="127"/>
      <c r="AG923" s="127"/>
      <c r="AH923" s="127"/>
      <c r="AI923" s="127"/>
      <c r="AJ923" s="127"/>
      <c r="AK923" s="126"/>
      <c r="AL923" s="126"/>
      <c r="AM923" s="126"/>
      <c r="AN923" s="126"/>
      <c r="AO923" s="126"/>
      <c r="AP923" s="126"/>
      <c r="AQ923" s="126"/>
      <c r="AR923" s="128"/>
      <c r="AS923" s="126"/>
      <c r="AT923" s="126"/>
      <c r="AU923" s="129"/>
      <c r="AV923" s="129"/>
      <c r="AW923" s="129"/>
      <c r="AX923" s="129"/>
      <c r="AY923" s="129"/>
      <c r="AZ923" s="129"/>
      <c r="BA923" s="129"/>
      <c r="BB923" s="129"/>
      <c r="BC923" s="129"/>
      <c r="BD923" s="129"/>
      <c r="BE923" s="129"/>
      <c r="BF923" s="129"/>
      <c r="BG923" s="129"/>
      <c r="BH923" s="129"/>
      <c r="BI923" s="129"/>
      <c r="BJ923" s="129"/>
      <c r="BK923" s="129"/>
      <c r="BL923" s="129"/>
      <c r="BM923" s="129"/>
      <c r="BN923" s="129"/>
      <c r="BO923" s="129"/>
      <c r="BP923" s="129"/>
      <c r="BQ923" s="129"/>
      <c r="BR923" s="129"/>
      <c r="BS923" s="129"/>
    </row>
    <row r="924" spans="1:71" ht="12.75" customHeight="1">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7"/>
      <c r="X924" s="127"/>
      <c r="Y924" s="127"/>
      <c r="Z924" s="127"/>
      <c r="AA924" s="127"/>
      <c r="AB924" s="127"/>
      <c r="AC924" s="127"/>
      <c r="AD924" s="127"/>
      <c r="AE924" s="127"/>
      <c r="AF924" s="127"/>
      <c r="AG924" s="127"/>
      <c r="AH924" s="127"/>
      <c r="AI924" s="127"/>
      <c r="AJ924" s="127"/>
      <c r="AK924" s="126"/>
      <c r="AL924" s="126"/>
      <c r="AM924" s="126"/>
      <c r="AN924" s="126"/>
      <c r="AO924" s="126"/>
      <c r="AP924" s="126"/>
      <c r="AQ924" s="126"/>
      <c r="AR924" s="128"/>
      <c r="AS924" s="126"/>
      <c r="AT924" s="126"/>
      <c r="AU924" s="129"/>
      <c r="AV924" s="129"/>
      <c r="AW924" s="129"/>
      <c r="AX924" s="129"/>
      <c r="AY924" s="129"/>
      <c r="AZ924" s="129"/>
      <c r="BA924" s="129"/>
      <c r="BB924" s="129"/>
      <c r="BC924" s="129"/>
      <c r="BD924" s="129"/>
      <c r="BE924" s="129"/>
      <c r="BF924" s="129"/>
      <c r="BG924" s="129"/>
      <c r="BH924" s="129"/>
      <c r="BI924" s="129"/>
      <c r="BJ924" s="129"/>
      <c r="BK924" s="129"/>
      <c r="BL924" s="129"/>
      <c r="BM924" s="129"/>
      <c r="BN924" s="129"/>
      <c r="BO924" s="129"/>
      <c r="BP924" s="129"/>
      <c r="BQ924" s="129"/>
      <c r="BR924" s="129"/>
      <c r="BS924" s="129"/>
    </row>
    <row r="925" spans="1:71" ht="12.75" customHeight="1">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7"/>
      <c r="X925" s="127"/>
      <c r="Y925" s="127"/>
      <c r="Z925" s="127"/>
      <c r="AA925" s="127"/>
      <c r="AB925" s="127"/>
      <c r="AC925" s="127"/>
      <c r="AD925" s="127"/>
      <c r="AE925" s="127"/>
      <c r="AF925" s="127"/>
      <c r="AG925" s="127"/>
      <c r="AH925" s="127"/>
      <c r="AI925" s="127"/>
      <c r="AJ925" s="127"/>
      <c r="AK925" s="126"/>
      <c r="AL925" s="126"/>
      <c r="AM925" s="126"/>
      <c r="AN925" s="126"/>
      <c r="AO925" s="126"/>
      <c r="AP925" s="126"/>
      <c r="AQ925" s="126"/>
      <c r="AR925" s="128"/>
      <c r="AS925" s="126"/>
      <c r="AT925" s="126"/>
      <c r="AU925" s="129"/>
      <c r="AV925" s="129"/>
      <c r="AW925" s="129"/>
      <c r="AX925" s="129"/>
      <c r="AY925" s="129"/>
      <c r="AZ925" s="129"/>
      <c r="BA925" s="129"/>
      <c r="BB925" s="129"/>
      <c r="BC925" s="129"/>
      <c r="BD925" s="129"/>
      <c r="BE925" s="129"/>
      <c r="BF925" s="129"/>
      <c r="BG925" s="129"/>
      <c r="BH925" s="129"/>
      <c r="BI925" s="129"/>
      <c r="BJ925" s="129"/>
      <c r="BK925" s="129"/>
      <c r="BL925" s="129"/>
      <c r="BM925" s="129"/>
      <c r="BN925" s="129"/>
      <c r="BO925" s="129"/>
      <c r="BP925" s="129"/>
      <c r="BQ925" s="129"/>
      <c r="BR925" s="129"/>
      <c r="BS925" s="129"/>
    </row>
    <row r="926" spans="1:71" ht="12.75" customHeight="1">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7"/>
      <c r="X926" s="127"/>
      <c r="Y926" s="127"/>
      <c r="Z926" s="127"/>
      <c r="AA926" s="127"/>
      <c r="AB926" s="127"/>
      <c r="AC926" s="127"/>
      <c r="AD926" s="127"/>
      <c r="AE926" s="127"/>
      <c r="AF926" s="127"/>
      <c r="AG926" s="127"/>
      <c r="AH926" s="127"/>
      <c r="AI926" s="127"/>
      <c r="AJ926" s="127"/>
      <c r="AK926" s="126"/>
      <c r="AL926" s="126"/>
      <c r="AM926" s="126"/>
      <c r="AN926" s="126"/>
      <c r="AO926" s="126"/>
      <c r="AP926" s="126"/>
      <c r="AQ926" s="126"/>
      <c r="AR926" s="128"/>
      <c r="AS926" s="126"/>
      <c r="AT926" s="126"/>
      <c r="AU926" s="129"/>
      <c r="AV926" s="129"/>
      <c r="AW926" s="129"/>
      <c r="AX926" s="129"/>
      <c r="AY926" s="129"/>
      <c r="AZ926" s="129"/>
      <c r="BA926" s="129"/>
      <c r="BB926" s="129"/>
      <c r="BC926" s="129"/>
      <c r="BD926" s="129"/>
      <c r="BE926" s="129"/>
      <c r="BF926" s="129"/>
      <c r="BG926" s="129"/>
      <c r="BH926" s="129"/>
      <c r="BI926" s="129"/>
      <c r="BJ926" s="129"/>
      <c r="BK926" s="129"/>
      <c r="BL926" s="129"/>
      <c r="BM926" s="129"/>
      <c r="BN926" s="129"/>
      <c r="BO926" s="129"/>
      <c r="BP926" s="129"/>
      <c r="BQ926" s="129"/>
      <c r="BR926" s="129"/>
      <c r="BS926" s="129"/>
    </row>
    <row r="927" spans="1:71" ht="12.75" customHeight="1">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7"/>
      <c r="X927" s="127"/>
      <c r="Y927" s="127"/>
      <c r="Z927" s="127"/>
      <c r="AA927" s="127"/>
      <c r="AB927" s="127"/>
      <c r="AC927" s="127"/>
      <c r="AD927" s="127"/>
      <c r="AE927" s="127"/>
      <c r="AF927" s="127"/>
      <c r="AG927" s="127"/>
      <c r="AH927" s="127"/>
      <c r="AI927" s="127"/>
      <c r="AJ927" s="127"/>
      <c r="AK927" s="126"/>
      <c r="AL927" s="126"/>
      <c r="AM927" s="126"/>
      <c r="AN927" s="126"/>
      <c r="AO927" s="126"/>
      <c r="AP927" s="126"/>
      <c r="AQ927" s="126"/>
      <c r="AR927" s="128"/>
      <c r="AS927" s="126"/>
      <c r="AT927" s="126"/>
      <c r="AU927" s="129"/>
      <c r="AV927" s="129"/>
      <c r="AW927" s="129"/>
      <c r="AX927" s="129"/>
      <c r="AY927" s="129"/>
      <c r="AZ927" s="129"/>
      <c r="BA927" s="129"/>
      <c r="BB927" s="129"/>
      <c r="BC927" s="129"/>
      <c r="BD927" s="129"/>
      <c r="BE927" s="129"/>
      <c r="BF927" s="129"/>
      <c r="BG927" s="129"/>
      <c r="BH927" s="129"/>
      <c r="BI927" s="129"/>
      <c r="BJ927" s="129"/>
      <c r="BK927" s="129"/>
      <c r="BL927" s="129"/>
      <c r="BM927" s="129"/>
      <c r="BN927" s="129"/>
      <c r="BO927" s="129"/>
      <c r="BP927" s="129"/>
      <c r="BQ927" s="129"/>
      <c r="BR927" s="129"/>
      <c r="BS927" s="129"/>
    </row>
    <row r="928" spans="1:71" ht="12.75" customHeight="1">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7"/>
      <c r="X928" s="127"/>
      <c r="Y928" s="127"/>
      <c r="Z928" s="127"/>
      <c r="AA928" s="127"/>
      <c r="AB928" s="127"/>
      <c r="AC928" s="127"/>
      <c r="AD928" s="127"/>
      <c r="AE928" s="127"/>
      <c r="AF928" s="127"/>
      <c r="AG928" s="127"/>
      <c r="AH928" s="127"/>
      <c r="AI928" s="127"/>
      <c r="AJ928" s="127"/>
      <c r="AK928" s="126"/>
      <c r="AL928" s="126"/>
      <c r="AM928" s="126"/>
      <c r="AN928" s="126"/>
      <c r="AO928" s="126"/>
      <c r="AP928" s="126"/>
      <c r="AQ928" s="126"/>
      <c r="AR928" s="128"/>
      <c r="AS928" s="126"/>
      <c r="AT928" s="126"/>
      <c r="AU928" s="129"/>
      <c r="AV928" s="129"/>
      <c r="AW928" s="129"/>
      <c r="AX928" s="129"/>
      <c r="AY928" s="129"/>
      <c r="AZ928" s="129"/>
      <c r="BA928" s="129"/>
      <c r="BB928" s="129"/>
      <c r="BC928" s="129"/>
      <c r="BD928" s="129"/>
      <c r="BE928" s="129"/>
      <c r="BF928" s="129"/>
      <c r="BG928" s="129"/>
      <c r="BH928" s="129"/>
      <c r="BI928" s="129"/>
      <c r="BJ928" s="129"/>
      <c r="BK928" s="129"/>
      <c r="BL928" s="129"/>
      <c r="BM928" s="129"/>
      <c r="BN928" s="129"/>
      <c r="BO928" s="129"/>
      <c r="BP928" s="129"/>
      <c r="BQ928" s="129"/>
      <c r="BR928" s="129"/>
      <c r="BS928" s="129"/>
    </row>
    <row r="929" spans="1:71" ht="12.75" customHeight="1">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7"/>
      <c r="X929" s="127"/>
      <c r="Y929" s="127"/>
      <c r="Z929" s="127"/>
      <c r="AA929" s="127"/>
      <c r="AB929" s="127"/>
      <c r="AC929" s="127"/>
      <c r="AD929" s="127"/>
      <c r="AE929" s="127"/>
      <c r="AF929" s="127"/>
      <c r="AG929" s="127"/>
      <c r="AH929" s="127"/>
      <c r="AI929" s="127"/>
      <c r="AJ929" s="127"/>
      <c r="AK929" s="126"/>
      <c r="AL929" s="126"/>
      <c r="AM929" s="126"/>
      <c r="AN929" s="126"/>
      <c r="AO929" s="126"/>
      <c r="AP929" s="126"/>
      <c r="AQ929" s="126"/>
      <c r="AR929" s="128"/>
      <c r="AS929" s="126"/>
      <c r="AT929" s="126"/>
      <c r="AU929" s="129"/>
      <c r="AV929" s="129"/>
      <c r="AW929" s="129"/>
      <c r="AX929" s="129"/>
      <c r="AY929" s="129"/>
      <c r="AZ929" s="129"/>
      <c r="BA929" s="129"/>
      <c r="BB929" s="129"/>
      <c r="BC929" s="129"/>
      <c r="BD929" s="129"/>
      <c r="BE929" s="129"/>
      <c r="BF929" s="129"/>
      <c r="BG929" s="129"/>
      <c r="BH929" s="129"/>
      <c r="BI929" s="129"/>
      <c r="BJ929" s="129"/>
      <c r="BK929" s="129"/>
      <c r="BL929" s="129"/>
      <c r="BM929" s="129"/>
      <c r="BN929" s="129"/>
      <c r="BO929" s="129"/>
      <c r="BP929" s="129"/>
      <c r="BQ929" s="129"/>
      <c r="BR929" s="129"/>
      <c r="BS929" s="129"/>
    </row>
    <row r="930" spans="1:71" ht="12.75" customHeight="1">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7"/>
      <c r="X930" s="127"/>
      <c r="Y930" s="127"/>
      <c r="Z930" s="127"/>
      <c r="AA930" s="127"/>
      <c r="AB930" s="127"/>
      <c r="AC930" s="127"/>
      <c r="AD930" s="127"/>
      <c r="AE930" s="127"/>
      <c r="AF930" s="127"/>
      <c r="AG930" s="127"/>
      <c r="AH930" s="127"/>
      <c r="AI930" s="127"/>
      <c r="AJ930" s="127"/>
      <c r="AK930" s="126"/>
      <c r="AL930" s="126"/>
      <c r="AM930" s="126"/>
      <c r="AN930" s="126"/>
      <c r="AO930" s="126"/>
      <c r="AP930" s="126"/>
      <c r="AQ930" s="126"/>
      <c r="AR930" s="128"/>
      <c r="AS930" s="126"/>
      <c r="AT930" s="126"/>
      <c r="AU930" s="129"/>
      <c r="AV930" s="129"/>
      <c r="AW930" s="129"/>
      <c r="AX930" s="129"/>
      <c r="AY930" s="129"/>
      <c r="AZ930" s="129"/>
      <c r="BA930" s="129"/>
      <c r="BB930" s="129"/>
      <c r="BC930" s="129"/>
      <c r="BD930" s="129"/>
      <c r="BE930" s="129"/>
      <c r="BF930" s="129"/>
      <c r="BG930" s="129"/>
      <c r="BH930" s="129"/>
      <c r="BI930" s="129"/>
      <c r="BJ930" s="129"/>
      <c r="BK930" s="129"/>
      <c r="BL930" s="129"/>
      <c r="BM930" s="129"/>
      <c r="BN930" s="129"/>
      <c r="BO930" s="129"/>
      <c r="BP930" s="129"/>
      <c r="BQ930" s="129"/>
      <c r="BR930" s="129"/>
      <c r="BS930" s="129"/>
    </row>
    <row r="931" spans="1:71" ht="12.75" customHeight="1">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7"/>
      <c r="X931" s="127"/>
      <c r="Y931" s="127"/>
      <c r="Z931" s="127"/>
      <c r="AA931" s="127"/>
      <c r="AB931" s="127"/>
      <c r="AC931" s="127"/>
      <c r="AD931" s="127"/>
      <c r="AE931" s="127"/>
      <c r="AF931" s="127"/>
      <c r="AG931" s="127"/>
      <c r="AH931" s="127"/>
      <c r="AI931" s="127"/>
      <c r="AJ931" s="127"/>
      <c r="AK931" s="126"/>
      <c r="AL931" s="126"/>
      <c r="AM931" s="126"/>
      <c r="AN931" s="126"/>
      <c r="AO931" s="126"/>
      <c r="AP931" s="126"/>
      <c r="AQ931" s="126"/>
      <c r="AR931" s="128"/>
      <c r="AS931" s="126"/>
      <c r="AT931" s="126"/>
      <c r="AU931" s="129"/>
      <c r="AV931" s="129"/>
      <c r="AW931" s="129"/>
      <c r="AX931" s="129"/>
      <c r="AY931" s="129"/>
      <c r="AZ931" s="129"/>
      <c r="BA931" s="129"/>
      <c r="BB931" s="129"/>
      <c r="BC931" s="129"/>
      <c r="BD931" s="129"/>
      <c r="BE931" s="129"/>
      <c r="BF931" s="129"/>
      <c r="BG931" s="129"/>
      <c r="BH931" s="129"/>
      <c r="BI931" s="129"/>
      <c r="BJ931" s="129"/>
      <c r="BK931" s="129"/>
      <c r="BL931" s="129"/>
      <c r="BM931" s="129"/>
      <c r="BN931" s="129"/>
      <c r="BO931" s="129"/>
      <c r="BP931" s="129"/>
      <c r="BQ931" s="129"/>
      <c r="BR931" s="129"/>
      <c r="BS931" s="129"/>
    </row>
    <row r="932" spans="1:71" ht="12.75" customHeight="1">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7"/>
      <c r="X932" s="127"/>
      <c r="Y932" s="127"/>
      <c r="Z932" s="127"/>
      <c r="AA932" s="127"/>
      <c r="AB932" s="127"/>
      <c r="AC932" s="127"/>
      <c r="AD932" s="127"/>
      <c r="AE932" s="127"/>
      <c r="AF932" s="127"/>
      <c r="AG932" s="127"/>
      <c r="AH932" s="127"/>
      <c r="AI932" s="127"/>
      <c r="AJ932" s="127"/>
      <c r="AK932" s="126"/>
      <c r="AL932" s="126"/>
      <c r="AM932" s="126"/>
      <c r="AN932" s="126"/>
      <c r="AO932" s="126"/>
      <c r="AP932" s="126"/>
      <c r="AQ932" s="126"/>
      <c r="AR932" s="128"/>
      <c r="AS932" s="126"/>
      <c r="AT932" s="126"/>
      <c r="AU932" s="129"/>
      <c r="AV932" s="129"/>
      <c r="AW932" s="129"/>
      <c r="AX932" s="129"/>
      <c r="AY932" s="129"/>
      <c r="AZ932" s="129"/>
      <c r="BA932" s="129"/>
      <c r="BB932" s="129"/>
      <c r="BC932" s="129"/>
      <c r="BD932" s="129"/>
      <c r="BE932" s="129"/>
      <c r="BF932" s="129"/>
      <c r="BG932" s="129"/>
      <c r="BH932" s="129"/>
      <c r="BI932" s="129"/>
      <c r="BJ932" s="129"/>
      <c r="BK932" s="129"/>
      <c r="BL932" s="129"/>
      <c r="BM932" s="129"/>
      <c r="BN932" s="129"/>
      <c r="BO932" s="129"/>
      <c r="BP932" s="129"/>
      <c r="BQ932" s="129"/>
      <c r="BR932" s="129"/>
      <c r="BS932" s="129"/>
    </row>
    <row r="933" spans="1:71" ht="12.75" customHeight="1">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7"/>
      <c r="X933" s="127"/>
      <c r="Y933" s="127"/>
      <c r="Z933" s="127"/>
      <c r="AA933" s="127"/>
      <c r="AB933" s="127"/>
      <c r="AC933" s="127"/>
      <c r="AD933" s="127"/>
      <c r="AE933" s="127"/>
      <c r="AF933" s="127"/>
      <c r="AG933" s="127"/>
      <c r="AH933" s="127"/>
      <c r="AI933" s="127"/>
      <c r="AJ933" s="127"/>
      <c r="AK933" s="126"/>
      <c r="AL933" s="126"/>
      <c r="AM933" s="126"/>
      <c r="AN933" s="126"/>
      <c r="AO933" s="126"/>
      <c r="AP933" s="126"/>
      <c r="AQ933" s="126"/>
      <c r="AR933" s="128"/>
      <c r="AS933" s="126"/>
      <c r="AT933" s="126"/>
      <c r="AU933" s="129"/>
      <c r="AV933" s="129"/>
      <c r="AW933" s="129"/>
      <c r="AX933" s="129"/>
      <c r="AY933" s="129"/>
      <c r="AZ933" s="129"/>
      <c r="BA933" s="129"/>
      <c r="BB933" s="129"/>
      <c r="BC933" s="129"/>
      <c r="BD933" s="129"/>
      <c r="BE933" s="129"/>
      <c r="BF933" s="129"/>
      <c r="BG933" s="129"/>
      <c r="BH933" s="129"/>
      <c r="BI933" s="129"/>
      <c r="BJ933" s="129"/>
      <c r="BK933" s="129"/>
      <c r="BL933" s="129"/>
      <c r="BM933" s="129"/>
      <c r="BN933" s="129"/>
      <c r="BO933" s="129"/>
      <c r="BP933" s="129"/>
      <c r="BQ933" s="129"/>
      <c r="BR933" s="129"/>
      <c r="BS933" s="129"/>
    </row>
    <row r="934" spans="1:71" ht="12.75" customHeight="1">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7"/>
      <c r="X934" s="127"/>
      <c r="Y934" s="127"/>
      <c r="Z934" s="127"/>
      <c r="AA934" s="127"/>
      <c r="AB934" s="127"/>
      <c r="AC934" s="127"/>
      <c r="AD934" s="127"/>
      <c r="AE934" s="127"/>
      <c r="AF934" s="127"/>
      <c r="AG934" s="127"/>
      <c r="AH934" s="127"/>
      <c r="AI934" s="127"/>
      <c r="AJ934" s="127"/>
      <c r="AK934" s="126"/>
      <c r="AL934" s="126"/>
      <c r="AM934" s="126"/>
      <c r="AN934" s="126"/>
      <c r="AO934" s="126"/>
      <c r="AP934" s="126"/>
      <c r="AQ934" s="126"/>
      <c r="AR934" s="128"/>
      <c r="AS934" s="126"/>
      <c r="AT934" s="126"/>
      <c r="AU934" s="129"/>
      <c r="AV934" s="129"/>
      <c r="AW934" s="129"/>
      <c r="AX934" s="129"/>
      <c r="AY934" s="129"/>
      <c r="AZ934" s="129"/>
      <c r="BA934" s="129"/>
      <c r="BB934" s="129"/>
      <c r="BC934" s="129"/>
      <c r="BD934" s="129"/>
      <c r="BE934" s="129"/>
      <c r="BF934" s="129"/>
      <c r="BG934" s="129"/>
      <c r="BH934" s="129"/>
      <c r="BI934" s="129"/>
      <c r="BJ934" s="129"/>
      <c r="BK934" s="129"/>
      <c r="BL934" s="129"/>
      <c r="BM934" s="129"/>
      <c r="BN934" s="129"/>
      <c r="BO934" s="129"/>
      <c r="BP934" s="129"/>
      <c r="BQ934" s="129"/>
      <c r="BR934" s="129"/>
      <c r="BS934" s="129"/>
    </row>
    <row r="935" spans="1:71" ht="12.75" customHeight="1">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7"/>
      <c r="X935" s="127"/>
      <c r="Y935" s="127"/>
      <c r="Z935" s="127"/>
      <c r="AA935" s="127"/>
      <c r="AB935" s="127"/>
      <c r="AC935" s="127"/>
      <c r="AD935" s="127"/>
      <c r="AE935" s="127"/>
      <c r="AF935" s="127"/>
      <c r="AG935" s="127"/>
      <c r="AH935" s="127"/>
      <c r="AI935" s="127"/>
      <c r="AJ935" s="127"/>
      <c r="AK935" s="126"/>
      <c r="AL935" s="126"/>
      <c r="AM935" s="126"/>
      <c r="AN935" s="126"/>
      <c r="AO935" s="126"/>
      <c r="AP935" s="126"/>
      <c r="AQ935" s="126"/>
      <c r="AR935" s="128"/>
      <c r="AS935" s="126"/>
      <c r="AT935" s="126"/>
      <c r="AU935" s="129"/>
      <c r="AV935" s="129"/>
      <c r="AW935" s="129"/>
      <c r="AX935" s="129"/>
      <c r="AY935" s="129"/>
      <c r="AZ935" s="129"/>
      <c r="BA935" s="129"/>
      <c r="BB935" s="129"/>
      <c r="BC935" s="129"/>
      <c r="BD935" s="129"/>
      <c r="BE935" s="129"/>
      <c r="BF935" s="129"/>
      <c r="BG935" s="129"/>
      <c r="BH935" s="129"/>
      <c r="BI935" s="129"/>
      <c r="BJ935" s="129"/>
      <c r="BK935" s="129"/>
      <c r="BL935" s="129"/>
      <c r="BM935" s="129"/>
      <c r="BN935" s="129"/>
      <c r="BO935" s="129"/>
      <c r="BP935" s="129"/>
      <c r="BQ935" s="129"/>
      <c r="BR935" s="129"/>
      <c r="BS935" s="129"/>
    </row>
    <row r="936" spans="1:71" ht="12.75" customHeight="1">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7"/>
      <c r="X936" s="127"/>
      <c r="Y936" s="127"/>
      <c r="Z936" s="127"/>
      <c r="AA936" s="127"/>
      <c r="AB936" s="127"/>
      <c r="AC936" s="127"/>
      <c r="AD936" s="127"/>
      <c r="AE936" s="127"/>
      <c r="AF936" s="127"/>
      <c r="AG936" s="127"/>
      <c r="AH936" s="127"/>
      <c r="AI936" s="127"/>
      <c r="AJ936" s="127"/>
      <c r="AK936" s="126"/>
      <c r="AL936" s="126"/>
      <c r="AM936" s="126"/>
      <c r="AN936" s="126"/>
      <c r="AO936" s="126"/>
      <c r="AP936" s="126"/>
      <c r="AQ936" s="126"/>
      <c r="AR936" s="128"/>
      <c r="AS936" s="126"/>
      <c r="AT936" s="126"/>
      <c r="AU936" s="129"/>
      <c r="AV936" s="129"/>
      <c r="AW936" s="129"/>
      <c r="AX936" s="129"/>
      <c r="AY936" s="129"/>
      <c r="AZ936" s="129"/>
      <c r="BA936" s="129"/>
      <c r="BB936" s="129"/>
      <c r="BC936" s="129"/>
      <c r="BD936" s="129"/>
      <c r="BE936" s="129"/>
      <c r="BF936" s="129"/>
      <c r="BG936" s="129"/>
      <c r="BH936" s="129"/>
      <c r="BI936" s="129"/>
      <c r="BJ936" s="129"/>
      <c r="BK936" s="129"/>
      <c r="BL936" s="129"/>
      <c r="BM936" s="129"/>
      <c r="BN936" s="129"/>
      <c r="BO936" s="129"/>
      <c r="BP936" s="129"/>
      <c r="BQ936" s="129"/>
      <c r="BR936" s="129"/>
      <c r="BS936" s="129"/>
    </row>
    <row r="937" spans="1:71" ht="12.75" customHeight="1">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7"/>
      <c r="X937" s="127"/>
      <c r="Y937" s="127"/>
      <c r="Z937" s="127"/>
      <c r="AA937" s="127"/>
      <c r="AB937" s="127"/>
      <c r="AC937" s="127"/>
      <c r="AD937" s="127"/>
      <c r="AE937" s="127"/>
      <c r="AF937" s="127"/>
      <c r="AG937" s="127"/>
      <c r="AH937" s="127"/>
      <c r="AI937" s="127"/>
      <c r="AJ937" s="127"/>
      <c r="AK937" s="126"/>
      <c r="AL937" s="126"/>
      <c r="AM937" s="126"/>
      <c r="AN937" s="126"/>
      <c r="AO937" s="126"/>
      <c r="AP937" s="126"/>
      <c r="AQ937" s="126"/>
      <c r="AR937" s="128"/>
      <c r="AS937" s="126"/>
      <c r="AT937" s="126"/>
      <c r="AU937" s="129"/>
      <c r="AV937" s="129"/>
      <c r="AW937" s="129"/>
      <c r="AX937" s="129"/>
      <c r="AY937" s="129"/>
      <c r="AZ937" s="129"/>
      <c r="BA937" s="129"/>
      <c r="BB937" s="129"/>
      <c r="BC937" s="129"/>
      <c r="BD937" s="129"/>
      <c r="BE937" s="129"/>
      <c r="BF937" s="129"/>
      <c r="BG937" s="129"/>
      <c r="BH937" s="129"/>
      <c r="BI937" s="129"/>
      <c r="BJ937" s="129"/>
      <c r="BK937" s="129"/>
      <c r="BL937" s="129"/>
      <c r="BM937" s="129"/>
      <c r="BN937" s="129"/>
      <c r="BO937" s="129"/>
      <c r="BP937" s="129"/>
      <c r="BQ937" s="129"/>
      <c r="BR937" s="129"/>
      <c r="BS937" s="129"/>
    </row>
    <row r="938" spans="1:71" ht="12.75" customHeight="1">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7"/>
      <c r="X938" s="127"/>
      <c r="Y938" s="127"/>
      <c r="Z938" s="127"/>
      <c r="AA938" s="127"/>
      <c r="AB938" s="127"/>
      <c r="AC938" s="127"/>
      <c r="AD938" s="127"/>
      <c r="AE938" s="127"/>
      <c r="AF938" s="127"/>
      <c r="AG938" s="127"/>
      <c r="AH938" s="127"/>
      <c r="AI938" s="127"/>
      <c r="AJ938" s="127"/>
      <c r="AK938" s="126"/>
      <c r="AL938" s="126"/>
      <c r="AM938" s="126"/>
      <c r="AN938" s="126"/>
      <c r="AO938" s="126"/>
      <c r="AP938" s="126"/>
      <c r="AQ938" s="126"/>
      <c r="AR938" s="128"/>
      <c r="AS938" s="126"/>
      <c r="AT938" s="126"/>
      <c r="AU938" s="129"/>
      <c r="AV938" s="129"/>
      <c r="AW938" s="129"/>
      <c r="AX938" s="129"/>
      <c r="AY938" s="129"/>
      <c r="AZ938" s="129"/>
      <c r="BA938" s="129"/>
      <c r="BB938" s="129"/>
      <c r="BC938" s="129"/>
      <c r="BD938" s="129"/>
      <c r="BE938" s="129"/>
      <c r="BF938" s="129"/>
      <c r="BG938" s="129"/>
      <c r="BH938" s="129"/>
      <c r="BI938" s="129"/>
      <c r="BJ938" s="129"/>
      <c r="BK938" s="129"/>
      <c r="BL938" s="129"/>
      <c r="BM938" s="129"/>
      <c r="BN938" s="129"/>
      <c r="BO938" s="129"/>
      <c r="BP938" s="129"/>
      <c r="BQ938" s="129"/>
      <c r="BR938" s="129"/>
      <c r="BS938" s="129"/>
    </row>
    <row r="939" spans="1:71" ht="12.75" customHeight="1">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7"/>
      <c r="X939" s="127"/>
      <c r="Y939" s="127"/>
      <c r="Z939" s="127"/>
      <c r="AA939" s="127"/>
      <c r="AB939" s="127"/>
      <c r="AC939" s="127"/>
      <c r="AD939" s="127"/>
      <c r="AE939" s="127"/>
      <c r="AF939" s="127"/>
      <c r="AG939" s="127"/>
      <c r="AH939" s="127"/>
      <c r="AI939" s="127"/>
      <c r="AJ939" s="127"/>
      <c r="AK939" s="126"/>
      <c r="AL939" s="126"/>
      <c r="AM939" s="126"/>
      <c r="AN939" s="126"/>
      <c r="AO939" s="126"/>
      <c r="AP939" s="126"/>
      <c r="AQ939" s="126"/>
      <c r="AR939" s="128"/>
      <c r="AS939" s="126"/>
      <c r="AT939" s="126"/>
      <c r="AU939" s="129"/>
      <c r="AV939" s="129"/>
      <c r="AW939" s="129"/>
      <c r="AX939" s="129"/>
      <c r="AY939" s="129"/>
      <c r="AZ939" s="129"/>
      <c r="BA939" s="129"/>
      <c r="BB939" s="129"/>
      <c r="BC939" s="129"/>
      <c r="BD939" s="129"/>
      <c r="BE939" s="129"/>
      <c r="BF939" s="129"/>
      <c r="BG939" s="129"/>
      <c r="BH939" s="129"/>
      <c r="BI939" s="129"/>
      <c r="BJ939" s="129"/>
      <c r="BK939" s="129"/>
      <c r="BL939" s="129"/>
      <c r="BM939" s="129"/>
      <c r="BN939" s="129"/>
      <c r="BO939" s="129"/>
      <c r="BP939" s="129"/>
      <c r="BQ939" s="129"/>
      <c r="BR939" s="129"/>
      <c r="BS939" s="129"/>
    </row>
    <row r="940" spans="1:71" ht="12.75" customHeight="1">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7"/>
      <c r="X940" s="127"/>
      <c r="Y940" s="127"/>
      <c r="Z940" s="127"/>
      <c r="AA940" s="127"/>
      <c r="AB940" s="127"/>
      <c r="AC940" s="127"/>
      <c r="AD940" s="127"/>
      <c r="AE940" s="127"/>
      <c r="AF940" s="127"/>
      <c r="AG940" s="127"/>
      <c r="AH940" s="127"/>
      <c r="AI940" s="127"/>
      <c r="AJ940" s="127"/>
      <c r="AK940" s="126"/>
      <c r="AL940" s="126"/>
      <c r="AM940" s="126"/>
      <c r="AN940" s="126"/>
      <c r="AO940" s="126"/>
      <c r="AP940" s="126"/>
      <c r="AQ940" s="126"/>
      <c r="AR940" s="128"/>
      <c r="AS940" s="126"/>
      <c r="AT940" s="126"/>
      <c r="AU940" s="129"/>
      <c r="AV940" s="129"/>
      <c r="AW940" s="129"/>
      <c r="AX940" s="129"/>
      <c r="AY940" s="129"/>
      <c r="AZ940" s="129"/>
      <c r="BA940" s="129"/>
      <c r="BB940" s="129"/>
      <c r="BC940" s="129"/>
      <c r="BD940" s="129"/>
      <c r="BE940" s="129"/>
      <c r="BF940" s="129"/>
      <c r="BG940" s="129"/>
      <c r="BH940" s="129"/>
      <c r="BI940" s="129"/>
      <c r="BJ940" s="129"/>
      <c r="BK940" s="129"/>
      <c r="BL940" s="129"/>
      <c r="BM940" s="129"/>
      <c r="BN940" s="129"/>
      <c r="BO940" s="129"/>
      <c r="BP940" s="129"/>
      <c r="BQ940" s="129"/>
      <c r="BR940" s="129"/>
      <c r="BS940" s="129"/>
    </row>
    <row r="941" spans="1:71" ht="12.75" customHeight="1">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7"/>
      <c r="X941" s="127"/>
      <c r="Y941" s="127"/>
      <c r="Z941" s="127"/>
      <c r="AA941" s="127"/>
      <c r="AB941" s="127"/>
      <c r="AC941" s="127"/>
      <c r="AD941" s="127"/>
      <c r="AE941" s="127"/>
      <c r="AF941" s="127"/>
      <c r="AG941" s="127"/>
      <c r="AH941" s="127"/>
      <c r="AI941" s="127"/>
      <c r="AJ941" s="127"/>
      <c r="AK941" s="126"/>
      <c r="AL941" s="126"/>
      <c r="AM941" s="126"/>
      <c r="AN941" s="126"/>
      <c r="AO941" s="126"/>
      <c r="AP941" s="126"/>
      <c r="AQ941" s="126"/>
      <c r="AR941" s="128"/>
      <c r="AS941" s="126"/>
      <c r="AT941" s="126"/>
      <c r="AU941" s="129"/>
      <c r="AV941" s="129"/>
      <c r="AW941" s="129"/>
      <c r="AX941" s="129"/>
      <c r="AY941" s="129"/>
      <c r="AZ941" s="129"/>
      <c r="BA941" s="129"/>
      <c r="BB941" s="129"/>
      <c r="BC941" s="129"/>
      <c r="BD941" s="129"/>
      <c r="BE941" s="129"/>
      <c r="BF941" s="129"/>
      <c r="BG941" s="129"/>
      <c r="BH941" s="129"/>
      <c r="BI941" s="129"/>
      <c r="BJ941" s="129"/>
      <c r="BK941" s="129"/>
      <c r="BL941" s="129"/>
      <c r="BM941" s="129"/>
      <c r="BN941" s="129"/>
      <c r="BO941" s="129"/>
      <c r="BP941" s="129"/>
      <c r="BQ941" s="129"/>
      <c r="BR941" s="129"/>
      <c r="BS941" s="129"/>
    </row>
    <row r="942" spans="1:71" ht="12.75" customHeight="1">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7"/>
      <c r="X942" s="127"/>
      <c r="Y942" s="127"/>
      <c r="Z942" s="127"/>
      <c r="AA942" s="127"/>
      <c r="AB942" s="127"/>
      <c r="AC942" s="127"/>
      <c r="AD942" s="127"/>
      <c r="AE942" s="127"/>
      <c r="AF942" s="127"/>
      <c r="AG942" s="127"/>
      <c r="AH942" s="127"/>
      <c r="AI942" s="127"/>
      <c r="AJ942" s="127"/>
      <c r="AK942" s="126"/>
      <c r="AL942" s="126"/>
      <c r="AM942" s="126"/>
      <c r="AN942" s="126"/>
      <c r="AO942" s="126"/>
      <c r="AP942" s="126"/>
      <c r="AQ942" s="126"/>
      <c r="AR942" s="128"/>
      <c r="AS942" s="126"/>
      <c r="AT942" s="126"/>
      <c r="AU942" s="129"/>
      <c r="AV942" s="129"/>
      <c r="AW942" s="129"/>
      <c r="AX942" s="129"/>
      <c r="AY942" s="129"/>
      <c r="AZ942" s="129"/>
      <c r="BA942" s="129"/>
      <c r="BB942" s="129"/>
      <c r="BC942" s="129"/>
      <c r="BD942" s="129"/>
      <c r="BE942" s="129"/>
      <c r="BF942" s="129"/>
      <c r="BG942" s="129"/>
      <c r="BH942" s="129"/>
      <c r="BI942" s="129"/>
      <c r="BJ942" s="129"/>
      <c r="BK942" s="129"/>
      <c r="BL942" s="129"/>
      <c r="BM942" s="129"/>
      <c r="BN942" s="129"/>
      <c r="BO942" s="129"/>
      <c r="BP942" s="129"/>
      <c r="BQ942" s="129"/>
      <c r="BR942" s="129"/>
      <c r="BS942" s="129"/>
    </row>
    <row r="943" spans="1:71" ht="12.75" customHeight="1">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7"/>
      <c r="X943" s="127"/>
      <c r="Y943" s="127"/>
      <c r="Z943" s="127"/>
      <c r="AA943" s="127"/>
      <c r="AB943" s="127"/>
      <c r="AC943" s="127"/>
      <c r="AD943" s="127"/>
      <c r="AE943" s="127"/>
      <c r="AF943" s="127"/>
      <c r="AG943" s="127"/>
      <c r="AH943" s="127"/>
      <c r="AI943" s="127"/>
      <c r="AJ943" s="127"/>
      <c r="AK943" s="126"/>
      <c r="AL943" s="126"/>
      <c r="AM943" s="126"/>
      <c r="AN943" s="126"/>
      <c r="AO943" s="126"/>
      <c r="AP943" s="126"/>
      <c r="AQ943" s="126"/>
      <c r="AR943" s="128"/>
      <c r="AS943" s="126"/>
      <c r="AT943" s="126"/>
      <c r="AU943" s="129"/>
      <c r="AV943" s="129"/>
      <c r="AW943" s="129"/>
      <c r="AX943" s="129"/>
      <c r="AY943" s="129"/>
      <c r="AZ943" s="129"/>
      <c r="BA943" s="129"/>
      <c r="BB943" s="129"/>
      <c r="BC943" s="129"/>
      <c r="BD943" s="129"/>
      <c r="BE943" s="129"/>
      <c r="BF943" s="129"/>
      <c r="BG943" s="129"/>
      <c r="BH943" s="129"/>
      <c r="BI943" s="129"/>
      <c r="BJ943" s="129"/>
      <c r="BK943" s="129"/>
      <c r="BL943" s="129"/>
      <c r="BM943" s="129"/>
      <c r="BN943" s="129"/>
      <c r="BO943" s="129"/>
      <c r="BP943" s="129"/>
      <c r="BQ943" s="129"/>
      <c r="BR943" s="129"/>
      <c r="BS943" s="129"/>
    </row>
    <row r="944" spans="1:71" ht="12.75" customHeight="1">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7"/>
      <c r="X944" s="127"/>
      <c r="Y944" s="127"/>
      <c r="Z944" s="127"/>
      <c r="AA944" s="127"/>
      <c r="AB944" s="127"/>
      <c r="AC944" s="127"/>
      <c r="AD944" s="127"/>
      <c r="AE944" s="127"/>
      <c r="AF944" s="127"/>
      <c r="AG944" s="127"/>
      <c r="AH944" s="127"/>
      <c r="AI944" s="127"/>
      <c r="AJ944" s="127"/>
      <c r="AK944" s="126"/>
      <c r="AL944" s="126"/>
      <c r="AM944" s="126"/>
      <c r="AN944" s="126"/>
      <c r="AO944" s="126"/>
      <c r="AP944" s="126"/>
      <c r="AQ944" s="126"/>
      <c r="AR944" s="128"/>
      <c r="AS944" s="126"/>
      <c r="AT944" s="126"/>
      <c r="AU944" s="129"/>
      <c r="AV944" s="129"/>
      <c r="AW944" s="129"/>
      <c r="AX944" s="129"/>
      <c r="AY944" s="129"/>
      <c r="AZ944" s="129"/>
      <c r="BA944" s="129"/>
      <c r="BB944" s="129"/>
      <c r="BC944" s="129"/>
      <c r="BD944" s="129"/>
      <c r="BE944" s="129"/>
      <c r="BF944" s="129"/>
      <c r="BG944" s="129"/>
      <c r="BH944" s="129"/>
      <c r="BI944" s="129"/>
      <c r="BJ944" s="129"/>
      <c r="BK944" s="129"/>
      <c r="BL944" s="129"/>
      <c r="BM944" s="129"/>
      <c r="BN944" s="129"/>
      <c r="BO944" s="129"/>
      <c r="BP944" s="129"/>
      <c r="BQ944" s="129"/>
      <c r="BR944" s="129"/>
      <c r="BS944" s="129"/>
    </row>
    <row r="945" spans="1:71" ht="12.75" customHeight="1">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7"/>
      <c r="X945" s="127"/>
      <c r="Y945" s="127"/>
      <c r="Z945" s="127"/>
      <c r="AA945" s="127"/>
      <c r="AB945" s="127"/>
      <c r="AC945" s="127"/>
      <c r="AD945" s="127"/>
      <c r="AE945" s="127"/>
      <c r="AF945" s="127"/>
      <c r="AG945" s="127"/>
      <c r="AH945" s="127"/>
      <c r="AI945" s="127"/>
      <c r="AJ945" s="127"/>
      <c r="AK945" s="126"/>
      <c r="AL945" s="126"/>
      <c r="AM945" s="126"/>
      <c r="AN945" s="126"/>
      <c r="AO945" s="126"/>
      <c r="AP945" s="126"/>
      <c r="AQ945" s="126"/>
      <c r="AR945" s="128"/>
      <c r="AS945" s="126"/>
      <c r="AT945" s="126"/>
      <c r="AU945" s="129"/>
      <c r="AV945" s="129"/>
      <c r="AW945" s="129"/>
      <c r="AX945" s="129"/>
      <c r="AY945" s="129"/>
      <c r="AZ945" s="129"/>
      <c r="BA945" s="129"/>
      <c r="BB945" s="129"/>
      <c r="BC945" s="129"/>
      <c r="BD945" s="129"/>
      <c r="BE945" s="129"/>
      <c r="BF945" s="129"/>
      <c r="BG945" s="129"/>
      <c r="BH945" s="129"/>
      <c r="BI945" s="129"/>
      <c r="BJ945" s="129"/>
      <c r="BK945" s="129"/>
      <c r="BL945" s="129"/>
      <c r="BM945" s="129"/>
      <c r="BN945" s="129"/>
      <c r="BO945" s="129"/>
      <c r="BP945" s="129"/>
      <c r="BQ945" s="129"/>
      <c r="BR945" s="129"/>
      <c r="BS945" s="129"/>
    </row>
    <row r="946" spans="1:71" ht="12.75" customHeight="1">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7"/>
      <c r="X946" s="127"/>
      <c r="Y946" s="127"/>
      <c r="Z946" s="127"/>
      <c r="AA946" s="127"/>
      <c r="AB946" s="127"/>
      <c r="AC946" s="127"/>
      <c r="AD946" s="127"/>
      <c r="AE946" s="127"/>
      <c r="AF946" s="127"/>
      <c r="AG946" s="127"/>
      <c r="AH946" s="127"/>
      <c r="AI946" s="127"/>
      <c r="AJ946" s="127"/>
      <c r="AK946" s="126"/>
      <c r="AL946" s="126"/>
      <c r="AM946" s="126"/>
      <c r="AN946" s="126"/>
      <c r="AO946" s="126"/>
      <c r="AP946" s="126"/>
      <c r="AQ946" s="126"/>
      <c r="AR946" s="128"/>
      <c r="AS946" s="126"/>
      <c r="AT946" s="126"/>
      <c r="AU946" s="129"/>
      <c r="AV946" s="129"/>
      <c r="AW946" s="129"/>
      <c r="AX946" s="129"/>
      <c r="AY946" s="129"/>
      <c r="AZ946" s="129"/>
      <c r="BA946" s="129"/>
      <c r="BB946" s="129"/>
      <c r="BC946" s="129"/>
      <c r="BD946" s="129"/>
      <c r="BE946" s="129"/>
      <c r="BF946" s="129"/>
      <c r="BG946" s="129"/>
      <c r="BH946" s="129"/>
      <c r="BI946" s="129"/>
      <c r="BJ946" s="129"/>
      <c r="BK946" s="129"/>
      <c r="BL946" s="129"/>
      <c r="BM946" s="129"/>
      <c r="BN946" s="129"/>
      <c r="BO946" s="129"/>
      <c r="BP946" s="129"/>
      <c r="BQ946" s="129"/>
      <c r="BR946" s="129"/>
      <c r="BS946" s="129"/>
    </row>
    <row r="947" spans="1:71" ht="12.75" customHeight="1">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7"/>
      <c r="X947" s="127"/>
      <c r="Y947" s="127"/>
      <c r="Z947" s="127"/>
      <c r="AA947" s="127"/>
      <c r="AB947" s="127"/>
      <c r="AC947" s="127"/>
      <c r="AD947" s="127"/>
      <c r="AE947" s="127"/>
      <c r="AF947" s="127"/>
      <c r="AG947" s="127"/>
      <c r="AH947" s="127"/>
      <c r="AI947" s="127"/>
      <c r="AJ947" s="127"/>
      <c r="AK947" s="126"/>
      <c r="AL947" s="126"/>
      <c r="AM947" s="126"/>
      <c r="AN947" s="126"/>
      <c r="AO947" s="126"/>
      <c r="AP947" s="126"/>
      <c r="AQ947" s="126"/>
      <c r="AR947" s="128"/>
      <c r="AS947" s="126"/>
      <c r="AT947" s="126"/>
      <c r="AU947" s="129"/>
      <c r="AV947" s="129"/>
      <c r="AW947" s="129"/>
      <c r="AX947" s="129"/>
      <c r="AY947" s="129"/>
      <c r="AZ947" s="129"/>
      <c r="BA947" s="129"/>
      <c r="BB947" s="129"/>
      <c r="BC947" s="129"/>
      <c r="BD947" s="129"/>
      <c r="BE947" s="129"/>
      <c r="BF947" s="129"/>
      <c r="BG947" s="129"/>
      <c r="BH947" s="129"/>
      <c r="BI947" s="129"/>
      <c r="BJ947" s="129"/>
      <c r="BK947" s="129"/>
      <c r="BL947" s="129"/>
      <c r="BM947" s="129"/>
      <c r="BN947" s="129"/>
      <c r="BO947" s="129"/>
      <c r="BP947" s="129"/>
      <c r="BQ947" s="129"/>
      <c r="BR947" s="129"/>
      <c r="BS947" s="129"/>
    </row>
    <row r="948" spans="1:71" ht="12.75" customHeight="1">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7"/>
      <c r="X948" s="127"/>
      <c r="Y948" s="127"/>
      <c r="Z948" s="127"/>
      <c r="AA948" s="127"/>
      <c r="AB948" s="127"/>
      <c r="AC948" s="127"/>
      <c r="AD948" s="127"/>
      <c r="AE948" s="127"/>
      <c r="AF948" s="127"/>
      <c r="AG948" s="127"/>
      <c r="AH948" s="127"/>
      <c r="AI948" s="127"/>
      <c r="AJ948" s="127"/>
      <c r="AK948" s="126"/>
      <c r="AL948" s="126"/>
      <c r="AM948" s="126"/>
      <c r="AN948" s="126"/>
      <c r="AO948" s="126"/>
      <c r="AP948" s="126"/>
      <c r="AQ948" s="126"/>
      <c r="AR948" s="128"/>
      <c r="AS948" s="126"/>
      <c r="AT948" s="126"/>
      <c r="AU948" s="129"/>
      <c r="AV948" s="129"/>
      <c r="AW948" s="129"/>
      <c r="AX948" s="129"/>
      <c r="AY948" s="129"/>
      <c r="AZ948" s="129"/>
      <c r="BA948" s="129"/>
      <c r="BB948" s="129"/>
      <c r="BC948" s="129"/>
      <c r="BD948" s="129"/>
      <c r="BE948" s="129"/>
      <c r="BF948" s="129"/>
      <c r="BG948" s="129"/>
      <c r="BH948" s="129"/>
      <c r="BI948" s="129"/>
      <c r="BJ948" s="129"/>
      <c r="BK948" s="129"/>
      <c r="BL948" s="129"/>
      <c r="BM948" s="129"/>
      <c r="BN948" s="129"/>
      <c r="BO948" s="129"/>
      <c r="BP948" s="129"/>
      <c r="BQ948" s="129"/>
      <c r="BR948" s="129"/>
      <c r="BS948" s="129"/>
    </row>
    <row r="949" spans="1:71" ht="12.75" customHeight="1">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7"/>
      <c r="X949" s="127"/>
      <c r="Y949" s="127"/>
      <c r="Z949" s="127"/>
      <c r="AA949" s="127"/>
      <c r="AB949" s="127"/>
      <c r="AC949" s="127"/>
      <c r="AD949" s="127"/>
      <c r="AE949" s="127"/>
      <c r="AF949" s="127"/>
      <c r="AG949" s="127"/>
      <c r="AH949" s="127"/>
      <c r="AI949" s="127"/>
      <c r="AJ949" s="127"/>
      <c r="AK949" s="126"/>
      <c r="AL949" s="126"/>
      <c r="AM949" s="126"/>
      <c r="AN949" s="126"/>
      <c r="AO949" s="126"/>
      <c r="AP949" s="126"/>
      <c r="AQ949" s="126"/>
      <c r="AR949" s="128"/>
      <c r="AS949" s="126"/>
      <c r="AT949" s="126"/>
      <c r="AU949" s="129"/>
      <c r="AV949" s="129"/>
      <c r="AW949" s="129"/>
      <c r="AX949" s="129"/>
      <c r="AY949" s="129"/>
      <c r="AZ949" s="129"/>
      <c r="BA949" s="129"/>
      <c r="BB949" s="129"/>
      <c r="BC949" s="129"/>
      <c r="BD949" s="129"/>
      <c r="BE949" s="129"/>
      <c r="BF949" s="129"/>
      <c r="BG949" s="129"/>
      <c r="BH949" s="129"/>
      <c r="BI949" s="129"/>
      <c r="BJ949" s="129"/>
      <c r="BK949" s="129"/>
      <c r="BL949" s="129"/>
      <c r="BM949" s="129"/>
      <c r="BN949" s="129"/>
      <c r="BO949" s="129"/>
      <c r="BP949" s="129"/>
      <c r="BQ949" s="129"/>
      <c r="BR949" s="129"/>
      <c r="BS949" s="129"/>
    </row>
    <row r="950" spans="1:71" ht="12.75" customHeight="1">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7"/>
      <c r="X950" s="127"/>
      <c r="Y950" s="127"/>
      <c r="Z950" s="127"/>
      <c r="AA950" s="127"/>
      <c r="AB950" s="127"/>
      <c r="AC950" s="127"/>
      <c r="AD950" s="127"/>
      <c r="AE950" s="127"/>
      <c r="AF950" s="127"/>
      <c r="AG950" s="127"/>
      <c r="AH950" s="127"/>
      <c r="AI950" s="127"/>
      <c r="AJ950" s="127"/>
      <c r="AK950" s="126"/>
      <c r="AL950" s="126"/>
      <c r="AM950" s="126"/>
      <c r="AN950" s="126"/>
      <c r="AO950" s="126"/>
      <c r="AP950" s="126"/>
      <c r="AQ950" s="126"/>
      <c r="AR950" s="128"/>
      <c r="AS950" s="126"/>
      <c r="AT950" s="126"/>
      <c r="AU950" s="129"/>
      <c r="AV950" s="129"/>
      <c r="AW950" s="129"/>
      <c r="AX950" s="129"/>
      <c r="AY950" s="129"/>
      <c r="AZ950" s="129"/>
      <c r="BA950" s="129"/>
      <c r="BB950" s="129"/>
      <c r="BC950" s="129"/>
      <c r="BD950" s="129"/>
      <c r="BE950" s="129"/>
      <c r="BF950" s="129"/>
      <c r="BG950" s="129"/>
      <c r="BH950" s="129"/>
      <c r="BI950" s="129"/>
      <c r="BJ950" s="129"/>
      <c r="BK950" s="129"/>
      <c r="BL950" s="129"/>
      <c r="BM950" s="129"/>
      <c r="BN950" s="129"/>
      <c r="BO950" s="129"/>
      <c r="BP950" s="129"/>
      <c r="BQ950" s="129"/>
      <c r="BR950" s="129"/>
      <c r="BS950" s="129"/>
    </row>
    <row r="951" spans="1:71" ht="12.75" customHeight="1">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7"/>
      <c r="X951" s="127"/>
      <c r="Y951" s="127"/>
      <c r="Z951" s="127"/>
      <c r="AA951" s="127"/>
      <c r="AB951" s="127"/>
      <c r="AC951" s="127"/>
      <c r="AD951" s="127"/>
      <c r="AE951" s="127"/>
      <c r="AF951" s="127"/>
      <c r="AG951" s="127"/>
      <c r="AH951" s="127"/>
      <c r="AI951" s="127"/>
      <c r="AJ951" s="127"/>
      <c r="AK951" s="126"/>
      <c r="AL951" s="126"/>
      <c r="AM951" s="126"/>
      <c r="AN951" s="126"/>
      <c r="AO951" s="126"/>
      <c r="AP951" s="126"/>
      <c r="AQ951" s="126"/>
      <c r="AR951" s="128"/>
      <c r="AS951" s="126"/>
      <c r="AT951" s="126"/>
      <c r="AU951" s="129"/>
      <c r="AV951" s="129"/>
      <c r="AW951" s="129"/>
      <c r="AX951" s="129"/>
      <c r="AY951" s="129"/>
      <c r="AZ951" s="129"/>
      <c r="BA951" s="129"/>
      <c r="BB951" s="129"/>
      <c r="BC951" s="129"/>
      <c r="BD951" s="129"/>
      <c r="BE951" s="129"/>
      <c r="BF951" s="129"/>
      <c r="BG951" s="129"/>
      <c r="BH951" s="129"/>
      <c r="BI951" s="129"/>
      <c r="BJ951" s="129"/>
      <c r="BK951" s="129"/>
      <c r="BL951" s="129"/>
      <c r="BM951" s="129"/>
      <c r="BN951" s="129"/>
      <c r="BO951" s="129"/>
      <c r="BP951" s="129"/>
      <c r="BQ951" s="129"/>
      <c r="BR951" s="129"/>
      <c r="BS951" s="129"/>
    </row>
    <row r="952" spans="1:71" ht="12.75" customHeight="1">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7"/>
      <c r="X952" s="127"/>
      <c r="Y952" s="127"/>
      <c r="Z952" s="127"/>
      <c r="AA952" s="127"/>
      <c r="AB952" s="127"/>
      <c r="AC952" s="127"/>
      <c r="AD952" s="127"/>
      <c r="AE952" s="127"/>
      <c r="AF952" s="127"/>
      <c r="AG952" s="127"/>
      <c r="AH952" s="127"/>
      <c r="AI952" s="127"/>
      <c r="AJ952" s="127"/>
      <c r="AK952" s="126"/>
      <c r="AL952" s="126"/>
      <c r="AM952" s="126"/>
      <c r="AN952" s="126"/>
      <c r="AO952" s="126"/>
      <c r="AP952" s="126"/>
      <c r="AQ952" s="126"/>
      <c r="AR952" s="128"/>
      <c r="AS952" s="126"/>
      <c r="AT952" s="126"/>
      <c r="AU952" s="129"/>
      <c r="AV952" s="129"/>
      <c r="AW952" s="129"/>
      <c r="AX952" s="129"/>
      <c r="AY952" s="129"/>
      <c r="AZ952" s="129"/>
      <c r="BA952" s="129"/>
      <c r="BB952" s="129"/>
      <c r="BC952" s="129"/>
      <c r="BD952" s="129"/>
      <c r="BE952" s="129"/>
      <c r="BF952" s="129"/>
      <c r="BG952" s="129"/>
      <c r="BH952" s="129"/>
      <c r="BI952" s="129"/>
      <c r="BJ952" s="129"/>
      <c r="BK952" s="129"/>
      <c r="BL952" s="129"/>
      <c r="BM952" s="129"/>
      <c r="BN952" s="129"/>
      <c r="BO952" s="129"/>
      <c r="BP952" s="129"/>
      <c r="BQ952" s="129"/>
      <c r="BR952" s="129"/>
      <c r="BS952" s="129"/>
    </row>
    <row r="953" spans="1:71" ht="12.75" customHeight="1">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7"/>
      <c r="X953" s="127"/>
      <c r="Y953" s="127"/>
      <c r="Z953" s="127"/>
      <c r="AA953" s="127"/>
      <c r="AB953" s="127"/>
      <c r="AC953" s="127"/>
      <c r="AD953" s="127"/>
      <c r="AE953" s="127"/>
      <c r="AF953" s="127"/>
      <c r="AG953" s="127"/>
      <c r="AH953" s="127"/>
      <c r="AI953" s="127"/>
      <c r="AJ953" s="127"/>
      <c r="AK953" s="126"/>
      <c r="AL953" s="126"/>
      <c r="AM953" s="126"/>
      <c r="AN953" s="126"/>
      <c r="AO953" s="126"/>
      <c r="AP953" s="126"/>
      <c r="AQ953" s="126"/>
      <c r="AR953" s="128"/>
      <c r="AS953" s="126"/>
      <c r="AT953" s="126"/>
      <c r="AU953" s="129"/>
      <c r="AV953" s="129"/>
      <c r="AW953" s="129"/>
      <c r="AX953" s="129"/>
      <c r="AY953" s="129"/>
      <c r="AZ953" s="129"/>
      <c r="BA953" s="129"/>
      <c r="BB953" s="129"/>
      <c r="BC953" s="129"/>
      <c r="BD953" s="129"/>
      <c r="BE953" s="129"/>
      <c r="BF953" s="129"/>
      <c r="BG953" s="129"/>
      <c r="BH953" s="129"/>
      <c r="BI953" s="129"/>
      <c r="BJ953" s="129"/>
      <c r="BK953" s="129"/>
      <c r="BL953" s="129"/>
      <c r="BM953" s="129"/>
      <c r="BN953" s="129"/>
      <c r="BO953" s="129"/>
      <c r="BP953" s="129"/>
      <c r="BQ953" s="129"/>
      <c r="BR953" s="129"/>
      <c r="BS953" s="129"/>
    </row>
    <row r="954" spans="1:71" ht="12.75" customHeight="1">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7"/>
      <c r="X954" s="127"/>
      <c r="Y954" s="127"/>
      <c r="Z954" s="127"/>
      <c r="AA954" s="127"/>
      <c r="AB954" s="127"/>
      <c r="AC954" s="127"/>
      <c r="AD954" s="127"/>
      <c r="AE954" s="127"/>
      <c r="AF954" s="127"/>
      <c r="AG954" s="127"/>
      <c r="AH954" s="127"/>
      <c r="AI954" s="127"/>
      <c r="AJ954" s="127"/>
      <c r="AK954" s="126"/>
      <c r="AL954" s="126"/>
      <c r="AM954" s="126"/>
      <c r="AN954" s="126"/>
      <c r="AO954" s="126"/>
      <c r="AP954" s="126"/>
      <c r="AQ954" s="126"/>
      <c r="AR954" s="128"/>
      <c r="AS954" s="126"/>
      <c r="AT954" s="126"/>
      <c r="AU954" s="129"/>
      <c r="AV954" s="129"/>
      <c r="AW954" s="129"/>
      <c r="AX954" s="129"/>
      <c r="AY954" s="129"/>
      <c r="AZ954" s="129"/>
      <c r="BA954" s="129"/>
      <c r="BB954" s="129"/>
      <c r="BC954" s="129"/>
      <c r="BD954" s="129"/>
      <c r="BE954" s="129"/>
      <c r="BF954" s="129"/>
      <c r="BG954" s="129"/>
      <c r="BH954" s="129"/>
      <c r="BI954" s="129"/>
      <c r="BJ954" s="129"/>
      <c r="BK954" s="129"/>
      <c r="BL954" s="129"/>
      <c r="BM954" s="129"/>
      <c r="BN954" s="129"/>
      <c r="BO954" s="129"/>
      <c r="BP954" s="129"/>
      <c r="BQ954" s="129"/>
      <c r="BR954" s="129"/>
      <c r="BS954" s="129"/>
    </row>
    <row r="955" spans="1:71" ht="12.75" customHeight="1">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7"/>
      <c r="X955" s="127"/>
      <c r="Y955" s="127"/>
      <c r="Z955" s="127"/>
      <c r="AA955" s="127"/>
      <c r="AB955" s="127"/>
      <c r="AC955" s="127"/>
      <c r="AD955" s="127"/>
      <c r="AE955" s="127"/>
      <c r="AF955" s="127"/>
      <c r="AG955" s="127"/>
      <c r="AH955" s="127"/>
      <c r="AI955" s="127"/>
      <c r="AJ955" s="127"/>
      <c r="AK955" s="126"/>
      <c r="AL955" s="126"/>
      <c r="AM955" s="126"/>
      <c r="AN955" s="126"/>
      <c r="AO955" s="126"/>
      <c r="AP955" s="126"/>
      <c r="AQ955" s="126"/>
      <c r="AR955" s="128"/>
      <c r="AS955" s="126"/>
      <c r="AT955" s="126"/>
      <c r="AU955" s="129"/>
      <c r="AV955" s="129"/>
      <c r="AW955" s="129"/>
      <c r="AX955" s="129"/>
      <c r="AY955" s="129"/>
      <c r="AZ955" s="129"/>
      <c r="BA955" s="129"/>
      <c r="BB955" s="129"/>
      <c r="BC955" s="129"/>
      <c r="BD955" s="129"/>
      <c r="BE955" s="129"/>
      <c r="BF955" s="129"/>
      <c r="BG955" s="129"/>
      <c r="BH955" s="129"/>
      <c r="BI955" s="129"/>
      <c r="BJ955" s="129"/>
      <c r="BK955" s="129"/>
      <c r="BL955" s="129"/>
      <c r="BM955" s="129"/>
      <c r="BN955" s="129"/>
      <c r="BO955" s="129"/>
      <c r="BP955" s="129"/>
      <c r="BQ955" s="129"/>
      <c r="BR955" s="129"/>
      <c r="BS955" s="129"/>
    </row>
    <row r="956" spans="1:71" ht="12.75" customHeight="1">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7"/>
      <c r="X956" s="127"/>
      <c r="Y956" s="127"/>
      <c r="Z956" s="127"/>
      <c r="AA956" s="127"/>
      <c r="AB956" s="127"/>
      <c r="AC956" s="127"/>
      <c r="AD956" s="127"/>
      <c r="AE956" s="127"/>
      <c r="AF956" s="127"/>
      <c r="AG956" s="127"/>
      <c r="AH956" s="127"/>
      <c r="AI956" s="127"/>
      <c r="AJ956" s="127"/>
      <c r="AK956" s="126"/>
      <c r="AL956" s="126"/>
      <c r="AM956" s="126"/>
      <c r="AN956" s="126"/>
      <c r="AO956" s="126"/>
      <c r="AP956" s="126"/>
      <c r="AQ956" s="126"/>
      <c r="AR956" s="128"/>
      <c r="AS956" s="126"/>
      <c r="AT956" s="126"/>
      <c r="AU956" s="129"/>
      <c r="AV956" s="129"/>
      <c r="AW956" s="129"/>
      <c r="AX956" s="129"/>
      <c r="AY956" s="129"/>
      <c r="AZ956" s="129"/>
      <c r="BA956" s="129"/>
      <c r="BB956" s="129"/>
      <c r="BC956" s="129"/>
      <c r="BD956" s="129"/>
      <c r="BE956" s="129"/>
      <c r="BF956" s="129"/>
      <c r="BG956" s="129"/>
      <c r="BH956" s="129"/>
      <c r="BI956" s="129"/>
      <c r="BJ956" s="129"/>
      <c r="BK956" s="129"/>
      <c r="BL956" s="129"/>
      <c r="BM956" s="129"/>
      <c r="BN956" s="129"/>
      <c r="BO956" s="129"/>
      <c r="BP956" s="129"/>
      <c r="BQ956" s="129"/>
      <c r="BR956" s="129"/>
      <c r="BS956" s="129"/>
    </row>
    <row r="957" spans="1:71" ht="12.75" customHeight="1">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7"/>
      <c r="X957" s="127"/>
      <c r="Y957" s="127"/>
      <c r="Z957" s="127"/>
      <c r="AA957" s="127"/>
      <c r="AB957" s="127"/>
      <c r="AC957" s="127"/>
      <c r="AD957" s="127"/>
      <c r="AE957" s="127"/>
      <c r="AF957" s="127"/>
      <c r="AG957" s="127"/>
      <c r="AH957" s="127"/>
      <c r="AI957" s="127"/>
      <c r="AJ957" s="127"/>
      <c r="AK957" s="126"/>
      <c r="AL957" s="126"/>
      <c r="AM957" s="126"/>
      <c r="AN957" s="126"/>
      <c r="AO957" s="126"/>
      <c r="AP957" s="126"/>
      <c r="AQ957" s="126"/>
      <c r="AR957" s="128"/>
      <c r="AS957" s="126"/>
      <c r="AT957" s="126"/>
      <c r="AU957" s="129"/>
      <c r="AV957" s="129"/>
      <c r="AW957" s="129"/>
      <c r="AX957" s="129"/>
      <c r="AY957" s="129"/>
      <c r="AZ957" s="129"/>
      <c r="BA957" s="129"/>
      <c r="BB957" s="129"/>
      <c r="BC957" s="129"/>
      <c r="BD957" s="129"/>
      <c r="BE957" s="129"/>
      <c r="BF957" s="129"/>
      <c r="BG957" s="129"/>
      <c r="BH957" s="129"/>
      <c r="BI957" s="129"/>
      <c r="BJ957" s="129"/>
      <c r="BK957" s="129"/>
      <c r="BL957" s="129"/>
      <c r="BM957" s="129"/>
      <c r="BN957" s="129"/>
      <c r="BO957" s="129"/>
      <c r="BP957" s="129"/>
      <c r="BQ957" s="129"/>
      <c r="BR957" s="129"/>
      <c r="BS957" s="129"/>
    </row>
    <row r="958" spans="1:71" ht="12.75" customHeight="1">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7"/>
      <c r="X958" s="127"/>
      <c r="Y958" s="127"/>
      <c r="Z958" s="127"/>
      <c r="AA958" s="127"/>
      <c r="AB958" s="127"/>
      <c r="AC958" s="127"/>
      <c r="AD958" s="127"/>
      <c r="AE958" s="127"/>
      <c r="AF958" s="127"/>
      <c r="AG958" s="127"/>
      <c r="AH958" s="127"/>
      <c r="AI958" s="127"/>
      <c r="AJ958" s="127"/>
      <c r="AK958" s="126"/>
      <c r="AL958" s="126"/>
      <c r="AM958" s="126"/>
      <c r="AN958" s="126"/>
      <c r="AO958" s="126"/>
      <c r="AP958" s="126"/>
      <c r="AQ958" s="126"/>
      <c r="AR958" s="128"/>
      <c r="AS958" s="126"/>
      <c r="AT958" s="126"/>
      <c r="AU958" s="129"/>
      <c r="AV958" s="129"/>
      <c r="AW958" s="129"/>
      <c r="AX958" s="129"/>
      <c r="AY958" s="129"/>
      <c r="AZ958" s="129"/>
      <c r="BA958" s="129"/>
      <c r="BB958" s="129"/>
      <c r="BC958" s="129"/>
      <c r="BD958" s="129"/>
      <c r="BE958" s="129"/>
      <c r="BF958" s="129"/>
      <c r="BG958" s="129"/>
      <c r="BH958" s="129"/>
      <c r="BI958" s="129"/>
      <c r="BJ958" s="129"/>
      <c r="BK958" s="129"/>
      <c r="BL958" s="129"/>
      <c r="BM958" s="129"/>
      <c r="BN958" s="129"/>
      <c r="BO958" s="129"/>
      <c r="BP958" s="129"/>
      <c r="BQ958" s="129"/>
      <c r="BR958" s="129"/>
      <c r="BS958" s="129"/>
    </row>
    <row r="959" spans="1:71" ht="12.75" customHeight="1">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7"/>
      <c r="X959" s="127"/>
      <c r="Y959" s="127"/>
      <c r="Z959" s="127"/>
      <c r="AA959" s="127"/>
      <c r="AB959" s="127"/>
      <c r="AC959" s="127"/>
      <c r="AD959" s="127"/>
      <c r="AE959" s="127"/>
      <c r="AF959" s="127"/>
      <c r="AG959" s="127"/>
      <c r="AH959" s="127"/>
      <c r="AI959" s="127"/>
      <c r="AJ959" s="127"/>
      <c r="AK959" s="126"/>
      <c r="AL959" s="126"/>
      <c r="AM959" s="126"/>
      <c r="AN959" s="126"/>
      <c r="AO959" s="126"/>
      <c r="AP959" s="126"/>
      <c r="AQ959" s="126"/>
      <c r="AR959" s="128"/>
      <c r="AS959" s="126"/>
      <c r="AT959" s="126"/>
      <c r="AU959" s="129"/>
      <c r="AV959" s="129"/>
      <c r="AW959" s="129"/>
      <c r="AX959" s="129"/>
      <c r="AY959" s="129"/>
      <c r="AZ959" s="129"/>
      <c r="BA959" s="129"/>
      <c r="BB959" s="129"/>
      <c r="BC959" s="129"/>
      <c r="BD959" s="129"/>
      <c r="BE959" s="129"/>
      <c r="BF959" s="129"/>
      <c r="BG959" s="129"/>
      <c r="BH959" s="129"/>
      <c r="BI959" s="129"/>
      <c r="BJ959" s="129"/>
      <c r="BK959" s="129"/>
      <c r="BL959" s="129"/>
      <c r="BM959" s="129"/>
      <c r="BN959" s="129"/>
      <c r="BO959" s="129"/>
      <c r="BP959" s="129"/>
      <c r="BQ959" s="129"/>
      <c r="BR959" s="129"/>
      <c r="BS959" s="129"/>
    </row>
    <row r="960" spans="1:71" ht="12.75" customHeight="1">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7"/>
      <c r="X960" s="127"/>
      <c r="Y960" s="127"/>
      <c r="Z960" s="127"/>
      <c r="AA960" s="127"/>
      <c r="AB960" s="127"/>
      <c r="AC960" s="127"/>
      <c r="AD960" s="127"/>
      <c r="AE960" s="127"/>
      <c r="AF960" s="127"/>
      <c r="AG960" s="127"/>
      <c r="AH960" s="127"/>
      <c r="AI960" s="127"/>
      <c r="AJ960" s="127"/>
      <c r="AK960" s="126"/>
      <c r="AL960" s="126"/>
      <c r="AM960" s="126"/>
      <c r="AN960" s="126"/>
      <c r="AO960" s="126"/>
      <c r="AP960" s="126"/>
      <c r="AQ960" s="126"/>
      <c r="AR960" s="128"/>
      <c r="AS960" s="126"/>
      <c r="AT960" s="126"/>
      <c r="AU960" s="129"/>
      <c r="AV960" s="129"/>
      <c r="AW960" s="129"/>
      <c r="AX960" s="129"/>
      <c r="AY960" s="129"/>
      <c r="AZ960" s="129"/>
      <c r="BA960" s="129"/>
      <c r="BB960" s="129"/>
      <c r="BC960" s="129"/>
      <c r="BD960" s="129"/>
      <c r="BE960" s="129"/>
      <c r="BF960" s="129"/>
      <c r="BG960" s="129"/>
      <c r="BH960" s="129"/>
      <c r="BI960" s="129"/>
      <c r="BJ960" s="129"/>
      <c r="BK960" s="129"/>
      <c r="BL960" s="129"/>
      <c r="BM960" s="129"/>
      <c r="BN960" s="129"/>
      <c r="BO960" s="129"/>
      <c r="BP960" s="129"/>
      <c r="BQ960" s="129"/>
      <c r="BR960" s="129"/>
      <c r="BS960" s="129"/>
    </row>
    <row r="961" spans="1:71" ht="12.75" customHeight="1">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7"/>
      <c r="X961" s="127"/>
      <c r="Y961" s="127"/>
      <c r="Z961" s="127"/>
      <c r="AA961" s="127"/>
      <c r="AB961" s="127"/>
      <c r="AC961" s="127"/>
      <c r="AD961" s="127"/>
      <c r="AE961" s="127"/>
      <c r="AF961" s="127"/>
      <c r="AG961" s="127"/>
      <c r="AH961" s="127"/>
      <c r="AI961" s="127"/>
      <c r="AJ961" s="127"/>
      <c r="AK961" s="126"/>
      <c r="AL961" s="126"/>
      <c r="AM961" s="126"/>
      <c r="AN961" s="126"/>
      <c r="AO961" s="126"/>
      <c r="AP961" s="126"/>
      <c r="AQ961" s="126"/>
      <c r="AR961" s="128"/>
      <c r="AS961" s="126"/>
      <c r="AT961" s="126"/>
      <c r="AU961" s="129"/>
      <c r="AV961" s="129"/>
      <c r="AW961" s="129"/>
      <c r="AX961" s="129"/>
      <c r="AY961" s="129"/>
      <c r="AZ961" s="129"/>
      <c r="BA961" s="129"/>
      <c r="BB961" s="129"/>
      <c r="BC961" s="129"/>
      <c r="BD961" s="129"/>
      <c r="BE961" s="129"/>
      <c r="BF961" s="129"/>
      <c r="BG961" s="129"/>
      <c r="BH961" s="129"/>
      <c r="BI961" s="129"/>
      <c r="BJ961" s="129"/>
      <c r="BK961" s="129"/>
      <c r="BL961" s="129"/>
      <c r="BM961" s="129"/>
      <c r="BN961" s="129"/>
      <c r="BO961" s="129"/>
      <c r="BP961" s="129"/>
      <c r="BQ961" s="129"/>
      <c r="BR961" s="129"/>
      <c r="BS961" s="129"/>
    </row>
    <row r="962" spans="1:71" ht="12.75" customHeight="1">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7"/>
      <c r="X962" s="127"/>
      <c r="Y962" s="127"/>
      <c r="Z962" s="127"/>
      <c r="AA962" s="127"/>
      <c r="AB962" s="127"/>
      <c r="AC962" s="127"/>
      <c r="AD962" s="127"/>
      <c r="AE962" s="127"/>
      <c r="AF962" s="127"/>
      <c r="AG962" s="127"/>
      <c r="AH962" s="127"/>
      <c r="AI962" s="127"/>
      <c r="AJ962" s="127"/>
      <c r="AK962" s="126"/>
      <c r="AL962" s="126"/>
      <c r="AM962" s="126"/>
      <c r="AN962" s="126"/>
      <c r="AO962" s="126"/>
      <c r="AP962" s="126"/>
      <c r="AQ962" s="126"/>
      <c r="AR962" s="128"/>
      <c r="AS962" s="126"/>
      <c r="AT962" s="126"/>
      <c r="AU962" s="129"/>
      <c r="AV962" s="129"/>
      <c r="AW962" s="129"/>
      <c r="AX962" s="129"/>
      <c r="AY962" s="129"/>
      <c r="AZ962" s="129"/>
      <c r="BA962" s="129"/>
      <c r="BB962" s="129"/>
      <c r="BC962" s="129"/>
      <c r="BD962" s="129"/>
      <c r="BE962" s="129"/>
      <c r="BF962" s="129"/>
      <c r="BG962" s="129"/>
      <c r="BH962" s="129"/>
      <c r="BI962" s="129"/>
      <c r="BJ962" s="129"/>
      <c r="BK962" s="129"/>
      <c r="BL962" s="129"/>
      <c r="BM962" s="129"/>
      <c r="BN962" s="129"/>
      <c r="BO962" s="129"/>
      <c r="BP962" s="129"/>
      <c r="BQ962" s="129"/>
      <c r="BR962" s="129"/>
      <c r="BS962" s="129"/>
    </row>
    <row r="963" spans="1:71" ht="12.75" customHeight="1">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7"/>
      <c r="X963" s="127"/>
      <c r="Y963" s="127"/>
      <c r="Z963" s="127"/>
      <c r="AA963" s="127"/>
      <c r="AB963" s="127"/>
      <c r="AC963" s="127"/>
      <c r="AD963" s="127"/>
      <c r="AE963" s="127"/>
      <c r="AF963" s="127"/>
      <c r="AG963" s="127"/>
      <c r="AH963" s="127"/>
      <c r="AI963" s="127"/>
      <c r="AJ963" s="127"/>
      <c r="AK963" s="126"/>
      <c r="AL963" s="126"/>
      <c r="AM963" s="126"/>
      <c r="AN963" s="126"/>
      <c r="AO963" s="126"/>
      <c r="AP963" s="126"/>
      <c r="AQ963" s="126"/>
      <c r="AR963" s="128"/>
      <c r="AS963" s="126"/>
      <c r="AT963" s="126"/>
      <c r="AU963" s="129"/>
      <c r="AV963" s="129"/>
      <c r="AW963" s="129"/>
      <c r="AX963" s="129"/>
      <c r="AY963" s="129"/>
      <c r="AZ963" s="129"/>
      <c r="BA963" s="129"/>
      <c r="BB963" s="129"/>
      <c r="BC963" s="129"/>
      <c r="BD963" s="129"/>
      <c r="BE963" s="129"/>
      <c r="BF963" s="129"/>
      <c r="BG963" s="129"/>
      <c r="BH963" s="129"/>
      <c r="BI963" s="129"/>
      <c r="BJ963" s="129"/>
      <c r="BK963" s="129"/>
      <c r="BL963" s="129"/>
      <c r="BM963" s="129"/>
      <c r="BN963" s="129"/>
      <c r="BO963" s="129"/>
      <c r="BP963" s="129"/>
      <c r="BQ963" s="129"/>
      <c r="BR963" s="129"/>
      <c r="BS963" s="129"/>
    </row>
    <row r="964" spans="1:71" ht="12.75" customHeight="1">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7"/>
      <c r="X964" s="127"/>
      <c r="Y964" s="127"/>
      <c r="Z964" s="127"/>
      <c r="AA964" s="127"/>
      <c r="AB964" s="127"/>
      <c r="AC964" s="127"/>
      <c r="AD964" s="127"/>
      <c r="AE964" s="127"/>
      <c r="AF964" s="127"/>
      <c r="AG964" s="127"/>
      <c r="AH964" s="127"/>
      <c r="AI964" s="127"/>
      <c r="AJ964" s="127"/>
      <c r="AK964" s="126"/>
      <c r="AL964" s="126"/>
      <c r="AM964" s="126"/>
      <c r="AN964" s="126"/>
      <c r="AO964" s="126"/>
      <c r="AP964" s="126"/>
      <c r="AQ964" s="126"/>
      <c r="AR964" s="128"/>
      <c r="AS964" s="126"/>
      <c r="AT964" s="126"/>
      <c r="AU964" s="129"/>
      <c r="AV964" s="129"/>
      <c r="AW964" s="129"/>
      <c r="AX964" s="129"/>
      <c r="AY964" s="129"/>
      <c r="AZ964" s="129"/>
      <c r="BA964" s="129"/>
      <c r="BB964" s="129"/>
      <c r="BC964" s="129"/>
      <c r="BD964" s="129"/>
      <c r="BE964" s="129"/>
      <c r="BF964" s="129"/>
      <c r="BG964" s="129"/>
      <c r="BH964" s="129"/>
      <c r="BI964" s="129"/>
      <c r="BJ964" s="129"/>
      <c r="BK964" s="129"/>
      <c r="BL964" s="129"/>
      <c r="BM964" s="129"/>
      <c r="BN964" s="129"/>
      <c r="BO964" s="129"/>
      <c r="BP964" s="129"/>
      <c r="BQ964" s="129"/>
      <c r="BR964" s="129"/>
      <c r="BS964" s="129"/>
    </row>
    <row r="965" spans="1:71" ht="12.75" customHeight="1">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7"/>
      <c r="X965" s="127"/>
      <c r="Y965" s="127"/>
      <c r="Z965" s="127"/>
      <c r="AA965" s="127"/>
      <c r="AB965" s="127"/>
      <c r="AC965" s="127"/>
      <c r="AD965" s="127"/>
      <c r="AE965" s="127"/>
      <c r="AF965" s="127"/>
      <c r="AG965" s="127"/>
      <c r="AH965" s="127"/>
      <c r="AI965" s="127"/>
      <c r="AJ965" s="127"/>
      <c r="AK965" s="126"/>
      <c r="AL965" s="126"/>
      <c r="AM965" s="126"/>
      <c r="AN965" s="126"/>
      <c r="AO965" s="126"/>
      <c r="AP965" s="126"/>
      <c r="AQ965" s="126"/>
      <c r="AR965" s="128"/>
      <c r="AS965" s="126"/>
      <c r="AT965" s="126"/>
      <c r="AU965" s="129"/>
      <c r="AV965" s="129"/>
      <c r="AW965" s="129"/>
      <c r="AX965" s="129"/>
      <c r="AY965" s="129"/>
      <c r="AZ965" s="129"/>
      <c r="BA965" s="129"/>
      <c r="BB965" s="129"/>
      <c r="BC965" s="129"/>
      <c r="BD965" s="129"/>
      <c r="BE965" s="129"/>
      <c r="BF965" s="129"/>
      <c r="BG965" s="129"/>
      <c r="BH965" s="129"/>
      <c r="BI965" s="129"/>
      <c r="BJ965" s="129"/>
      <c r="BK965" s="129"/>
      <c r="BL965" s="129"/>
      <c r="BM965" s="129"/>
      <c r="BN965" s="129"/>
      <c r="BO965" s="129"/>
      <c r="BP965" s="129"/>
      <c r="BQ965" s="129"/>
      <c r="BR965" s="129"/>
      <c r="BS965" s="129"/>
    </row>
    <row r="966" spans="1:71" ht="12.75" customHeight="1">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7"/>
      <c r="X966" s="127"/>
      <c r="Y966" s="127"/>
      <c r="Z966" s="127"/>
      <c r="AA966" s="127"/>
      <c r="AB966" s="127"/>
      <c r="AC966" s="127"/>
      <c r="AD966" s="127"/>
      <c r="AE966" s="127"/>
      <c r="AF966" s="127"/>
      <c r="AG966" s="127"/>
      <c r="AH966" s="127"/>
      <c r="AI966" s="127"/>
      <c r="AJ966" s="127"/>
      <c r="AK966" s="126"/>
      <c r="AL966" s="126"/>
      <c r="AM966" s="126"/>
      <c r="AN966" s="126"/>
      <c r="AO966" s="126"/>
      <c r="AP966" s="126"/>
      <c r="AQ966" s="126"/>
      <c r="AR966" s="128"/>
      <c r="AS966" s="126"/>
      <c r="AT966" s="126"/>
      <c r="AU966" s="129"/>
      <c r="AV966" s="129"/>
      <c r="AW966" s="129"/>
      <c r="AX966" s="129"/>
      <c r="AY966" s="129"/>
      <c r="AZ966" s="129"/>
      <c r="BA966" s="129"/>
      <c r="BB966" s="129"/>
      <c r="BC966" s="129"/>
      <c r="BD966" s="129"/>
      <c r="BE966" s="129"/>
      <c r="BF966" s="129"/>
      <c r="BG966" s="129"/>
      <c r="BH966" s="129"/>
      <c r="BI966" s="129"/>
      <c r="BJ966" s="129"/>
      <c r="BK966" s="129"/>
      <c r="BL966" s="129"/>
      <c r="BM966" s="129"/>
      <c r="BN966" s="129"/>
      <c r="BO966" s="129"/>
      <c r="BP966" s="129"/>
      <c r="BQ966" s="129"/>
      <c r="BR966" s="129"/>
      <c r="BS966" s="129"/>
    </row>
    <row r="967" spans="1:71" ht="12.75" customHeight="1">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7"/>
      <c r="X967" s="127"/>
      <c r="Y967" s="127"/>
      <c r="Z967" s="127"/>
      <c r="AA967" s="127"/>
      <c r="AB967" s="127"/>
      <c r="AC967" s="127"/>
      <c r="AD967" s="127"/>
      <c r="AE967" s="127"/>
      <c r="AF967" s="127"/>
      <c r="AG967" s="127"/>
      <c r="AH967" s="127"/>
      <c r="AI967" s="127"/>
      <c r="AJ967" s="127"/>
      <c r="AK967" s="126"/>
      <c r="AL967" s="126"/>
      <c r="AM967" s="126"/>
      <c r="AN967" s="126"/>
      <c r="AO967" s="126"/>
      <c r="AP967" s="126"/>
      <c r="AQ967" s="126"/>
      <c r="AR967" s="128"/>
      <c r="AS967" s="126"/>
      <c r="AT967" s="126"/>
      <c r="AU967" s="129"/>
      <c r="AV967" s="129"/>
      <c r="AW967" s="129"/>
      <c r="AX967" s="129"/>
      <c r="AY967" s="129"/>
      <c r="AZ967" s="129"/>
      <c r="BA967" s="129"/>
      <c r="BB967" s="129"/>
      <c r="BC967" s="129"/>
      <c r="BD967" s="129"/>
      <c r="BE967" s="129"/>
      <c r="BF967" s="129"/>
      <c r="BG967" s="129"/>
      <c r="BH967" s="129"/>
      <c r="BI967" s="129"/>
      <c r="BJ967" s="129"/>
      <c r="BK967" s="129"/>
      <c r="BL967" s="129"/>
      <c r="BM967" s="129"/>
      <c r="BN967" s="129"/>
      <c r="BO967" s="129"/>
      <c r="BP967" s="129"/>
      <c r="BQ967" s="129"/>
      <c r="BR967" s="129"/>
      <c r="BS967" s="129"/>
    </row>
    <row r="968" spans="1:71" ht="12.75" customHeight="1">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7"/>
      <c r="X968" s="127"/>
      <c r="Y968" s="127"/>
      <c r="Z968" s="127"/>
      <c r="AA968" s="127"/>
      <c r="AB968" s="127"/>
      <c r="AC968" s="127"/>
      <c r="AD968" s="127"/>
      <c r="AE968" s="127"/>
      <c r="AF968" s="127"/>
      <c r="AG968" s="127"/>
      <c r="AH968" s="127"/>
      <c r="AI968" s="127"/>
      <c r="AJ968" s="127"/>
      <c r="AK968" s="126"/>
      <c r="AL968" s="126"/>
      <c r="AM968" s="126"/>
      <c r="AN968" s="126"/>
      <c r="AO968" s="126"/>
      <c r="AP968" s="126"/>
      <c r="AQ968" s="126"/>
      <c r="AR968" s="128"/>
      <c r="AS968" s="126"/>
      <c r="AT968" s="126"/>
      <c r="AU968" s="129"/>
      <c r="AV968" s="129"/>
      <c r="AW968" s="129"/>
      <c r="AX968" s="129"/>
      <c r="AY968" s="129"/>
      <c r="AZ968" s="129"/>
      <c r="BA968" s="129"/>
      <c r="BB968" s="129"/>
      <c r="BC968" s="129"/>
      <c r="BD968" s="129"/>
      <c r="BE968" s="129"/>
      <c r="BF968" s="129"/>
      <c r="BG968" s="129"/>
      <c r="BH968" s="129"/>
      <c r="BI968" s="129"/>
      <c r="BJ968" s="129"/>
      <c r="BK968" s="129"/>
      <c r="BL968" s="129"/>
      <c r="BM968" s="129"/>
      <c r="BN968" s="129"/>
      <c r="BO968" s="129"/>
      <c r="BP968" s="129"/>
      <c r="BQ968" s="129"/>
      <c r="BR968" s="129"/>
      <c r="BS968" s="129"/>
    </row>
    <row r="969" spans="1:71" ht="12.75" customHeight="1">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7"/>
      <c r="X969" s="127"/>
      <c r="Y969" s="127"/>
      <c r="Z969" s="127"/>
      <c r="AA969" s="127"/>
      <c r="AB969" s="127"/>
      <c r="AC969" s="127"/>
      <c r="AD969" s="127"/>
      <c r="AE969" s="127"/>
      <c r="AF969" s="127"/>
      <c r="AG969" s="127"/>
      <c r="AH969" s="127"/>
      <c r="AI969" s="127"/>
      <c r="AJ969" s="127"/>
      <c r="AK969" s="126"/>
      <c r="AL969" s="126"/>
      <c r="AM969" s="126"/>
      <c r="AN969" s="126"/>
      <c r="AO969" s="126"/>
      <c r="AP969" s="126"/>
      <c r="AQ969" s="126"/>
      <c r="AR969" s="128"/>
      <c r="AS969" s="126"/>
      <c r="AT969" s="126"/>
      <c r="AU969" s="129"/>
      <c r="AV969" s="129"/>
      <c r="AW969" s="129"/>
      <c r="AX969" s="129"/>
      <c r="AY969" s="129"/>
      <c r="AZ969" s="129"/>
      <c r="BA969" s="129"/>
      <c r="BB969" s="129"/>
      <c r="BC969" s="129"/>
      <c r="BD969" s="129"/>
      <c r="BE969" s="129"/>
      <c r="BF969" s="129"/>
      <c r="BG969" s="129"/>
      <c r="BH969" s="129"/>
      <c r="BI969" s="129"/>
      <c r="BJ969" s="129"/>
      <c r="BK969" s="129"/>
      <c r="BL969" s="129"/>
      <c r="BM969" s="129"/>
      <c r="BN969" s="129"/>
      <c r="BO969" s="129"/>
      <c r="BP969" s="129"/>
      <c r="BQ969" s="129"/>
      <c r="BR969" s="129"/>
      <c r="BS969" s="129"/>
    </row>
    <row r="970" spans="1:71" ht="12.75" customHeight="1">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7"/>
      <c r="X970" s="127"/>
      <c r="Y970" s="127"/>
      <c r="Z970" s="127"/>
      <c r="AA970" s="127"/>
      <c r="AB970" s="127"/>
      <c r="AC970" s="127"/>
      <c r="AD970" s="127"/>
      <c r="AE970" s="127"/>
      <c r="AF970" s="127"/>
      <c r="AG970" s="127"/>
      <c r="AH970" s="127"/>
      <c r="AI970" s="127"/>
      <c r="AJ970" s="127"/>
      <c r="AK970" s="126"/>
      <c r="AL970" s="126"/>
      <c r="AM970" s="126"/>
      <c r="AN970" s="126"/>
      <c r="AO970" s="126"/>
      <c r="AP970" s="126"/>
      <c r="AQ970" s="126"/>
      <c r="AR970" s="128"/>
      <c r="AS970" s="126"/>
      <c r="AT970" s="126"/>
      <c r="AU970" s="129"/>
      <c r="AV970" s="129"/>
      <c r="AW970" s="129"/>
      <c r="AX970" s="129"/>
      <c r="AY970" s="129"/>
      <c r="AZ970" s="129"/>
      <c r="BA970" s="129"/>
      <c r="BB970" s="129"/>
      <c r="BC970" s="129"/>
      <c r="BD970" s="129"/>
      <c r="BE970" s="129"/>
      <c r="BF970" s="129"/>
      <c r="BG970" s="129"/>
      <c r="BH970" s="129"/>
      <c r="BI970" s="129"/>
      <c r="BJ970" s="129"/>
      <c r="BK970" s="129"/>
      <c r="BL970" s="129"/>
      <c r="BM970" s="129"/>
      <c r="BN970" s="129"/>
      <c r="BO970" s="129"/>
      <c r="BP970" s="129"/>
      <c r="BQ970" s="129"/>
      <c r="BR970" s="129"/>
      <c r="BS970" s="129"/>
    </row>
    <row r="971" spans="1:71" ht="12.75" customHeight="1">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7"/>
      <c r="X971" s="127"/>
      <c r="Y971" s="127"/>
      <c r="Z971" s="127"/>
      <c r="AA971" s="127"/>
      <c r="AB971" s="127"/>
      <c r="AC971" s="127"/>
      <c r="AD971" s="127"/>
      <c r="AE971" s="127"/>
      <c r="AF971" s="127"/>
      <c r="AG971" s="127"/>
      <c r="AH971" s="127"/>
      <c r="AI971" s="127"/>
      <c r="AJ971" s="127"/>
      <c r="AK971" s="126"/>
      <c r="AL971" s="126"/>
      <c r="AM971" s="126"/>
      <c r="AN971" s="126"/>
      <c r="AO971" s="126"/>
      <c r="AP971" s="126"/>
      <c r="AQ971" s="126"/>
      <c r="AR971" s="128"/>
      <c r="AS971" s="126"/>
      <c r="AT971" s="126"/>
      <c r="AU971" s="129"/>
      <c r="AV971" s="129"/>
      <c r="AW971" s="129"/>
      <c r="AX971" s="129"/>
      <c r="AY971" s="129"/>
      <c r="AZ971" s="129"/>
      <c r="BA971" s="129"/>
      <c r="BB971" s="129"/>
      <c r="BC971" s="129"/>
      <c r="BD971" s="129"/>
      <c r="BE971" s="129"/>
      <c r="BF971" s="129"/>
      <c r="BG971" s="129"/>
      <c r="BH971" s="129"/>
      <c r="BI971" s="129"/>
      <c r="BJ971" s="129"/>
      <c r="BK971" s="129"/>
      <c r="BL971" s="129"/>
      <c r="BM971" s="129"/>
      <c r="BN971" s="129"/>
      <c r="BO971" s="129"/>
      <c r="BP971" s="129"/>
      <c r="BQ971" s="129"/>
      <c r="BR971" s="129"/>
      <c r="BS971" s="129"/>
    </row>
    <row r="972" spans="1:71" ht="12.75" customHeight="1">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7"/>
      <c r="X972" s="127"/>
      <c r="Y972" s="127"/>
      <c r="Z972" s="127"/>
      <c r="AA972" s="127"/>
      <c r="AB972" s="127"/>
      <c r="AC972" s="127"/>
      <c r="AD972" s="127"/>
      <c r="AE972" s="127"/>
      <c r="AF972" s="127"/>
      <c r="AG972" s="127"/>
      <c r="AH972" s="127"/>
      <c r="AI972" s="127"/>
      <c r="AJ972" s="127"/>
      <c r="AK972" s="126"/>
      <c r="AL972" s="126"/>
      <c r="AM972" s="126"/>
      <c r="AN972" s="126"/>
      <c r="AO972" s="126"/>
      <c r="AP972" s="126"/>
      <c r="AQ972" s="126"/>
      <c r="AR972" s="128"/>
      <c r="AS972" s="126"/>
      <c r="AT972" s="126"/>
      <c r="AU972" s="129"/>
      <c r="AV972" s="129"/>
      <c r="AW972" s="129"/>
      <c r="AX972" s="129"/>
      <c r="AY972" s="129"/>
      <c r="AZ972" s="129"/>
      <c r="BA972" s="129"/>
      <c r="BB972" s="129"/>
      <c r="BC972" s="129"/>
      <c r="BD972" s="129"/>
      <c r="BE972" s="129"/>
      <c r="BF972" s="129"/>
      <c r="BG972" s="129"/>
      <c r="BH972" s="129"/>
      <c r="BI972" s="129"/>
      <c r="BJ972" s="129"/>
      <c r="BK972" s="129"/>
      <c r="BL972" s="129"/>
      <c r="BM972" s="129"/>
      <c r="BN972" s="129"/>
      <c r="BO972" s="129"/>
      <c r="BP972" s="129"/>
      <c r="BQ972" s="129"/>
      <c r="BR972" s="129"/>
      <c r="BS972" s="129"/>
    </row>
    <row r="973" spans="1:71" ht="12.75" customHeight="1">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7"/>
      <c r="X973" s="127"/>
      <c r="Y973" s="127"/>
      <c r="Z973" s="127"/>
      <c r="AA973" s="127"/>
      <c r="AB973" s="127"/>
      <c r="AC973" s="127"/>
      <c r="AD973" s="127"/>
      <c r="AE973" s="127"/>
      <c r="AF973" s="127"/>
      <c r="AG973" s="127"/>
      <c r="AH973" s="127"/>
      <c r="AI973" s="127"/>
      <c r="AJ973" s="127"/>
      <c r="AK973" s="126"/>
      <c r="AL973" s="126"/>
      <c r="AM973" s="126"/>
      <c r="AN973" s="126"/>
      <c r="AO973" s="126"/>
      <c r="AP973" s="126"/>
      <c r="AQ973" s="126"/>
      <c r="AR973" s="128"/>
      <c r="AS973" s="126"/>
      <c r="AT973" s="126"/>
      <c r="AU973" s="129"/>
      <c r="AV973" s="129"/>
      <c r="AW973" s="129"/>
      <c r="AX973" s="129"/>
      <c r="AY973" s="129"/>
      <c r="AZ973" s="129"/>
      <c r="BA973" s="129"/>
      <c r="BB973" s="129"/>
      <c r="BC973" s="129"/>
      <c r="BD973" s="129"/>
      <c r="BE973" s="129"/>
      <c r="BF973" s="129"/>
      <c r="BG973" s="129"/>
      <c r="BH973" s="129"/>
      <c r="BI973" s="129"/>
      <c r="BJ973" s="129"/>
      <c r="BK973" s="129"/>
      <c r="BL973" s="129"/>
      <c r="BM973" s="129"/>
      <c r="BN973" s="129"/>
      <c r="BO973" s="129"/>
      <c r="BP973" s="129"/>
      <c r="BQ973" s="129"/>
      <c r="BR973" s="129"/>
      <c r="BS973" s="129"/>
    </row>
    <row r="974" spans="1:71" ht="12.75" customHeight="1">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7"/>
      <c r="X974" s="127"/>
      <c r="Y974" s="127"/>
      <c r="Z974" s="127"/>
      <c r="AA974" s="127"/>
      <c r="AB974" s="127"/>
      <c r="AC974" s="127"/>
      <c r="AD974" s="127"/>
      <c r="AE974" s="127"/>
      <c r="AF974" s="127"/>
      <c r="AG974" s="127"/>
      <c r="AH974" s="127"/>
      <c r="AI974" s="127"/>
      <c r="AJ974" s="127"/>
      <c r="AK974" s="126"/>
      <c r="AL974" s="126"/>
      <c r="AM974" s="126"/>
      <c r="AN974" s="126"/>
      <c r="AO974" s="126"/>
      <c r="AP974" s="126"/>
      <c r="AQ974" s="126"/>
      <c r="AR974" s="128"/>
      <c r="AS974" s="126"/>
      <c r="AT974" s="126"/>
      <c r="AU974" s="129"/>
      <c r="AV974" s="129"/>
      <c r="AW974" s="129"/>
      <c r="AX974" s="129"/>
      <c r="AY974" s="129"/>
      <c r="AZ974" s="129"/>
      <c r="BA974" s="129"/>
      <c r="BB974" s="129"/>
      <c r="BC974" s="129"/>
      <c r="BD974" s="129"/>
      <c r="BE974" s="129"/>
      <c r="BF974" s="129"/>
      <c r="BG974" s="129"/>
      <c r="BH974" s="129"/>
      <c r="BI974" s="129"/>
      <c r="BJ974" s="129"/>
      <c r="BK974" s="129"/>
      <c r="BL974" s="129"/>
      <c r="BM974" s="129"/>
      <c r="BN974" s="129"/>
      <c r="BO974" s="129"/>
      <c r="BP974" s="129"/>
      <c r="BQ974" s="129"/>
      <c r="BR974" s="129"/>
      <c r="BS974" s="129"/>
    </row>
    <row r="975" spans="1:71" ht="12.75" customHeight="1">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7"/>
      <c r="X975" s="127"/>
      <c r="Y975" s="127"/>
      <c r="Z975" s="127"/>
      <c r="AA975" s="127"/>
      <c r="AB975" s="127"/>
      <c r="AC975" s="127"/>
      <c r="AD975" s="127"/>
      <c r="AE975" s="127"/>
      <c r="AF975" s="127"/>
      <c r="AG975" s="127"/>
      <c r="AH975" s="127"/>
      <c r="AI975" s="127"/>
      <c r="AJ975" s="127"/>
      <c r="AK975" s="126"/>
      <c r="AL975" s="126"/>
      <c r="AM975" s="126"/>
      <c r="AN975" s="126"/>
      <c r="AO975" s="126"/>
      <c r="AP975" s="126"/>
      <c r="AQ975" s="126"/>
      <c r="AR975" s="128"/>
      <c r="AS975" s="126"/>
      <c r="AT975" s="126"/>
      <c r="AU975" s="129"/>
      <c r="AV975" s="129"/>
      <c r="AW975" s="129"/>
      <c r="AX975" s="129"/>
      <c r="AY975" s="129"/>
      <c r="AZ975" s="129"/>
      <c r="BA975" s="129"/>
      <c r="BB975" s="129"/>
      <c r="BC975" s="129"/>
      <c r="BD975" s="129"/>
      <c r="BE975" s="129"/>
      <c r="BF975" s="129"/>
      <c r="BG975" s="129"/>
      <c r="BH975" s="129"/>
      <c r="BI975" s="129"/>
      <c r="BJ975" s="129"/>
      <c r="BK975" s="129"/>
      <c r="BL975" s="129"/>
      <c r="BM975" s="129"/>
      <c r="BN975" s="129"/>
      <c r="BO975" s="129"/>
      <c r="BP975" s="129"/>
      <c r="BQ975" s="129"/>
      <c r="BR975" s="129"/>
      <c r="BS975" s="129"/>
    </row>
    <row r="976" spans="1:71" ht="12.75" customHeight="1">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7"/>
      <c r="X976" s="127"/>
      <c r="Y976" s="127"/>
      <c r="Z976" s="127"/>
      <c r="AA976" s="127"/>
      <c r="AB976" s="127"/>
      <c r="AC976" s="127"/>
      <c r="AD976" s="127"/>
      <c r="AE976" s="127"/>
      <c r="AF976" s="127"/>
      <c r="AG976" s="127"/>
      <c r="AH976" s="127"/>
      <c r="AI976" s="127"/>
      <c r="AJ976" s="127"/>
      <c r="AK976" s="126"/>
      <c r="AL976" s="126"/>
      <c r="AM976" s="126"/>
      <c r="AN976" s="126"/>
      <c r="AO976" s="126"/>
      <c r="AP976" s="126"/>
      <c r="AQ976" s="126"/>
      <c r="AR976" s="128"/>
      <c r="AS976" s="126"/>
      <c r="AT976" s="126"/>
      <c r="AU976" s="129"/>
      <c r="AV976" s="129"/>
      <c r="AW976" s="129"/>
      <c r="AX976" s="129"/>
      <c r="AY976" s="129"/>
      <c r="AZ976" s="129"/>
      <c r="BA976" s="129"/>
      <c r="BB976" s="129"/>
      <c r="BC976" s="129"/>
      <c r="BD976" s="129"/>
      <c r="BE976" s="129"/>
      <c r="BF976" s="129"/>
      <c r="BG976" s="129"/>
      <c r="BH976" s="129"/>
      <c r="BI976" s="129"/>
      <c r="BJ976" s="129"/>
      <c r="BK976" s="129"/>
      <c r="BL976" s="129"/>
      <c r="BM976" s="129"/>
      <c r="BN976" s="129"/>
      <c r="BO976" s="129"/>
      <c r="BP976" s="129"/>
      <c r="BQ976" s="129"/>
      <c r="BR976" s="129"/>
      <c r="BS976" s="129"/>
    </row>
    <row r="977" spans="1:71" ht="12.75" customHeight="1">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7"/>
      <c r="X977" s="127"/>
      <c r="Y977" s="127"/>
      <c r="Z977" s="127"/>
      <c r="AA977" s="127"/>
      <c r="AB977" s="127"/>
      <c r="AC977" s="127"/>
      <c r="AD977" s="127"/>
      <c r="AE977" s="127"/>
      <c r="AF977" s="127"/>
      <c r="AG977" s="127"/>
      <c r="AH977" s="127"/>
      <c r="AI977" s="127"/>
      <c r="AJ977" s="127"/>
      <c r="AK977" s="126"/>
      <c r="AL977" s="126"/>
      <c r="AM977" s="126"/>
      <c r="AN977" s="126"/>
      <c r="AO977" s="126"/>
      <c r="AP977" s="126"/>
      <c r="AQ977" s="126"/>
      <c r="AR977" s="128"/>
      <c r="AS977" s="126"/>
      <c r="AT977" s="126"/>
      <c r="AU977" s="129"/>
      <c r="AV977" s="129"/>
      <c r="AW977" s="129"/>
      <c r="AX977" s="129"/>
      <c r="AY977" s="129"/>
      <c r="AZ977" s="129"/>
      <c r="BA977" s="129"/>
      <c r="BB977" s="129"/>
      <c r="BC977" s="129"/>
      <c r="BD977" s="129"/>
      <c r="BE977" s="129"/>
      <c r="BF977" s="129"/>
      <c r="BG977" s="129"/>
      <c r="BH977" s="129"/>
      <c r="BI977" s="129"/>
      <c r="BJ977" s="129"/>
      <c r="BK977" s="129"/>
      <c r="BL977" s="129"/>
      <c r="BM977" s="129"/>
      <c r="BN977" s="129"/>
      <c r="BO977" s="129"/>
      <c r="BP977" s="129"/>
      <c r="BQ977" s="129"/>
      <c r="BR977" s="129"/>
      <c r="BS977" s="129"/>
    </row>
    <row r="978" spans="1:71" ht="12.75" customHeight="1">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7"/>
      <c r="X978" s="127"/>
      <c r="Y978" s="127"/>
      <c r="Z978" s="127"/>
      <c r="AA978" s="127"/>
      <c r="AB978" s="127"/>
      <c r="AC978" s="127"/>
      <c r="AD978" s="127"/>
      <c r="AE978" s="127"/>
      <c r="AF978" s="127"/>
      <c r="AG978" s="127"/>
      <c r="AH978" s="127"/>
      <c r="AI978" s="127"/>
      <c r="AJ978" s="127"/>
      <c r="AK978" s="126"/>
      <c r="AL978" s="126"/>
      <c r="AM978" s="126"/>
      <c r="AN978" s="126"/>
      <c r="AO978" s="126"/>
      <c r="AP978" s="126"/>
      <c r="AQ978" s="126"/>
      <c r="AR978" s="128"/>
      <c r="AS978" s="126"/>
      <c r="AT978" s="126"/>
      <c r="AU978" s="129"/>
      <c r="AV978" s="129"/>
      <c r="AW978" s="129"/>
      <c r="AX978" s="129"/>
      <c r="AY978" s="129"/>
      <c r="AZ978" s="129"/>
      <c r="BA978" s="129"/>
      <c r="BB978" s="129"/>
      <c r="BC978" s="129"/>
      <c r="BD978" s="129"/>
      <c r="BE978" s="129"/>
      <c r="BF978" s="129"/>
      <c r="BG978" s="129"/>
      <c r="BH978" s="129"/>
      <c r="BI978" s="129"/>
      <c r="BJ978" s="129"/>
      <c r="BK978" s="129"/>
      <c r="BL978" s="129"/>
      <c r="BM978" s="129"/>
      <c r="BN978" s="129"/>
      <c r="BO978" s="129"/>
      <c r="BP978" s="129"/>
      <c r="BQ978" s="129"/>
      <c r="BR978" s="129"/>
      <c r="BS978" s="129"/>
    </row>
    <row r="979" spans="1:71" ht="12.75" customHeight="1">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7"/>
      <c r="X979" s="127"/>
      <c r="Y979" s="127"/>
      <c r="Z979" s="127"/>
      <c r="AA979" s="127"/>
      <c r="AB979" s="127"/>
      <c r="AC979" s="127"/>
      <c r="AD979" s="127"/>
      <c r="AE979" s="127"/>
      <c r="AF979" s="127"/>
      <c r="AG979" s="127"/>
      <c r="AH979" s="127"/>
      <c r="AI979" s="127"/>
      <c r="AJ979" s="127"/>
      <c r="AK979" s="126"/>
      <c r="AL979" s="126"/>
      <c r="AM979" s="126"/>
      <c r="AN979" s="126"/>
      <c r="AO979" s="126"/>
      <c r="AP979" s="126"/>
      <c r="AQ979" s="126"/>
      <c r="AR979" s="128"/>
      <c r="AS979" s="126"/>
      <c r="AT979" s="126"/>
      <c r="AU979" s="129"/>
      <c r="AV979" s="129"/>
      <c r="AW979" s="129"/>
      <c r="AX979" s="129"/>
      <c r="AY979" s="129"/>
      <c r="AZ979" s="129"/>
      <c r="BA979" s="129"/>
      <c r="BB979" s="129"/>
      <c r="BC979" s="129"/>
      <c r="BD979" s="129"/>
      <c r="BE979" s="129"/>
      <c r="BF979" s="129"/>
      <c r="BG979" s="129"/>
      <c r="BH979" s="129"/>
      <c r="BI979" s="129"/>
      <c r="BJ979" s="129"/>
      <c r="BK979" s="129"/>
      <c r="BL979" s="129"/>
      <c r="BM979" s="129"/>
      <c r="BN979" s="129"/>
      <c r="BO979" s="129"/>
      <c r="BP979" s="129"/>
      <c r="BQ979" s="129"/>
      <c r="BR979" s="129"/>
      <c r="BS979" s="129"/>
    </row>
    <row r="980" spans="1:71" ht="12.75" customHeight="1">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7"/>
      <c r="X980" s="127"/>
      <c r="Y980" s="127"/>
      <c r="Z980" s="127"/>
      <c r="AA980" s="127"/>
      <c r="AB980" s="127"/>
      <c r="AC980" s="127"/>
      <c r="AD980" s="127"/>
      <c r="AE980" s="127"/>
      <c r="AF980" s="127"/>
      <c r="AG980" s="127"/>
      <c r="AH980" s="127"/>
      <c r="AI980" s="127"/>
      <c r="AJ980" s="127"/>
      <c r="AK980" s="126"/>
      <c r="AL980" s="126"/>
      <c r="AM980" s="126"/>
      <c r="AN980" s="126"/>
      <c r="AO980" s="126"/>
      <c r="AP980" s="126"/>
      <c r="AQ980" s="126"/>
      <c r="AR980" s="128"/>
      <c r="AS980" s="126"/>
      <c r="AT980" s="126"/>
      <c r="AU980" s="129"/>
      <c r="AV980" s="129"/>
      <c r="AW980" s="129"/>
      <c r="AX980" s="129"/>
      <c r="AY980" s="129"/>
      <c r="AZ980" s="129"/>
      <c r="BA980" s="129"/>
      <c r="BB980" s="129"/>
      <c r="BC980" s="129"/>
      <c r="BD980" s="129"/>
      <c r="BE980" s="129"/>
      <c r="BF980" s="129"/>
      <c r="BG980" s="129"/>
      <c r="BH980" s="129"/>
      <c r="BI980" s="129"/>
      <c r="BJ980" s="129"/>
      <c r="BK980" s="129"/>
      <c r="BL980" s="129"/>
      <c r="BM980" s="129"/>
      <c r="BN980" s="129"/>
      <c r="BO980" s="129"/>
      <c r="BP980" s="129"/>
      <c r="BQ980" s="129"/>
      <c r="BR980" s="129"/>
      <c r="BS980" s="129"/>
    </row>
    <row r="981" spans="1:71" ht="12.75" customHeight="1">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7"/>
      <c r="X981" s="127"/>
      <c r="Y981" s="127"/>
      <c r="Z981" s="127"/>
      <c r="AA981" s="127"/>
      <c r="AB981" s="127"/>
      <c r="AC981" s="127"/>
      <c r="AD981" s="127"/>
      <c r="AE981" s="127"/>
      <c r="AF981" s="127"/>
      <c r="AG981" s="127"/>
      <c r="AH981" s="127"/>
      <c r="AI981" s="127"/>
      <c r="AJ981" s="127"/>
      <c r="AK981" s="126"/>
      <c r="AL981" s="126"/>
      <c r="AM981" s="126"/>
      <c r="AN981" s="126"/>
      <c r="AO981" s="126"/>
      <c r="AP981" s="126"/>
      <c r="AQ981" s="126"/>
      <c r="AR981" s="128"/>
      <c r="AS981" s="126"/>
      <c r="AT981" s="126"/>
      <c r="AU981" s="129"/>
      <c r="AV981" s="129"/>
      <c r="AW981" s="129"/>
      <c r="AX981" s="129"/>
      <c r="AY981" s="129"/>
      <c r="AZ981" s="129"/>
      <c r="BA981" s="129"/>
      <c r="BB981" s="129"/>
      <c r="BC981" s="129"/>
      <c r="BD981" s="129"/>
      <c r="BE981" s="129"/>
      <c r="BF981" s="129"/>
      <c r="BG981" s="129"/>
      <c r="BH981" s="129"/>
      <c r="BI981" s="129"/>
      <c r="BJ981" s="129"/>
      <c r="BK981" s="129"/>
      <c r="BL981" s="129"/>
      <c r="BM981" s="129"/>
      <c r="BN981" s="129"/>
      <c r="BO981" s="129"/>
      <c r="BP981" s="129"/>
      <c r="BQ981" s="129"/>
      <c r="BR981" s="129"/>
      <c r="BS981" s="129"/>
    </row>
    <row r="982" spans="1:71" ht="12.75" customHeight="1">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7"/>
      <c r="X982" s="127"/>
      <c r="Y982" s="127"/>
      <c r="Z982" s="127"/>
      <c r="AA982" s="127"/>
      <c r="AB982" s="127"/>
      <c r="AC982" s="127"/>
      <c r="AD982" s="127"/>
      <c r="AE982" s="127"/>
      <c r="AF982" s="127"/>
      <c r="AG982" s="127"/>
      <c r="AH982" s="127"/>
      <c r="AI982" s="127"/>
      <c r="AJ982" s="127"/>
      <c r="AK982" s="126"/>
      <c r="AL982" s="126"/>
      <c r="AM982" s="126"/>
      <c r="AN982" s="126"/>
      <c r="AO982" s="126"/>
      <c r="AP982" s="126"/>
      <c r="AQ982" s="126"/>
      <c r="AR982" s="128"/>
      <c r="AS982" s="126"/>
      <c r="AT982" s="126"/>
      <c r="AU982" s="129"/>
      <c r="AV982" s="129"/>
      <c r="AW982" s="129"/>
      <c r="AX982" s="129"/>
      <c r="AY982" s="129"/>
      <c r="AZ982" s="129"/>
      <c r="BA982" s="129"/>
      <c r="BB982" s="129"/>
      <c r="BC982" s="129"/>
      <c r="BD982" s="129"/>
      <c r="BE982" s="129"/>
      <c r="BF982" s="129"/>
      <c r="BG982" s="129"/>
      <c r="BH982" s="129"/>
      <c r="BI982" s="129"/>
      <c r="BJ982" s="129"/>
      <c r="BK982" s="129"/>
      <c r="BL982" s="129"/>
      <c r="BM982" s="129"/>
      <c r="BN982" s="129"/>
      <c r="BO982" s="129"/>
      <c r="BP982" s="129"/>
      <c r="BQ982" s="129"/>
      <c r="BR982" s="129"/>
      <c r="BS982" s="129"/>
    </row>
    <row r="983" spans="1:71" ht="12.75" customHeight="1">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7"/>
      <c r="X983" s="127"/>
      <c r="Y983" s="127"/>
      <c r="Z983" s="127"/>
      <c r="AA983" s="127"/>
      <c r="AB983" s="127"/>
      <c r="AC983" s="127"/>
      <c r="AD983" s="127"/>
      <c r="AE983" s="127"/>
      <c r="AF983" s="127"/>
      <c r="AG983" s="127"/>
      <c r="AH983" s="127"/>
      <c r="AI983" s="127"/>
      <c r="AJ983" s="127"/>
      <c r="AK983" s="126"/>
      <c r="AL983" s="126"/>
      <c r="AM983" s="126"/>
      <c r="AN983" s="126"/>
      <c r="AO983" s="126"/>
      <c r="AP983" s="126"/>
      <c r="AQ983" s="126"/>
      <c r="AR983" s="128"/>
      <c r="AS983" s="126"/>
      <c r="AT983" s="126"/>
      <c r="AU983" s="129"/>
      <c r="AV983" s="129"/>
      <c r="AW983" s="129"/>
      <c r="AX983" s="129"/>
      <c r="AY983" s="129"/>
      <c r="AZ983" s="129"/>
      <c r="BA983" s="129"/>
      <c r="BB983" s="129"/>
      <c r="BC983" s="129"/>
      <c r="BD983" s="129"/>
      <c r="BE983" s="129"/>
      <c r="BF983" s="129"/>
      <c r="BG983" s="129"/>
      <c r="BH983" s="129"/>
      <c r="BI983" s="129"/>
      <c r="BJ983" s="129"/>
      <c r="BK983" s="129"/>
      <c r="BL983" s="129"/>
      <c r="BM983" s="129"/>
      <c r="BN983" s="129"/>
      <c r="BO983" s="129"/>
      <c r="BP983" s="129"/>
      <c r="BQ983" s="129"/>
      <c r="BR983" s="129"/>
      <c r="BS983" s="129"/>
    </row>
    <row r="984" spans="1:71" ht="12.75" customHeight="1">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7"/>
      <c r="X984" s="127"/>
      <c r="Y984" s="127"/>
      <c r="Z984" s="127"/>
      <c r="AA984" s="127"/>
      <c r="AB984" s="127"/>
      <c r="AC984" s="127"/>
      <c r="AD984" s="127"/>
      <c r="AE984" s="127"/>
      <c r="AF984" s="127"/>
      <c r="AG984" s="127"/>
      <c r="AH984" s="127"/>
      <c r="AI984" s="127"/>
      <c r="AJ984" s="127"/>
      <c r="AK984" s="126"/>
      <c r="AL984" s="126"/>
      <c r="AM984" s="126"/>
      <c r="AN984" s="126"/>
      <c r="AO984" s="126"/>
      <c r="AP984" s="126"/>
      <c r="AQ984" s="126"/>
      <c r="AR984" s="128"/>
      <c r="AS984" s="126"/>
      <c r="AT984" s="126"/>
      <c r="AU984" s="129"/>
      <c r="AV984" s="129"/>
      <c r="AW984" s="129"/>
      <c r="AX984" s="129"/>
      <c r="AY984" s="129"/>
      <c r="AZ984" s="129"/>
      <c r="BA984" s="129"/>
      <c r="BB984" s="129"/>
      <c r="BC984" s="129"/>
      <c r="BD984" s="129"/>
      <c r="BE984" s="129"/>
      <c r="BF984" s="129"/>
      <c r="BG984" s="129"/>
      <c r="BH984" s="129"/>
      <c r="BI984" s="129"/>
      <c r="BJ984" s="129"/>
      <c r="BK984" s="129"/>
      <c r="BL984" s="129"/>
      <c r="BM984" s="129"/>
      <c r="BN984" s="129"/>
      <c r="BO984" s="129"/>
      <c r="BP984" s="129"/>
      <c r="BQ984" s="129"/>
      <c r="BR984" s="129"/>
      <c r="BS984" s="129"/>
    </row>
    <row r="985" spans="1:71" ht="12.75" customHeight="1">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7"/>
      <c r="X985" s="127"/>
      <c r="Y985" s="127"/>
      <c r="Z985" s="127"/>
      <c r="AA985" s="127"/>
      <c r="AB985" s="127"/>
      <c r="AC985" s="127"/>
      <c r="AD985" s="127"/>
      <c r="AE985" s="127"/>
      <c r="AF985" s="127"/>
      <c r="AG985" s="127"/>
      <c r="AH985" s="127"/>
      <c r="AI985" s="127"/>
      <c r="AJ985" s="127"/>
      <c r="AK985" s="126"/>
      <c r="AL985" s="126"/>
      <c r="AM985" s="126"/>
      <c r="AN985" s="126"/>
      <c r="AO985" s="126"/>
      <c r="AP985" s="126"/>
      <c r="AQ985" s="126"/>
      <c r="AR985" s="128"/>
      <c r="AS985" s="126"/>
      <c r="AT985" s="126"/>
      <c r="AU985" s="129"/>
      <c r="AV985" s="129"/>
      <c r="AW985" s="129"/>
      <c r="AX985" s="129"/>
      <c r="AY985" s="129"/>
      <c r="AZ985" s="129"/>
      <c r="BA985" s="129"/>
      <c r="BB985" s="129"/>
      <c r="BC985" s="129"/>
      <c r="BD985" s="129"/>
      <c r="BE985" s="129"/>
      <c r="BF985" s="129"/>
      <c r="BG985" s="129"/>
      <c r="BH985" s="129"/>
      <c r="BI985" s="129"/>
      <c r="BJ985" s="129"/>
      <c r="BK985" s="129"/>
      <c r="BL985" s="129"/>
      <c r="BM985" s="129"/>
      <c r="BN985" s="129"/>
      <c r="BO985" s="129"/>
      <c r="BP985" s="129"/>
      <c r="BQ985" s="129"/>
      <c r="BR985" s="129"/>
      <c r="BS985" s="129"/>
    </row>
    <row r="986" spans="1:71" ht="12.75" customHeight="1">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7"/>
      <c r="X986" s="127"/>
      <c r="Y986" s="127"/>
      <c r="Z986" s="127"/>
      <c r="AA986" s="127"/>
      <c r="AB986" s="127"/>
      <c r="AC986" s="127"/>
      <c r="AD986" s="127"/>
      <c r="AE986" s="127"/>
      <c r="AF986" s="127"/>
      <c r="AG986" s="127"/>
      <c r="AH986" s="127"/>
      <c r="AI986" s="127"/>
      <c r="AJ986" s="127"/>
      <c r="AK986" s="126"/>
      <c r="AL986" s="126"/>
      <c r="AM986" s="126"/>
      <c r="AN986" s="126"/>
      <c r="AO986" s="126"/>
      <c r="AP986" s="126"/>
      <c r="AQ986" s="126"/>
      <c r="AR986" s="128"/>
      <c r="AS986" s="126"/>
      <c r="AT986" s="126"/>
      <c r="AU986" s="129"/>
      <c r="AV986" s="129"/>
      <c r="AW986" s="129"/>
      <c r="AX986" s="129"/>
      <c r="AY986" s="129"/>
      <c r="AZ986" s="129"/>
      <c r="BA986" s="129"/>
      <c r="BB986" s="129"/>
      <c r="BC986" s="129"/>
      <c r="BD986" s="129"/>
      <c r="BE986" s="129"/>
      <c r="BF986" s="129"/>
      <c r="BG986" s="129"/>
      <c r="BH986" s="129"/>
      <c r="BI986" s="129"/>
      <c r="BJ986" s="129"/>
      <c r="BK986" s="129"/>
      <c r="BL986" s="129"/>
      <c r="BM986" s="129"/>
      <c r="BN986" s="129"/>
      <c r="BO986" s="129"/>
      <c r="BP986" s="129"/>
      <c r="BQ986" s="129"/>
      <c r="BR986" s="129"/>
      <c r="BS986" s="129"/>
    </row>
    <row r="987" spans="1:71" ht="12.75" customHeight="1">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7"/>
      <c r="X987" s="127"/>
      <c r="Y987" s="127"/>
      <c r="Z987" s="127"/>
      <c r="AA987" s="127"/>
      <c r="AB987" s="127"/>
      <c r="AC987" s="127"/>
      <c r="AD987" s="127"/>
      <c r="AE987" s="127"/>
      <c r="AF987" s="127"/>
      <c r="AG987" s="127"/>
      <c r="AH987" s="127"/>
      <c r="AI987" s="127"/>
      <c r="AJ987" s="127"/>
      <c r="AK987" s="126"/>
      <c r="AL987" s="126"/>
      <c r="AM987" s="126"/>
      <c r="AN987" s="126"/>
      <c r="AO987" s="126"/>
      <c r="AP987" s="126"/>
      <c r="AQ987" s="126"/>
      <c r="AR987" s="128"/>
      <c r="AS987" s="126"/>
      <c r="AT987" s="126"/>
      <c r="AU987" s="129"/>
      <c r="AV987" s="129"/>
      <c r="AW987" s="129"/>
      <c r="AX987" s="129"/>
      <c r="AY987" s="129"/>
      <c r="AZ987" s="129"/>
      <c r="BA987" s="129"/>
      <c r="BB987" s="129"/>
      <c r="BC987" s="129"/>
      <c r="BD987" s="129"/>
      <c r="BE987" s="129"/>
      <c r="BF987" s="129"/>
      <c r="BG987" s="129"/>
      <c r="BH987" s="129"/>
      <c r="BI987" s="129"/>
      <c r="BJ987" s="129"/>
      <c r="BK987" s="129"/>
      <c r="BL987" s="129"/>
      <c r="BM987" s="129"/>
      <c r="BN987" s="129"/>
      <c r="BO987" s="129"/>
      <c r="BP987" s="129"/>
      <c r="BQ987" s="129"/>
      <c r="BR987" s="129"/>
      <c r="BS987" s="129"/>
    </row>
    <row r="988" spans="1:71" ht="12.75" customHeight="1">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7"/>
      <c r="X988" s="127"/>
      <c r="Y988" s="127"/>
      <c r="Z988" s="127"/>
      <c r="AA988" s="127"/>
      <c r="AB988" s="127"/>
      <c r="AC988" s="127"/>
      <c r="AD988" s="127"/>
      <c r="AE988" s="127"/>
      <c r="AF988" s="127"/>
      <c r="AG988" s="127"/>
      <c r="AH988" s="127"/>
      <c r="AI988" s="127"/>
      <c r="AJ988" s="127"/>
      <c r="AK988" s="126"/>
      <c r="AL988" s="126"/>
      <c r="AM988" s="126"/>
      <c r="AN988" s="126"/>
      <c r="AO988" s="126"/>
      <c r="AP988" s="126"/>
      <c r="AQ988" s="126"/>
      <c r="AR988" s="128"/>
      <c r="AS988" s="126"/>
      <c r="AT988" s="126"/>
      <c r="AU988" s="129"/>
      <c r="AV988" s="129"/>
      <c r="AW988" s="129"/>
      <c r="AX988" s="129"/>
      <c r="AY988" s="129"/>
      <c r="AZ988" s="129"/>
      <c r="BA988" s="129"/>
      <c r="BB988" s="129"/>
      <c r="BC988" s="129"/>
      <c r="BD988" s="129"/>
      <c r="BE988" s="129"/>
      <c r="BF988" s="129"/>
      <c r="BG988" s="129"/>
      <c r="BH988" s="129"/>
      <c r="BI988" s="129"/>
      <c r="BJ988" s="129"/>
      <c r="BK988" s="129"/>
      <c r="BL988" s="129"/>
      <c r="BM988" s="129"/>
      <c r="BN988" s="129"/>
      <c r="BO988" s="129"/>
      <c r="BP988" s="129"/>
      <c r="BQ988" s="129"/>
      <c r="BR988" s="129"/>
      <c r="BS988" s="129"/>
    </row>
    <row r="989" spans="1:71" ht="12.75" customHeight="1">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7"/>
      <c r="X989" s="127"/>
      <c r="Y989" s="127"/>
      <c r="Z989" s="127"/>
      <c r="AA989" s="127"/>
      <c r="AB989" s="127"/>
      <c r="AC989" s="127"/>
      <c r="AD989" s="127"/>
      <c r="AE989" s="127"/>
      <c r="AF989" s="127"/>
      <c r="AG989" s="127"/>
      <c r="AH989" s="127"/>
      <c r="AI989" s="127"/>
      <c r="AJ989" s="127"/>
      <c r="AK989" s="126"/>
      <c r="AL989" s="126"/>
      <c r="AM989" s="126"/>
      <c r="AN989" s="126"/>
      <c r="AO989" s="126"/>
      <c r="AP989" s="126"/>
      <c r="AQ989" s="126"/>
      <c r="AR989" s="128"/>
      <c r="AS989" s="126"/>
      <c r="AT989" s="126"/>
      <c r="AU989" s="129"/>
      <c r="AV989" s="129"/>
      <c r="AW989" s="129"/>
      <c r="AX989" s="129"/>
      <c r="AY989" s="129"/>
      <c r="AZ989" s="129"/>
      <c r="BA989" s="129"/>
      <c r="BB989" s="129"/>
      <c r="BC989" s="129"/>
      <c r="BD989" s="129"/>
      <c r="BE989" s="129"/>
      <c r="BF989" s="129"/>
      <c r="BG989" s="129"/>
      <c r="BH989" s="129"/>
      <c r="BI989" s="129"/>
      <c r="BJ989" s="129"/>
      <c r="BK989" s="129"/>
      <c r="BL989" s="129"/>
      <c r="BM989" s="129"/>
      <c r="BN989" s="129"/>
      <c r="BO989" s="129"/>
      <c r="BP989" s="129"/>
      <c r="BQ989" s="129"/>
      <c r="BR989" s="129"/>
      <c r="BS989" s="129"/>
    </row>
    <row r="990" spans="1:71" ht="12.75" customHeight="1">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7"/>
      <c r="X990" s="127"/>
      <c r="Y990" s="127"/>
      <c r="Z990" s="127"/>
      <c r="AA990" s="127"/>
      <c r="AB990" s="127"/>
      <c r="AC990" s="127"/>
      <c r="AD990" s="127"/>
      <c r="AE990" s="127"/>
      <c r="AF990" s="127"/>
      <c r="AG990" s="127"/>
      <c r="AH990" s="127"/>
      <c r="AI990" s="127"/>
      <c r="AJ990" s="127"/>
      <c r="AK990" s="126"/>
      <c r="AL990" s="126"/>
      <c r="AM990" s="126"/>
      <c r="AN990" s="126"/>
      <c r="AO990" s="126"/>
      <c r="AP990" s="126"/>
      <c r="AQ990" s="126"/>
      <c r="AR990" s="128"/>
      <c r="AS990" s="126"/>
      <c r="AT990" s="126"/>
      <c r="AU990" s="129"/>
      <c r="AV990" s="129"/>
      <c r="AW990" s="129"/>
      <c r="AX990" s="129"/>
      <c r="AY990" s="129"/>
      <c r="AZ990" s="129"/>
      <c r="BA990" s="129"/>
      <c r="BB990" s="129"/>
      <c r="BC990" s="129"/>
      <c r="BD990" s="129"/>
      <c r="BE990" s="129"/>
      <c r="BF990" s="129"/>
      <c r="BG990" s="129"/>
      <c r="BH990" s="129"/>
      <c r="BI990" s="129"/>
      <c r="BJ990" s="129"/>
      <c r="BK990" s="129"/>
      <c r="BL990" s="129"/>
      <c r="BM990" s="129"/>
      <c r="BN990" s="129"/>
      <c r="BO990" s="129"/>
      <c r="BP990" s="129"/>
      <c r="BQ990" s="129"/>
      <c r="BR990" s="129"/>
      <c r="BS990" s="129"/>
    </row>
    <row r="991" spans="1:71" ht="12.75" customHeight="1">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7"/>
      <c r="X991" s="127"/>
      <c r="Y991" s="127"/>
      <c r="Z991" s="127"/>
      <c r="AA991" s="127"/>
      <c r="AB991" s="127"/>
      <c r="AC991" s="127"/>
      <c r="AD991" s="127"/>
      <c r="AE991" s="127"/>
      <c r="AF991" s="127"/>
      <c r="AG991" s="127"/>
      <c r="AH991" s="127"/>
      <c r="AI991" s="127"/>
      <c r="AJ991" s="127"/>
      <c r="AK991" s="126"/>
      <c r="AL991" s="126"/>
      <c r="AM991" s="126"/>
      <c r="AN991" s="126"/>
      <c r="AO991" s="126"/>
      <c r="AP991" s="126"/>
      <c r="AQ991" s="126"/>
      <c r="AR991" s="128"/>
      <c r="AS991" s="126"/>
      <c r="AT991" s="126"/>
      <c r="AU991" s="129"/>
      <c r="AV991" s="129"/>
      <c r="AW991" s="129"/>
      <c r="AX991" s="129"/>
      <c r="AY991" s="129"/>
      <c r="AZ991" s="129"/>
      <c r="BA991" s="129"/>
      <c r="BB991" s="129"/>
      <c r="BC991" s="129"/>
      <c r="BD991" s="129"/>
      <c r="BE991" s="129"/>
      <c r="BF991" s="129"/>
      <c r="BG991" s="129"/>
      <c r="BH991" s="129"/>
      <c r="BI991" s="129"/>
      <c r="BJ991" s="129"/>
      <c r="BK991" s="129"/>
      <c r="BL991" s="129"/>
      <c r="BM991" s="129"/>
      <c r="BN991" s="129"/>
      <c r="BO991" s="129"/>
      <c r="BP991" s="129"/>
      <c r="BQ991" s="129"/>
      <c r="BR991" s="129"/>
      <c r="BS991" s="129"/>
    </row>
    <row r="992" spans="1:71" ht="12.75" customHeight="1">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7"/>
      <c r="X992" s="127"/>
      <c r="Y992" s="127"/>
      <c r="Z992" s="127"/>
      <c r="AA992" s="127"/>
      <c r="AB992" s="127"/>
      <c r="AC992" s="127"/>
      <c r="AD992" s="127"/>
      <c r="AE992" s="127"/>
      <c r="AF992" s="127"/>
      <c r="AG992" s="127"/>
      <c r="AH992" s="127"/>
      <c r="AI992" s="127"/>
      <c r="AJ992" s="127"/>
      <c r="AK992" s="126"/>
      <c r="AL992" s="126"/>
      <c r="AM992" s="126"/>
      <c r="AN992" s="126"/>
      <c r="AO992" s="126"/>
      <c r="AP992" s="126"/>
      <c r="AQ992" s="126"/>
      <c r="AR992" s="128"/>
      <c r="AS992" s="126"/>
      <c r="AT992" s="126"/>
      <c r="AU992" s="129"/>
      <c r="AV992" s="129"/>
      <c r="AW992" s="129"/>
      <c r="AX992" s="129"/>
      <c r="AY992" s="129"/>
      <c r="AZ992" s="129"/>
      <c r="BA992" s="129"/>
      <c r="BB992" s="129"/>
      <c r="BC992" s="129"/>
      <c r="BD992" s="129"/>
      <c r="BE992" s="129"/>
      <c r="BF992" s="129"/>
      <c r="BG992" s="129"/>
      <c r="BH992" s="129"/>
      <c r="BI992" s="129"/>
      <c r="BJ992" s="129"/>
      <c r="BK992" s="129"/>
      <c r="BL992" s="129"/>
      <c r="BM992" s="129"/>
      <c r="BN992" s="129"/>
      <c r="BO992" s="129"/>
      <c r="BP992" s="129"/>
      <c r="BQ992" s="129"/>
      <c r="BR992" s="129"/>
      <c r="BS992" s="129"/>
    </row>
    <row r="993" spans="1:71" ht="12.75" customHeight="1">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7"/>
      <c r="X993" s="127"/>
      <c r="Y993" s="127"/>
      <c r="Z993" s="127"/>
      <c r="AA993" s="127"/>
      <c r="AB993" s="127"/>
      <c r="AC993" s="127"/>
      <c r="AD993" s="127"/>
      <c r="AE993" s="127"/>
      <c r="AF993" s="127"/>
      <c r="AG993" s="127"/>
      <c r="AH993" s="127"/>
      <c r="AI993" s="127"/>
      <c r="AJ993" s="127"/>
      <c r="AK993" s="126"/>
      <c r="AL993" s="126"/>
      <c r="AM993" s="126"/>
      <c r="AN993" s="126"/>
      <c r="AO993" s="126"/>
      <c r="AP993" s="126"/>
      <c r="AQ993" s="126"/>
      <c r="AR993" s="128"/>
      <c r="AS993" s="126"/>
      <c r="AT993" s="126"/>
      <c r="AU993" s="129"/>
      <c r="AV993" s="129"/>
      <c r="AW993" s="129"/>
      <c r="AX993" s="129"/>
      <c r="AY993" s="129"/>
      <c r="AZ993" s="129"/>
      <c r="BA993" s="129"/>
      <c r="BB993" s="129"/>
      <c r="BC993" s="129"/>
      <c r="BD993" s="129"/>
      <c r="BE993" s="129"/>
      <c r="BF993" s="129"/>
      <c r="BG993" s="129"/>
      <c r="BH993" s="129"/>
      <c r="BI993" s="129"/>
      <c r="BJ993" s="129"/>
      <c r="BK993" s="129"/>
      <c r="BL993" s="129"/>
      <c r="BM993" s="129"/>
      <c r="BN993" s="129"/>
      <c r="BO993" s="129"/>
      <c r="BP993" s="129"/>
      <c r="BQ993" s="129"/>
      <c r="BR993" s="129"/>
      <c r="BS993" s="129"/>
    </row>
    <row r="994" spans="1:71" ht="12.75" customHeight="1">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7"/>
      <c r="X994" s="127"/>
      <c r="Y994" s="127"/>
      <c r="Z994" s="127"/>
      <c r="AA994" s="127"/>
      <c r="AB994" s="127"/>
      <c r="AC994" s="127"/>
      <c r="AD994" s="127"/>
      <c r="AE994" s="127"/>
      <c r="AF994" s="127"/>
      <c r="AG994" s="127"/>
      <c r="AH994" s="127"/>
      <c r="AI994" s="127"/>
      <c r="AJ994" s="127"/>
      <c r="AK994" s="126"/>
      <c r="AL994" s="126"/>
      <c r="AM994" s="126"/>
      <c r="AN994" s="126"/>
      <c r="AO994" s="126"/>
      <c r="AP994" s="126"/>
      <c r="AQ994" s="126"/>
      <c r="AR994" s="128"/>
      <c r="AS994" s="126"/>
      <c r="AT994" s="126"/>
      <c r="AU994" s="129"/>
      <c r="AV994" s="129"/>
      <c r="AW994" s="129"/>
      <c r="AX994" s="129"/>
      <c r="AY994" s="129"/>
      <c r="AZ994" s="129"/>
      <c r="BA994" s="129"/>
      <c r="BB994" s="129"/>
      <c r="BC994" s="129"/>
      <c r="BD994" s="129"/>
      <c r="BE994" s="129"/>
      <c r="BF994" s="129"/>
      <c r="BG994" s="129"/>
      <c r="BH994" s="129"/>
      <c r="BI994" s="129"/>
      <c r="BJ994" s="129"/>
      <c r="BK994" s="129"/>
      <c r="BL994" s="129"/>
      <c r="BM994" s="129"/>
      <c r="BN994" s="129"/>
      <c r="BO994" s="129"/>
      <c r="BP994" s="129"/>
      <c r="BQ994" s="129"/>
      <c r="BR994" s="129"/>
      <c r="BS994" s="129"/>
    </row>
    <row r="995" spans="1:71" ht="12.75" customHeight="1">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7"/>
      <c r="X995" s="127"/>
      <c r="Y995" s="127"/>
      <c r="Z995" s="127"/>
      <c r="AA995" s="127"/>
      <c r="AB995" s="127"/>
      <c r="AC995" s="127"/>
      <c r="AD995" s="127"/>
      <c r="AE995" s="127"/>
      <c r="AF995" s="127"/>
      <c r="AG995" s="127"/>
      <c r="AH995" s="127"/>
      <c r="AI995" s="127"/>
      <c r="AJ995" s="127"/>
      <c r="AK995" s="126"/>
      <c r="AL995" s="126"/>
      <c r="AM995" s="126"/>
      <c r="AN995" s="126"/>
      <c r="AO995" s="126"/>
      <c r="AP995" s="126"/>
      <c r="AQ995" s="126"/>
      <c r="AR995" s="128"/>
      <c r="AS995" s="126"/>
      <c r="AT995" s="126"/>
      <c r="AU995" s="129"/>
      <c r="AV995" s="129"/>
      <c r="AW995" s="129"/>
      <c r="AX995" s="129"/>
      <c r="AY995" s="129"/>
      <c r="AZ995" s="129"/>
      <c r="BA995" s="129"/>
      <c r="BB995" s="129"/>
      <c r="BC995" s="129"/>
      <c r="BD995" s="129"/>
      <c r="BE995" s="129"/>
      <c r="BF995" s="129"/>
      <c r="BG995" s="129"/>
      <c r="BH995" s="129"/>
      <c r="BI995" s="129"/>
      <c r="BJ995" s="129"/>
      <c r="BK995" s="129"/>
      <c r="BL995" s="129"/>
      <c r="BM995" s="129"/>
      <c r="BN995" s="129"/>
      <c r="BO995" s="129"/>
      <c r="BP995" s="129"/>
      <c r="BQ995" s="129"/>
      <c r="BR995" s="129"/>
      <c r="BS995" s="129"/>
    </row>
    <row r="996" spans="1:71" ht="12.75" customHeight="1">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7"/>
      <c r="X996" s="127"/>
      <c r="Y996" s="127"/>
      <c r="Z996" s="127"/>
      <c r="AA996" s="127"/>
      <c r="AB996" s="127"/>
      <c r="AC996" s="127"/>
      <c r="AD996" s="127"/>
      <c r="AE996" s="127"/>
      <c r="AF996" s="127"/>
      <c r="AG996" s="127"/>
      <c r="AH996" s="127"/>
      <c r="AI996" s="127"/>
      <c r="AJ996" s="127"/>
      <c r="AK996" s="126"/>
      <c r="AL996" s="126"/>
      <c r="AM996" s="126"/>
      <c r="AN996" s="126"/>
      <c r="AO996" s="126"/>
      <c r="AP996" s="126"/>
      <c r="AQ996" s="126"/>
      <c r="AR996" s="128"/>
      <c r="AS996" s="126"/>
      <c r="AT996" s="126"/>
      <c r="AU996" s="129"/>
      <c r="AV996" s="129"/>
      <c r="AW996" s="129"/>
      <c r="AX996" s="129"/>
      <c r="AY996" s="129"/>
      <c r="AZ996" s="129"/>
      <c r="BA996" s="129"/>
      <c r="BB996" s="129"/>
      <c r="BC996" s="129"/>
      <c r="BD996" s="129"/>
      <c r="BE996" s="129"/>
      <c r="BF996" s="129"/>
      <c r="BG996" s="129"/>
      <c r="BH996" s="129"/>
      <c r="BI996" s="129"/>
      <c r="BJ996" s="129"/>
      <c r="BK996" s="129"/>
      <c r="BL996" s="129"/>
      <c r="BM996" s="129"/>
      <c r="BN996" s="129"/>
      <c r="BO996" s="129"/>
      <c r="BP996" s="129"/>
      <c r="BQ996" s="129"/>
      <c r="BR996" s="129"/>
      <c r="BS996" s="129"/>
    </row>
    <row r="997" spans="1:71" ht="12.75" customHeight="1">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7"/>
      <c r="X997" s="127"/>
      <c r="Y997" s="127"/>
      <c r="Z997" s="127"/>
      <c r="AA997" s="127"/>
      <c r="AB997" s="127"/>
      <c r="AC997" s="127"/>
      <c r="AD997" s="127"/>
      <c r="AE997" s="127"/>
      <c r="AF997" s="127"/>
      <c r="AG997" s="127"/>
      <c r="AH997" s="127"/>
      <c r="AI997" s="127"/>
      <c r="AJ997" s="127"/>
      <c r="AK997" s="126"/>
      <c r="AL997" s="126"/>
      <c r="AM997" s="126"/>
      <c r="AN997" s="126"/>
      <c r="AO997" s="126"/>
      <c r="AP997" s="126"/>
      <c r="AQ997" s="126"/>
      <c r="AR997" s="128"/>
      <c r="AS997" s="126"/>
      <c r="AT997" s="126"/>
      <c r="AU997" s="129"/>
      <c r="AV997" s="129"/>
      <c r="AW997" s="129"/>
      <c r="AX997" s="129"/>
      <c r="AY997" s="129"/>
      <c r="AZ997" s="129"/>
      <c r="BA997" s="129"/>
      <c r="BB997" s="129"/>
      <c r="BC997" s="129"/>
      <c r="BD997" s="129"/>
      <c r="BE997" s="129"/>
      <c r="BF997" s="129"/>
      <c r="BG997" s="129"/>
      <c r="BH997" s="129"/>
      <c r="BI997" s="129"/>
      <c r="BJ997" s="129"/>
      <c r="BK997" s="129"/>
      <c r="BL997" s="129"/>
      <c r="BM997" s="129"/>
      <c r="BN997" s="129"/>
      <c r="BO997" s="129"/>
      <c r="BP997" s="129"/>
      <c r="BQ997" s="129"/>
      <c r="BR997" s="129"/>
      <c r="BS997" s="129"/>
    </row>
    <row r="998" spans="1:71" ht="12.75" customHeight="1">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7"/>
      <c r="X998" s="127"/>
      <c r="Y998" s="127"/>
      <c r="Z998" s="127"/>
      <c r="AA998" s="127"/>
      <c r="AB998" s="127"/>
      <c r="AC998" s="127"/>
      <c r="AD998" s="127"/>
      <c r="AE998" s="127"/>
      <c r="AF998" s="127"/>
      <c r="AG998" s="127"/>
      <c r="AH998" s="127"/>
      <c r="AI998" s="127"/>
      <c r="AJ998" s="127"/>
      <c r="AK998" s="126"/>
      <c r="AL998" s="126"/>
      <c r="AM998" s="126"/>
      <c r="AN998" s="126"/>
      <c r="AO998" s="126"/>
      <c r="AP998" s="126"/>
      <c r="AQ998" s="126"/>
      <c r="AR998" s="128"/>
      <c r="AS998" s="126"/>
      <c r="AT998" s="126"/>
      <c r="AU998" s="129"/>
      <c r="AV998" s="129"/>
      <c r="AW998" s="129"/>
      <c r="AX998" s="129"/>
      <c r="AY998" s="129"/>
      <c r="AZ998" s="129"/>
      <c r="BA998" s="129"/>
      <c r="BB998" s="129"/>
      <c r="BC998" s="129"/>
      <c r="BD998" s="129"/>
      <c r="BE998" s="129"/>
      <c r="BF998" s="129"/>
      <c r="BG998" s="129"/>
      <c r="BH998" s="129"/>
      <c r="BI998" s="129"/>
      <c r="BJ998" s="129"/>
      <c r="BK998" s="129"/>
      <c r="BL998" s="129"/>
      <c r="BM998" s="129"/>
      <c r="BN998" s="129"/>
      <c r="BO998" s="129"/>
      <c r="BP998" s="129"/>
      <c r="BQ998" s="129"/>
      <c r="BR998" s="129"/>
      <c r="BS998" s="129"/>
    </row>
    <row r="999" spans="1:71" ht="12.75" customHeight="1">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7"/>
      <c r="X999" s="127"/>
      <c r="Y999" s="127"/>
      <c r="Z999" s="127"/>
      <c r="AA999" s="127"/>
      <c r="AB999" s="127"/>
      <c r="AC999" s="127"/>
      <c r="AD999" s="127"/>
      <c r="AE999" s="127"/>
      <c r="AF999" s="127"/>
      <c r="AG999" s="127"/>
      <c r="AH999" s="127"/>
      <c r="AI999" s="127"/>
      <c r="AJ999" s="127"/>
      <c r="AK999" s="126"/>
      <c r="AL999" s="126"/>
      <c r="AM999" s="126"/>
      <c r="AN999" s="126"/>
      <c r="AO999" s="126"/>
      <c r="AP999" s="126"/>
      <c r="AQ999" s="126"/>
      <c r="AR999" s="128"/>
      <c r="AS999" s="126"/>
      <c r="AT999" s="126"/>
      <c r="AU999" s="129"/>
      <c r="AV999" s="129"/>
      <c r="AW999" s="129"/>
      <c r="AX999" s="129"/>
      <c r="AY999" s="129"/>
      <c r="AZ999" s="129"/>
      <c r="BA999" s="129"/>
      <c r="BB999" s="129"/>
      <c r="BC999" s="129"/>
      <c r="BD999" s="129"/>
      <c r="BE999" s="129"/>
      <c r="BF999" s="129"/>
      <c r="BG999" s="129"/>
      <c r="BH999" s="129"/>
      <c r="BI999" s="129"/>
      <c r="BJ999" s="129"/>
      <c r="BK999" s="129"/>
      <c r="BL999" s="129"/>
      <c r="BM999" s="129"/>
      <c r="BN999" s="129"/>
      <c r="BO999" s="129"/>
      <c r="BP999" s="129"/>
      <c r="BQ999" s="129"/>
      <c r="BR999" s="129"/>
      <c r="BS999" s="129"/>
    </row>
    <row r="1000" spans="1:71" ht="12.75" customHeight="1">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7"/>
      <c r="X1000" s="127"/>
      <c r="Y1000" s="127"/>
      <c r="Z1000" s="127"/>
      <c r="AA1000" s="127"/>
      <c r="AB1000" s="127"/>
      <c r="AC1000" s="127"/>
      <c r="AD1000" s="127"/>
      <c r="AE1000" s="127"/>
      <c r="AF1000" s="127"/>
      <c r="AG1000" s="127"/>
      <c r="AH1000" s="127"/>
      <c r="AI1000" s="127"/>
      <c r="AJ1000" s="127"/>
      <c r="AK1000" s="126"/>
      <c r="AL1000" s="126"/>
      <c r="AM1000" s="126"/>
      <c r="AN1000" s="126"/>
      <c r="AO1000" s="126"/>
      <c r="AP1000" s="126"/>
      <c r="AQ1000" s="126"/>
      <c r="AR1000" s="128"/>
      <c r="AS1000" s="126"/>
      <c r="AT1000" s="126"/>
      <c r="AU1000" s="129"/>
      <c r="AV1000" s="129"/>
      <c r="AW1000" s="129"/>
      <c r="AX1000" s="129"/>
      <c r="AY1000" s="129"/>
      <c r="AZ1000" s="129"/>
      <c r="BA1000" s="129"/>
      <c r="BB1000" s="129"/>
      <c r="BC1000" s="129"/>
      <c r="BD1000" s="129"/>
      <c r="BE1000" s="129"/>
      <c r="BF1000" s="129"/>
      <c r="BG1000" s="129"/>
      <c r="BH1000" s="129"/>
      <c r="BI1000" s="129"/>
      <c r="BJ1000" s="129"/>
      <c r="BK1000" s="129"/>
      <c r="BL1000" s="129"/>
      <c r="BM1000" s="129"/>
      <c r="BN1000" s="129"/>
      <c r="BO1000" s="129"/>
      <c r="BP1000" s="129"/>
      <c r="BQ1000" s="129"/>
      <c r="BR1000" s="129"/>
      <c r="BS1000" s="129"/>
    </row>
  </sheetData>
  <mergeCells count="9">
    <mergeCell ref="B12:G12"/>
    <mergeCell ref="AZ5:BA5"/>
    <mergeCell ref="U3:V3"/>
    <mergeCell ref="AX3:AY3"/>
    <mergeCell ref="A8:G8"/>
    <mergeCell ref="B9:G9"/>
    <mergeCell ref="B10:G10"/>
    <mergeCell ref="B11:G11"/>
    <mergeCell ref="AZ3:BA4"/>
  </mergeCells>
  <conditionalFormatting sqref="K5">
    <cfRule type="containsText" dxfId="96" priority="1" operator="containsText" text="❌">
      <formula>NOT(ISERROR(SEARCH(("❌"),(K5))))</formula>
    </cfRule>
  </conditionalFormatting>
  <conditionalFormatting sqref="L5:N5">
    <cfRule type="containsText" dxfId="95" priority="2" operator="containsText" text="Bajo">
      <formula>NOT(ISERROR(SEARCH(("Bajo"),(L5))))</formula>
    </cfRule>
    <cfRule type="containsText" dxfId="94" priority="3" operator="containsText" text="Moderado">
      <formula>NOT(ISERROR(SEARCH(("Moderado"),(L5))))</formula>
    </cfRule>
    <cfRule type="containsText" dxfId="93" priority="4" operator="containsText" text="Alto">
      <formula>NOT(ISERROR(SEARCH(("Alto"),(L5))))</formula>
    </cfRule>
    <cfRule type="containsText" dxfId="92" priority="5" operator="containsText" text="Extremo">
      <formula>NOT(ISERROR(SEARCH(("Extremo"),(L5))))</formula>
    </cfRule>
  </conditionalFormatting>
  <conditionalFormatting sqref="L13:N13">
    <cfRule type="containsText" dxfId="91" priority="6" operator="containsText" text="Bajo">
      <formula>NOT(ISERROR(SEARCH(("Bajo"),(L13))))</formula>
    </cfRule>
    <cfRule type="containsText" dxfId="90" priority="7" operator="containsText" text="Moderado">
      <formula>NOT(ISERROR(SEARCH(("Moderado"),(L13))))</formula>
    </cfRule>
    <cfRule type="containsText" dxfId="89" priority="8" operator="containsText" text="Alto">
      <formula>NOT(ISERROR(SEARCH(("Alto"),(L13))))</formula>
    </cfRule>
    <cfRule type="containsText" dxfId="88" priority="9" operator="containsText" text="Extremo">
      <formula>NOT(ISERROR(SEARCH(("Extremo"),(L13))))</formula>
    </cfRule>
  </conditionalFormatting>
  <conditionalFormatting sqref="AP5">
    <cfRule type="containsText" dxfId="87" priority="10" operator="containsText" text="Alto">
      <formula>NOT(ISERROR(SEARCH(("Alto"),(AP5))))</formula>
    </cfRule>
    <cfRule type="containsText" dxfId="86" priority="11" operator="containsText" text="Moderado">
      <formula>NOT(ISERROR(SEARCH(("Moderado"),(AP5))))</formula>
    </cfRule>
    <cfRule type="containsText" dxfId="85" priority="12" operator="containsText" text="Bajo">
      <formula>NOT(ISERROR(SEARCH(("Bajo"),(AP5))))</formula>
    </cfRule>
    <cfRule type="containsText" dxfId="84" priority="13" operator="containsText" text="Extremo">
      <formula>NOT(ISERROR(SEARCH(("Extremo"),(AP5))))</formula>
    </cfRule>
  </conditionalFormatting>
  <conditionalFormatting sqref="AP13">
    <cfRule type="containsText" dxfId="83" priority="14" operator="containsText" text="Alto">
      <formula>NOT(ISERROR(SEARCH(("Alto"),(AP13))))</formula>
    </cfRule>
    <cfRule type="containsText" dxfId="82" priority="15" operator="containsText" text="Moderado">
      <formula>NOT(ISERROR(SEARCH(("Moderado"),(AP13))))</formula>
    </cfRule>
    <cfRule type="containsText" dxfId="81" priority="16" operator="containsText" text="Bajo">
      <formula>NOT(ISERROR(SEARCH(("Bajo"),(AP13))))</formula>
    </cfRule>
    <cfRule type="containsText" dxfId="80" priority="17" operator="containsText" text="Extremo">
      <formula>NOT(ISERROR(SEARCH(("Extremo"),(AP13))))</formula>
    </cfRule>
  </conditionalFormatting>
  <pageMargins left="0.70866141732283472" right="0.26" top="0.74803149606299213" bottom="0.74803149606299213" header="0" footer="0"/>
  <pageSetup scale="6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64297-9733-463D-8A01-29AB21CC17B3}">
  <dimension ref="A1:BS6"/>
  <sheetViews>
    <sheetView view="pageBreakPreview" topLeftCell="V4" zoomScale="71" zoomScaleNormal="71" zoomScaleSheetLayoutView="71" workbookViewId="0">
      <selection activeCell="AY4" sqref="AY4"/>
    </sheetView>
  </sheetViews>
  <sheetFormatPr baseColWidth="10" defaultColWidth="14.375" defaultRowHeight="15" customHeight="1"/>
  <cols>
    <col min="1" max="1" width="29.75" style="172" customWidth="1"/>
    <col min="2" max="2" width="29.875" style="172" hidden="1" customWidth="1"/>
    <col min="3" max="3" width="11.625" style="172" hidden="1" customWidth="1"/>
    <col min="4" max="4" width="14.375" style="172" hidden="1" customWidth="1"/>
    <col min="5" max="5" width="18.875" style="172" hidden="1" customWidth="1"/>
    <col min="6" max="6" width="18" style="172" customWidth="1"/>
    <col min="7" max="7" width="39.25" style="172" customWidth="1"/>
    <col min="8" max="8" width="26.25" style="172" customWidth="1"/>
    <col min="9" max="9" width="14.625" style="172" hidden="1" customWidth="1"/>
    <col min="10" max="11" width="18.625" style="172" hidden="1" customWidth="1"/>
    <col min="12" max="12" width="18.125" style="172" hidden="1" customWidth="1"/>
    <col min="13" max="13" width="16" style="172" hidden="1" customWidth="1"/>
    <col min="14" max="14" width="24.75" style="172" hidden="1" customWidth="1"/>
    <col min="15" max="15" width="30.375" style="172" hidden="1" customWidth="1"/>
    <col min="16" max="16" width="19.375" style="172" hidden="1" customWidth="1"/>
    <col min="17" max="17" width="27.125" style="172" customWidth="1"/>
    <col min="18" max="18" width="46.25" style="172" customWidth="1"/>
    <col min="19" max="20" width="65" style="172" customWidth="1"/>
    <col min="21" max="21" width="108.25" style="193" customWidth="1"/>
    <col min="22" max="22" width="41.125" style="193" customWidth="1"/>
    <col min="23" max="27" width="15.75" style="172" hidden="1" customWidth="1"/>
    <col min="28" max="28" width="27.875" style="172" hidden="1" customWidth="1"/>
    <col min="29" max="30" width="15.75" style="172" hidden="1" customWidth="1"/>
    <col min="31" max="31" width="29.25" style="172" hidden="1" customWidth="1"/>
    <col min="32" max="32" width="30" style="172" hidden="1" customWidth="1"/>
    <col min="33" max="34" width="15.75" style="172" hidden="1" customWidth="1"/>
    <col min="35" max="35" width="33.625" style="172" hidden="1" customWidth="1"/>
    <col min="36" max="36" width="24.75" style="172" hidden="1" customWidth="1"/>
    <col min="37" max="43" width="15.75" style="172" hidden="1" customWidth="1"/>
    <col min="44" max="44" width="29.875" style="172" hidden="1" customWidth="1"/>
    <col min="45" max="45" width="17.625" style="172" hidden="1" customWidth="1"/>
    <col min="46" max="46" width="21.75" style="172" hidden="1" customWidth="1"/>
    <col min="47" max="47" width="35.125" style="172" customWidth="1"/>
    <col min="48" max="48" width="30.875" style="172" hidden="1" customWidth="1"/>
    <col min="49" max="49" width="106.625" style="172" hidden="1" customWidth="1"/>
    <col min="50" max="50" width="62.25" style="193" customWidth="1"/>
    <col min="51" max="51" width="69.25" style="193" customWidth="1"/>
    <col min="52" max="52" width="19.875" style="172" customWidth="1"/>
    <col min="53" max="53" width="57" style="172" customWidth="1"/>
    <col min="54" max="54" width="26.125" style="172" customWidth="1"/>
    <col min="55" max="55" width="54.125" style="172" customWidth="1"/>
    <col min="56" max="71" width="11.375" style="172" customWidth="1"/>
    <col min="72" max="16384" width="14.375" style="172"/>
  </cols>
  <sheetData>
    <row r="1" spans="1:71" ht="43.5" customHeight="1">
      <c r="A1" s="167" t="s">
        <v>288</v>
      </c>
      <c r="B1" s="168"/>
      <c r="C1" s="168"/>
      <c r="D1" s="168"/>
      <c r="E1" s="168"/>
      <c r="F1" s="168"/>
      <c r="G1" s="168"/>
      <c r="H1" s="168"/>
      <c r="I1" s="168"/>
      <c r="J1" s="168"/>
      <c r="K1" s="168"/>
      <c r="L1" s="168"/>
      <c r="M1" s="168"/>
      <c r="N1" s="168"/>
      <c r="O1" s="168"/>
      <c r="P1" s="168"/>
      <c r="Q1" s="168"/>
      <c r="R1" s="168"/>
      <c r="S1" s="168"/>
      <c r="T1" s="168"/>
      <c r="U1" s="169"/>
      <c r="V1" s="169"/>
      <c r="W1" s="170"/>
      <c r="X1" s="170"/>
      <c r="Y1" s="170"/>
      <c r="Z1" s="170"/>
      <c r="AA1" s="170"/>
      <c r="AB1" s="170"/>
      <c r="AC1" s="170"/>
      <c r="AD1" s="170"/>
      <c r="AE1" s="170"/>
      <c r="AF1" s="170"/>
      <c r="AG1" s="170"/>
      <c r="AH1" s="170"/>
      <c r="AI1" s="170"/>
      <c r="AJ1" s="170"/>
      <c r="AK1" s="168"/>
      <c r="AL1" s="168"/>
      <c r="AM1" s="168"/>
      <c r="AN1" s="168"/>
      <c r="AO1" s="168"/>
      <c r="AP1" s="168"/>
      <c r="AQ1" s="168"/>
      <c r="AR1" s="171"/>
      <c r="AS1" s="168"/>
      <c r="AT1" s="168"/>
      <c r="AU1" s="168"/>
      <c r="AV1" s="168"/>
      <c r="AW1" s="168"/>
      <c r="AX1" s="169"/>
      <c r="AY1" s="169"/>
      <c r="AZ1" s="168"/>
      <c r="BA1" s="168"/>
      <c r="BB1" s="168"/>
      <c r="BC1" s="168"/>
      <c r="BD1" s="168"/>
      <c r="BE1" s="168"/>
      <c r="BF1" s="168"/>
      <c r="BG1" s="168"/>
      <c r="BH1" s="168"/>
      <c r="BI1" s="168"/>
      <c r="BJ1" s="168"/>
      <c r="BK1" s="168"/>
      <c r="BL1" s="168"/>
      <c r="BM1" s="168"/>
      <c r="BN1" s="168"/>
      <c r="BO1" s="168"/>
      <c r="BP1" s="168"/>
      <c r="BQ1" s="168"/>
      <c r="BR1" s="168"/>
      <c r="BS1" s="168"/>
    </row>
    <row r="2" spans="1:71" ht="49.5" customHeight="1" thickBot="1">
      <c r="A2" s="168"/>
      <c r="B2" s="168"/>
      <c r="C2" s="168"/>
      <c r="D2" s="168"/>
      <c r="E2" s="168"/>
      <c r="F2" s="168"/>
      <c r="G2" s="168"/>
      <c r="H2" s="168"/>
      <c r="I2" s="168"/>
      <c r="J2" s="168"/>
      <c r="K2" s="168"/>
      <c r="L2" s="168"/>
      <c r="M2" s="168"/>
      <c r="N2" s="168"/>
      <c r="O2" s="168"/>
      <c r="P2" s="168"/>
      <c r="Q2" s="168"/>
      <c r="R2" s="168"/>
      <c r="S2" s="168"/>
      <c r="T2" s="168"/>
      <c r="U2" s="613" t="s">
        <v>151</v>
      </c>
      <c r="V2" s="614"/>
      <c r="W2" s="170"/>
      <c r="X2" s="170"/>
      <c r="Y2" s="170"/>
      <c r="Z2" s="170"/>
      <c r="AA2" s="170"/>
      <c r="AB2" s="170"/>
      <c r="AC2" s="170"/>
      <c r="AD2" s="170"/>
      <c r="AE2" s="170"/>
      <c r="AF2" s="170"/>
      <c r="AG2" s="170"/>
      <c r="AH2" s="170"/>
      <c r="AI2" s="170"/>
      <c r="AJ2" s="170"/>
      <c r="AK2" s="168"/>
      <c r="AL2" s="168"/>
      <c r="AM2" s="168"/>
      <c r="AN2" s="168"/>
      <c r="AO2" s="168"/>
      <c r="AP2" s="168"/>
      <c r="AQ2" s="168"/>
      <c r="AR2" s="171"/>
      <c r="AS2" s="168"/>
      <c r="AT2" s="168"/>
      <c r="AU2" s="168"/>
      <c r="AV2" s="168"/>
      <c r="AW2" s="168"/>
      <c r="AX2" s="615" t="s">
        <v>1</v>
      </c>
      <c r="AY2" s="614"/>
      <c r="AZ2" s="571" t="s">
        <v>734</v>
      </c>
      <c r="BA2" s="571"/>
      <c r="BB2" s="168"/>
      <c r="BC2" s="168"/>
      <c r="BD2" s="168"/>
      <c r="BE2" s="168"/>
      <c r="BF2" s="168"/>
      <c r="BG2" s="168"/>
      <c r="BH2" s="168"/>
      <c r="BI2" s="168"/>
      <c r="BJ2" s="168"/>
      <c r="BK2" s="168"/>
      <c r="BL2" s="168"/>
      <c r="BM2" s="168"/>
      <c r="BN2" s="168"/>
      <c r="BO2" s="168"/>
      <c r="BP2" s="168"/>
      <c r="BQ2" s="168"/>
      <c r="BR2" s="168"/>
      <c r="BS2" s="168"/>
    </row>
    <row r="3" spans="1:71" ht="100.5" customHeight="1" thickBot="1">
      <c r="A3" s="173" t="s">
        <v>3</v>
      </c>
      <c r="B3" s="173" t="s">
        <v>4</v>
      </c>
      <c r="C3" s="173" t="s">
        <v>5</v>
      </c>
      <c r="D3" s="173" t="s">
        <v>6</v>
      </c>
      <c r="E3" s="173" t="s">
        <v>7</v>
      </c>
      <c r="F3" s="173" t="s">
        <v>289</v>
      </c>
      <c r="G3" s="173" t="s">
        <v>290</v>
      </c>
      <c r="H3" s="173" t="s">
        <v>10</v>
      </c>
      <c r="I3" s="173" t="s">
        <v>155</v>
      </c>
      <c r="J3" s="174" t="s">
        <v>12</v>
      </c>
      <c r="K3" s="175" t="s">
        <v>13</v>
      </c>
      <c r="L3" s="173" t="s">
        <v>14</v>
      </c>
      <c r="M3" s="173" t="s">
        <v>291</v>
      </c>
      <c r="N3" s="173" t="s">
        <v>292</v>
      </c>
      <c r="O3" s="173" t="s">
        <v>17</v>
      </c>
      <c r="P3" s="173" t="s">
        <v>18</v>
      </c>
      <c r="Q3" s="173" t="s">
        <v>293</v>
      </c>
      <c r="R3" s="173" t="s">
        <v>20</v>
      </c>
      <c r="S3" s="173" t="s">
        <v>294</v>
      </c>
      <c r="T3" s="173" t="s">
        <v>22</v>
      </c>
      <c r="U3" s="176" t="s">
        <v>23</v>
      </c>
      <c r="V3" s="176" t="s">
        <v>24</v>
      </c>
      <c r="W3" s="173" t="s">
        <v>25</v>
      </c>
      <c r="X3" s="173" t="s">
        <v>26</v>
      </c>
      <c r="Y3" s="173" t="s">
        <v>27</v>
      </c>
      <c r="Z3" s="173" t="s">
        <v>28</v>
      </c>
      <c r="AA3" s="173" t="s">
        <v>29</v>
      </c>
      <c r="AB3" s="173" t="s">
        <v>30</v>
      </c>
      <c r="AC3" s="173" t="s">
        <v>31</v>
      </c>
      <c r="AD3" s="173" t="s">
        <v>32</v>
      </c>
      <c r="AE3" s="173" t="s">
        <v>295</v>
      </c>
      <c r="AF3" s="173" t="s">
        <v>296</v>
      </c>
      <c r="AG3" s="173" t="s">
        <v>297</v>
      </c>
      <c r="AH3" s="173" t="s">
        <v>298</v>
      </c>
      <c r="AI3" s="173" t="s">
        <v>37</v>
      </c>
      <c r="AJ3" s="173" t="s">
        <v>38</v>
      </c>
      <c r="AK3" s="177" t="s">
        <v>201</v>
      </c>
      <c r="AL3" s="173" t="s">
        <v>40</v>
      </c>
      <c r="AM3" s="173" t="s">
        <v>41</v>
      </c>
      <c r="AN3" s="173" t="s">
        <v>42</v>
      </c>
      <c r="AO3" s="173" t="s">
        <v>299</v>
      </c>
      <c r="AP3" s="173" t="s">
        <v>44</v>
      </c>
      <c r="AQ3" s="173" t="s">
        <v>45</v>
      </c>
      <c r="AR3" s="173" t="s">
        <v>300</v>
      </c>
      <c r="AS3" s="173" t="s">
        <v>47</v>
      </c>
      <c r="AT3" s="173" t="s">
        <v>48</v>
      </c>
      <c r="AU3" s="173" t="s">
        <v>49</v>
      </c>
      <c r="AV3" s="173" t="s">
        <v>50</v>
      </c>
      <c r="AW3" s="178" t="s">
        <v>301</v>
      </c>
      <c r="AX3" s="179" t="s">
        <v>52</v>
      </c>
      <c r="AY3" s="194" t="s">
        <v>159</v>
      </c>
      <c r="AZ3" s="573"/>
      <c r="BA3" s="573"/>
      <c r="BB3" s="180"/>
      <c r="BC3" s="180"/>
      <c r="BD3" s="180"/>
      <c r="BE3" s="180"/>
      <c r="BF3" s="180"/>
      <c r="BG3" s="180"/>
      <c r="BH3" s="180"/>
      <c r="BI3" s="180"/>
      <c r="BJ3" s="180"/>
      <c r="BK3" s="180"/>
      <c r="BL3" s="180"/>
      <c r="BM3" s="180"/>
      <c r="BN3" s="180"/>
      <c r="BO3" s="180"/>
      <c r="BP3" s="180"/>
      <c r="BQ3" s="180"/>
      <c r="BR3" s="180"/>
      <c r="BS3" s="180"/>
    </row>
    <row r="4" spans="1:71" ht="303" customHeight="1" thickBot="1">
      <c r="A4" s="181" t="s">
        <v>302</v>
      </c>
      <c r="B4" s="181" t="s">
        <v>303</v>
      </c>
      <c r="C4" s="181" t="s">
        <v>56</v>
      </c>
      <c r="D4" s="182" t="s">
        <v>57</v>
      </c>
      <c r="E4" s="182" t="s">
        <v>58</v>
      </c>
      <c r="F4" s="183" t="s">
        <v>304</v>
      </c>
      <c r="G4" s="182" t="s">
        <v>305</v>
      </c>
      <c r="H4" s="182" t="s">
        <v>306</v>
      </c>
      <c r="I4" s="182" t="s">
        <v>219</v>
      </c>
      <c r="J4" s="182" t="s">
        <v>77</v>
      </c>
      <c r="K4" s="184">
        <v>11</v>
      </c>
      <c r="L4" s="185" t="s">
        <v>749</v>
      </c>
      <c r="M4" s="186" t="s">
        <v>63</v>
      </c>
      <c r="N4" s="186" t="s">
        <v>307</v>
      </c>
      <c r="O4" s="186" t="s">
        <v>307</v>
      </c>
      <c r="P4" s="187" t="s">
        <v>308</v>
      </c>
      <c r="Q4" s="183" t="s">
        <v>309</v>
      </c>
      <c r="R4" s="183" t="s">
        <v>310</v>
      </c>
      <c r="S4" s="183" t="s">
        <v>311</v>
      </c>
      <c r="T4" s="183" t="s">
        <v>312</v>
      </c>
      <c r="U4" s="188" t="s">
        <v>313</v>
      </c>
      <c r="V4" s="469" t="s">
        <v>314</v>
      </c>
      <c r="W4" s="182">
        <v>15</v>
      </c>
      <c r="X4" s="182">
        <v>15</v>
      </c>
      <c r="Y4" s="182">
        <v>15</v>
      </c>
      <c r="Z4" s="182">
        <v>15</v>
      </c>
      <c r="AA4" s="182">
        <v>15</v>
      </c>
      <c r="AB4" s="182">
        <v>15</v>
      </c>
      <c r="AC4" s="182">
        <v>10</v>
      </c>
      <c r="AD4" s="182">
        <f t="shared" ref="AD4:AD6" si="0">SUM(W4:AC4)</f>
        <v>100</v>
      </c>
      <c r="AE4" s="182" t="s">
        <v>73</v>
      </c>
      <c r="AF4" s="182" t="s">
        <v>73</v>
      </c>
      <c r="AG4" s="182" t="str">
        <f>VLOOKUP(CONCATENATE(AE4,AF4),[6]Parámetros!$A$2:$B$10,2,FALSE)</f>
        <v>Fuerte</v>
      </c>
      <c r="AH4" s="189">
        <v>100</v>
      </c>
      <c r="AI4" s="189" t="s">
        <v>73</v>
      </c>
      <c r="AJ4" s="182" t="s">
        <v>74</v>
      </c>
      <c r="AK4" s="182" t="s">
        <v>75</v>
      </c>
      <c r="AL4" s="181">
        <f>VLOOKUP(CONCATENATE(AI4,AJ4,AK4),[6]Parámetros!$A$13:$B$24,2,FALSE)</f>
        <v>2</v>
      </c>
      <c r="AM4" s="181">
        <f>VLOOKUP(CONCATENATE(AI4,AJ4,AK4),[6]Parámetros!$A$27:$B$38,2,FALSE)</f>
        <v>0</v>
      </c>
      <c r="AN4" s="181" t="s">
        <v>219</v>
      </c>
      <c r="AO4" s="181" t="s">
        <v>77</v>
      </c>
      <c r="AP4" s="190" t="s">
        <v>749</v>
      </c>
      <c r="AQ4" s="191" t="s">
        <v>78</v>
      </c>
      <c r="AR4" s="186" t="s">
        <v>315</v>
      </c>
      <c r="AS4" s="186" t="s">
        <v>307</v>
      </c>
      <c r="AT4" s="191" t="s">
        <v>316</v>
      </c>
      <c r="AU4" s="186" t="s">
        <v>317</v>
      </c>
      <c r="AV4" s="186" t="s">
        <v>318</v>
      </c>
      <c r="AW4" s="183" t="s">
        <v>319</v>
      </c>
      <c r="AX4" s="469" t="s">
        <v>320</v>
      </c>
      <c r="AY4" s="470" t="s">
        <v>187</v>
      </c>
      <c r="AZ4" s="617" t="s">
        <v>743</v>
      </c>
      <c r="BA4" s="618"/>
      <c r="BB4" s="180"/>
      <c r="BC4" s="180"/>
      <c r="BD4" s="180"/>
      <c r="BE4" s="180"/>
      <c r="BF4" s="180"/>
      <c r="BG4" s="180"/>
      <c r="BH4" s="180"/>
      <c r="BI4" s="180"/>
      <c r="BJ4" s="180"/>
      <c r="BK4" s="180"/>
      <c r="BL4" s="180"/>
      <c r="BM4" s="180"/>
      <c r="BN4" s="180"/>
      <c r="BO4" s="180"/>
      <c r="BP4" s="180"/>
      <c r="BQ4" s="180"/>
      <c r="BR4" s="180"/>
      <c r="BS4" s="180"/>
    </row>
    <row r="5" spans="1:71" ht="208.5" customHeight="1" thickBot="1">
      <c r="A5" s="611" t="s">
        <v>302</v>
      </c>
      <c r="B5" s="616" t="s">
        <v>303</v>
      </c>
      <c r="C5" s="611" t="s">
        <v>56</v>
      </c>
      <c r="D5" s="605" t="s">
        <v>57</v>
      </c>
      <c r="E5" s="605" t="s">
        <v>58</v>
      </c>
      <c r="F5" s="605" t="s">
        <v>321</v>
      </c>
      <c r="G5" s="605" t="s">
        <v>322</v>
      </c>
      <c r="H5" s="605" t="s">
        <v>323</v>
      </c>
      <c r="I5" s="605" t="s">
        <v>89</v>
      </c>
      <c r="J5" s="605" t="s">
        <v>77</v>
      </c>
      <c r="K5" s="184">
        <v>9</v>
      </c>
      <c r="L5" s="612" t="s">
        <v>746</v>
      </c>
      <c r="M5" s="186" t="s">
        <v>63</v>
      </c>
      <c r="N5" s="186" t="s">
        <v>307</v>
      </c>
      <c r="O5" s="186" t="s">
        <v>324</v>
      </c>
      <c r="P5" s="182" t="s">
        <v>325</v>
      </c>
      <c r="Q5" s="183" t="s">
        <v>326</v>
      </c>
      <c r="R5" s="182" t="s">
        <v>327</v>
      </c>
      <c r="S5" s="183" t="s">
        <v>328</v>
      </c>
      <c r="T5" s="183" t="s">
        <v>329</v>
      </c>
      <c r="U5" s="192" t="s">
        <v>330</v>
      </c>
      <c r="V5" s="469" t="s">
        <v>314</v>
      </c>
      <c r="W5" s="189">
        <v>15</v>
      </c>
      <c r="X5" s="189">
        <v>15</v>
      </c>
      <c r="Y5" s="189">
        <v>15</v>
      </c>
      <c r="Z5" s="189">
        <v>15</v>
      </c>
      <c r="AA5" s="189">
        <v>15</v>
      </c>
      <c r="AB5" s="189">
        <v>15</v>
      </c>
      <c r="AC5" s="189">
        <v>10</v>
      </c>
      <c r="AD5" s="189">
        <f t="shared" si="0"/>
        <v>100</v>
      </c>
      <c r="AE5" s="182" t="s">
        <v>73</v>
      </c>
      <c r="AF5" s="189" t="s">
        <v>73</v>
      </c>
      <c r="AG5" s="189" t="s">
        <v>73</v>
      </c>
      <c r="AH5" s="189">
        <v>100</v>
      </c>
      <c r="AI5" s="189" t="s">
        <v>73</v>
      </c>
      <c r="AJ5" s="189" t="s">
        <v>74</v>
      </c>
      <c r="AK5" s="189" t="s">
        <v>75</v>
      </c>
      <c r="AL5" s="189">
        <v>2</v>
      </c>
      <c r="AM5" s="189">
        <v>0</v>
      </c>
      <c r="AN5" s="611" t="s">
        <v>76</v>
      </c>
      <c r="AO5" s="611" t="s">
        <v>77</v>
      </c>
      <c r="AP5" s="612" t="s">
        <v>641</v>
      </c>
      <c r="AQ5" s="191" t="s">
        <v>78</v>
      </c>
      <c r="AR5" s="182" t="s">
        <v>331</v>
      </c>
      <c r="AS5" s="186" t="s">
        <v>332</v>
      </c>
      <c r="AT5" s="191" t="s">
        <v>316</v>
      </c>
      <c r="AU5" s="605" t="s">
        <v>333</v>
      </c>
      <c r="AV5" s="605" t="s">
        <v>334</v>
      </c>
      <c r="AW5" s="605" t="s">
        <v>335</v>
      </c>
      <c r="AX5" s="607" t="s">
        <v>320</v>
      </c>
      <c r="AY5" s="609" t="s">
        <v>187</v>
      </c>
      <c r="AZ5" s="617" t="s">
        <v>739</v>
      </c>
      <c r="BA5" s="618"/>
      <c r="BB5" s="168"/>
      <c r="BC5" s="168"/>
      <c r="BD5" s="168"/>
      <c r="BE5" s="168"/>
      <c r="BF5" s="168"/>
      <c r="BG5" s="168"/>
      <c r="BH5" s="168"/>
      <c r="BI5" s="168"/>
      <c r="BJ5" s="168"/>
      <c r="BK5" s="168"/>
      <c r="BL5" s="168"/>
      <c r="BM5" s="168"/>
      <c r="BN5" s="168"/>
      <c r="BO5" s="168"/>
      <c r="BP5" s="168"/>
      <c r="BQ5" s="168"/>
      <c r="BR5" s="168"/>
      <c r="BS5" s="168"/>
    </row>
    <row r="6" spans="1:71" ht="242.25" customHeight="1" thickBot="1">
      <c r="A6" s="606"/>
      <c r="B6" s="606"/>
      <c r="C6" s="606"/>
      <c r="D6" s="606"/>
      <c r="E6" s="606"/>
      <c r="F6" s="606"/>
      <c r="G6" s="606"/>
      <c r="H6" s="606"/>
      <c r="I6" s="606"/>
      <c r="J6" s="606"/>
      <c r="K6" s="184"/>
      <c r="L6" s="606"/>
      <c r="M6" s="186" t="s">
        <v>63</v>
      </c>
      <c r="N6" s="186" t="s">
        <v>307</v>
      </c>
      <c r="O6" s="186" t="s">
        <v>336</v>
      </c>
      <c r="P6" s="182" t="s">
        <v>130</v>
      </c>
      <c r="Q6" s="183" t="s">
        <v>337</v>
      </c>
      <c r="R6" s="182" t="s">
        <v>338</v>
      </c>
      <c r="S6" s="183" t="s">
        <v>339</v>
      </c>
      <c r="T6" s="183" t="s">
        <v>340</v>
      </c>
      <c r="U6" s="192" t="s">
        <v>341</v>
      </c>
      <c r="V6" s="469" t="s">
        <v>314</v>
      </c>
      <c r="W6" s="189">
        <v>15</v>
      </c>
      <c r="X6" s="189">
        <v>15</v>
      </c>
      <c r="Y6" s="189">
        <v>15</v>
      </c>
      <c r="Z6" s="189">
        <v>0</v>
      </c>
      <c r="AA6" s="189">
        <v>0</v>
      </c>
      <c r="AB6" s="189">
        <v>0</v>
      </c>
      <c r="AC6" s="189">
        <v>0</v>
      </c>
      <c r="AD6" s="189">
        <f t="shared" si="0"/>
        <v>45</v>
      </c>
      <c r="AE6" s="182" t="s">
        <v>342</v>
      </c>
      <c r="AF6" s="189" t="s">
        <v>342</v>
      </c>
      <c r="AG6" s="189" t="s">
        <v>342</v>
      </c>
      <c r="AH6" s="189">
        <v>0</v>
      </c>
      <c r="AI6" s="189" t="s">
        <v>342</v>
      </c>
      <c r="AJ6" s="189" t="s">
        <v>75</v>
      </c>
      <c r="AK6" s="189" t="s">
        <v>75</v>
      </c>
      <c r="AL6" s="189">
        <v>0</v>
      </c>
      <c r="AM6" s="189">
        <v>0</v>
      </c>
      <c r="AN6" s="606"/>
      <c r="AO6" s="606"/>
      <c r="AP6" s="606"/>
      <c r="AQ6" s="191" t="s">
        <v>78</v>
      </c>
      <c r="AR6" s="182" t="s">
        <v>343</v>
      </c>
      <c r="AS6" s="186" t="s">
        <v>307</v>
      </c>
      <c r="AT6" s="191" t="s">
        <v>344</v>
      </c>
      <c r="AU6" s="606"/>
      <c r="AV6" s="606"/>
      <c r="AW6" s="606"/>
      <c r="AX6" s="608" t="s">
        <v>345</v>
      </c>
      <c r="AY6" s="610"/>
      <c r="AZ6" s="619"/>
      <c r="BA6" s="620"/>
      <c r="BB6" s="168"/>
      <c r="BC6" s="168"/>
      <c r="BD6" s="168"/>
      <c r="BE6" s="168"/>
      <c r="BF6" s="168"/>
      <c r="BG6" s="168"/>
      <c r="BH6" s="168"/>
      <c r="BI6" s="168"/>
      <c r="BJ6" s="168"/>
      <c r="BK6" s="168"/>
      <c r="BL6" s="168"/>
      <c r="BM6" s="168"/>
      <c r="BN6" s="168"/>
      <c r="BO6" s="168"/>
      <c r="BP6" s="168"/>
      <c r="BQ6" s="168"/>
      <c r="BR6" s="168"/>
      <c r="BS6" s="168"/>
    </row>
  </sheetData>
  <mergeCells count="24">
    <mergeCell ref="AZ2:BA3"/>
    <mergeCell ref="U2:V2"/>
    <mergeCell ref="AX2:AY2"/>
    <mergeCell ref="A5:A6"/>
    <mergeCell ref="B5:B6"/>
    <mergeCell ref="C5:C6"/>
    <mergeCell ref="D5:D6"/>
    <mergeCell ref="E5:E6"/>
    <mergeCell ref="F5:F6"/>
    <mergeCell ref="G5:G6"/>
    <mergeCell ref="H5:H6"/>
    <mergeCell ref="AZ4:BA4"/>
    <mergeCell ref="AZ5:BA6"/>
    <mergeCell ref="I5:I6"/>
    <mergeCell ref="J5:J6"/>
    <mergeCell ref="L5:L6"/>
    <mergeCell ref="AW5:AW6"/>
    <mergeCell ref="AX5:AX6"/>
    <mergeCell ref="AY5:AY6"/>
    <mergeCell ref="AN5:AN6"/>
    <mergeCell ref="AO5:AO6"/>
    <mergeCell ref="AP5:AP6"/>
    <mergeCell ref="AU5:AU6"/>
    <mergeCell ref="AV5:AV6"/>
  </mergeCells>
  <conditionalFormatting sqref="K4:K6">
    <cfRule type="containsText" dxfId="79" priority="1" operator="containsText" text="❌">
      <formula>NOT(ISERROR(SEARCH(("❌"),(K4))))</formula>
    </cfRule>
  </conditionalFormatting>
  <conditionalFormatting sqref="L4:N5 M6:N6">
    <cfRule type="containsText" dxfId="78" priority="2" operator="containsText" text="Bajo">
      <formula>NOT(ISERROR(SEARCH(("Bajo"),(L4))))</formula>
    </cfRule>
    <cfRule type="containsText" dxfId="77" priority="3" operator="containsText" text="Moderado">
      <formula>NOT(ISERROR(SEARCH(("Moderado"),(L4))))</formula>
    </cfRule>
    <cfRule type="containsText" dxfId="76" priority="4" operator="containsText" text="Alto">
      <formula>NOT(ISERROR(SEARCH(("Alto"),(L4))))</formula>
    </cfRule>
    <cfRule type="containsText" dxfId="75" priority="5" operator="containsText" text="Extremo">
      <formula>NOT(ISERROR(SEARCH(("Extremo"),(L4))))</formula>
    </cfRule>
  </conditionalFormatting>
  <conditionalFormatting sqref="O5:O6">
    <cfRule type="containsText" dxfId="74" priority="6" operator="containsText" text="Bajo">
      <formula>NOT(ISERROR(SEARCH(("Bajo"),(O5))))</formula>
    </cfRule>
    <cfRule type="containsText" dxfId="73" priority="7" operator="containsText" text="Moderado">
      <formula>NOT(ISERROR(SEARCH(("Moderado"),(O5))))</formula>
    </cfRule>
    <cfRule type="containsText" dxfId="72" priority="8" operator="containsText" text="Alto">
      <formula>NOT(ISERROR(SEARCH(("Alto"),(O5))))</formula>
    </cfRule>
    <cfRule type="containsText" dxfId="71" priority="9" operator="containsText" text="Extremo">
      <formula>NOT(ISERROR(SEARCH(("Extremo"),(O5))))</formula>
    </cfRule>
  </conditionalFormatting>
  <conditionalFormatting sqref="AP4:AP5">
    <cfRule type="containsText" dxfId="70" priority="10" operator="containsText" text="Alto">
      <formula>NOT(ISERROR(SEARCH(("Alto"),(AP4))))</formula>
    </cfRule>
    <cfRule type="containsText" dxfId="69" priority="11" operator="containsText" text="Moderado">
      <formula>NOT(ISERROR(SEARCH(("Moderado"),(AP4))))</formula>
    </cfRule>
    <cfRule type="containsText" dxfId="68" priority="12" operator="containsText" text="Bajo">
      <formula>NOT(ISERROR(SEARCH(("Bajo"),(AP4))))</formula>
    </cfRule>
    <cfRule type="containsText" dxfId="67" priority="13" operator="containsText" text="Extremo">
      <formula>NOT(ISERROR(SEARCH(("Extremo"),(AP4))))</formula>
    </cfRule>
  </conditionalFormatting>
  <pageMargins left="0.70866141732283472" right="0.27559055118110237" top="0.74803149606299213" bottom="0.74803149606299213" header="0" footer="0"/>
  <pageSetup scale="18" orientation="landscape" r:id="rId1"/>
  <colBreaks count="1" manualBreakCount="1">
    <brk id="2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2DAAE-623B-4B71-9C35-1C0799AFA014}">
  <dimension ref="A1:AMJ55"/>
  <sheetViews>
    <sheetView topLeftCell="T1" zoomScale="70" zoomScaleNormal="70" workbookViewId="0">
      <selection activeCell="AX11" sqref="AX11"/>
    </sheetView>
  </sheetViews>
  <sheetFormatPr baseColWidth="10" defaultColWidth="9.125" defaultRowHeight="15.75" thickBottom="1"/>
  <cols>
    <col min="1" max="1" width="9.125" style="96"/>
    <col min="2" max="2" width="32.75" style="96" hidden="1" customWidth="1"/>
    <col min="3" max="3" width="19.75" style="96" hidden="1" customWidth="1"/>
    <col min="4" max="4" width="0" style="96" hidden="1" customWidth="1"/>
    <col min="5" max="5" width="28.375" style="96" customWidth="1"/>
    <col min="6" max="6" width="36.875" style="96" customWidth="1"/>
    <col min="7" max="7" width="38.25" style="96" customWidth="1"/>
    <col min="8" max="8" width="30.25" style="96" customWidth="1"/>
    <col min="9" max="9" width="27.125" style="96" hidden="1" customWidth="1"/>
    <col min="10" max="10" width="25.875" style="96" hidden="1" customWidth="1"/>
    <col min="11" max="11" width="17.125" style="96" hidden="1" customWidth="1"/>
    <col min="12" max="12" width="29" style="96" hidden="1" customWidth="1"/>
    <col min="13" max="13" width="18.625" style="96" hidden="1" customWidth="1"/>
    <col min="14" max="14" width="47" style="96" hidden="1" customWidth="1"/>
    <col min="15" max="15" width="27.25" style="96" hidden="1" customWidth="1"/>
    <col min="16" max="16" width="30.625" style="96" hidden="1" customWidth="1"/>
    <col min="17" max="17" width="35.375" style="96" customWidth="1"/>
    <col min="18" max="18" width="74.25" style="96" customWidth="1"/>
    <col min="19" max="19" width="43.75" style="96" customWidth="1"/>
    <col min="20" max="22" width="39.75" style="96" customWidth="1"/>
    <col min="23" max="24" width="22.75" style="121" hidden="1" customWidth="1"/>
    <col min="25" max="26" width="14.625" style="121" hidden="1" customWidth="1"/>
    <col min="27" max="27" width="16.875" style="121" hidden="1" customWidth="1"/>
    <col min="28" max="28" width="18.625" style="121" hidden="1" customWidth="1"/>
    <col min="29" max="29" width="20" style="121" hidden="1" customWidth="1"/>
    <col min="30" max="30" width="16.75" style="121" hidden="1" customWidth="1"/>
    <col min="31" max="31" width="21.875" style="121" hidden="1" customWidth="1"/>
    <col min="32" max="32" width="17.375" style="121" hidden="1" customWidth="1"/>
    <col min="33" max="33" width="37" style="121" hidden="1" customWidth="1"/>
    <col min="34" max="34" width="31" style="121" hidden="1" customWidth="1"/>
    <col min="35" max="35" width="32.75" style="121" hidden="1" customWidth="1"/>
    <col min="36" max="36" width="30.875" style="121" hidden="1" customWidth="1"/>
    <col min="37" max="38" width="28.25" style="96" hidden="1" customWidth="1"/>
    <col min="39" max="39" width="35" style="96" hidden="1" customWidth="1"/>
    <col min="40" max="40" width="32" style="96" hidden="1" customWidth="1"/>
    <col min="41" max="41" width="28.875" style="96" hidden="1" customWidth="1"/>
    <col min="42" max="42" width="36" style="96" hidden="1" customWidth="1"/>
    <col min="43" max="43" width="29.625" style="125" hidden="1" customWidth="1"/>
    <col min="44" max="44" width="27.625" style="123" hidden="1" customWidth="1"/>
    <col min="45" max="45" width="25.125" style="96" hidden="1" customWidth="1"/>
    <col min="46" max="46" width="31.125" style="96" hidden="1" customWidth="1"/>
    <col min="47" max="47" width="39.375" style="96" customWidth="1"/>
    <col min="48" max="48" width="0" style="124" hidden="1" customWidth="1"/>
    <col min="49" max="49" width="59.25" style="124" hidden="1" customWidth="1"/>
    <col min="50" max="50" width="42.125" style="124" customWidth="1"/>
    <col min="51" max="51" width="41.75" style="124" customWidth="1"/>
    <col min="52" max="52" width="26.375" style="124" customWidth="1"/>
    <col min="53" max="53" width="64.375" style="124" customWidth="1"/>
    <col min="54" max="97" width="9.125" style="124"/>
    <col min="98" max="1024" width="9.125" style="96"/>
    <col min="1025" max="16384" width="9.125" style="97"/>
  </cols>
  <sheetData>
    <row r="1" spans="1:1024" ht="15">
      <c r="A1" s="91"/>
      <c r="B1" s="91"/>
      <c r="C1" s="91"/>
      <c r="D1" s="91"/>
      <c r="E1" s="91"/>
      <c r="F1" s="91"/>
      <c r="G1" s="91"/>
      <c r="H1" s="91"/>
      <c r="I1" s="91"/>
      <c r="J1" s="91"/>
      <c r="K1" s="91"/>
      <c r="L1" s="91"/>
      <c r="M1" s="91"/>
      <c r="N1" s="91"/>
      <c r="O1" s="91"/>
      <c r="P1" s="91"/>
      <c r="Q1" s="91"/>
      <c r="R1" s="91"/>
      <c r="S1" s="91"/>
      <c r="T1" s="91"/>
      <c r="U1" s="91"/>
      <c r="V1" s="91"/>
      <c r="W1" s="92"/>
      <c r="X1" s="92"/>
      <c r="Y1" s="92"/>
      <c r="Z1" s="92"/>
      <c r="AA1" s="92"/>
      <c r="AB1" s="92"/>
      <c r="AC1" s="92"/>
      <c r="AD1" s="92"/>
      <c r="AE1" s="92"/>
      <c r="AF1" s="92"/>
      <c r="AG1" s="92"/>
      <c r="AH1" s="92"/>
      <c r="AI1" s="92"/>
      <c r="AJ1" s="92"/>
      <c r="AK1" s="91"/>
      <c r="AL1" s="91"/>
      <c r="AM1" s="91"/>
      <c r="AN1" s="91"/>
      <c r="AO1" s="91"/>
      <c r="AP1" s="91"/>
      <c r="AQ1" s="93"/>
      <c r="AR1" s="94"/>
      <c r="AS1" s="91"/>
      <c r="AT1" s="91"/>
      <c r="AU1" s="91"/>
      <c r="AV1" s="95"/>
      <c r="AW1" s="95"/>
    </row>
    <row r="2" spans="1:1024" ht="43.5" customHeight="1">
      <c r="A2" s="444" t="s">
        <v>346</v>
      </c>
      <c r="B2" s="444"/>
      <c r="C2" s="445"/>
      <c r="D2" s="445"/>
      <c r="E2" s="445"/>
      <c r="F2" s="445"/>
      <c r="G2" s="439"/>
      <c r="H2" s="91"/>
      <c r="I2" s="91"/>
      <c r="J2" s="91"/>
      <c r="K2" s="91"/>
      <c r="L2" s="91"/>
      <c r="M2" s="91"/>
      <c r="N2" s="91"/>
      <c r="O2" s="91"/>
      <c r="P2" s="91"/>
      <c r="Q2" s="91"/>
      <c r="R2" s="91"/>
      <c r="S2" s="91"/>
      <c r="T2" s="91"/>
      <c r="U2" s="91"/>
      <c r="V2" s="91"/>
      <c r="W2" s="92"/>
      <c r="X2" s="92"/>
      <c r="Y2" s="92"/>
      <c r="Z2" s="92"/>
      <c r="AA2" s="92"/>
      <c r="AB2" s="92"/>
      <c r="AC2" s="92"/>
      <c r="AD2" s="92"/>
      <c r="AE2" s="92"/>
      <c r="AF2" s="92"/>
      <c r="AG2" s="92"/>
      <c r="AH2" s="92"/>
      <c r="AI2" s="92"/>
      <c r="AJ2" s="92"/>
      <c r="AK2" s="91"/>
      <c r="AL2" s="91"/>
      <c r="AM2" s="91"/>
      <c r="AN2" s="91"/>
      <c r="AO2" s="91"/>
      <c r="AP2" s="91"/>
      <c r="AQ2" s="93"/>
      <c r="AR2" s="94"/>
      <c r="AS2" s="91"/>
      <c r="AT2" s="91"/>
      <c r="AU2" s="91"/>
      <c r="AV2" s="95"/>
      <c r="AW2" s="95"/>
    </row>
    <row r="3" spans="1:1024" ht="30.75" customHeight="1">
      <c r="A3" s="195"/>
      <c r="B3" s="196"/>
      <c r="C3" s="91"/>
      <c r="D3" s="91"/>
      <c r="E3" s="91"/>
      <c r="F3" s="91"/>
      <c r="G3" s="91"/>
      <c r="H3" s="91"/>
      <c r="I3" s="91"/>
      <c r="J3" s="91"/>
      <c r="K3" s="91"/>
      <c r="L3" s="91"/>
      <c r="M3" s="91"/>
      <c r="N3" s="91"/>
      <c r="O3" s="91"/>
      <c r="P3" s="91"/>
      <c r="Q3" s="91"/>
      <c r="R3" s="91"/>
      <c r="S3" s="91"/>
      <c r="T3" s="91"/>
      <c r="U3" s="621" t="s">
        <v>151</v>
      </c>
      <c r="V3" s="622"/>
      <c r="W3" s="92"/>
      <c r="X3" s="92"/>
      <c r="Y3" s="92"/>
      <c r="Z3" s="92"/>
      <c r="AA3" s="92"/>
      <c r="AB3" s="92"/>
      <c r="AC3" s="92"/>
      <c r="AD3" s="92"/>
      <c r="AE3" s="92"/>
      <c r="AF3" s="92"/>
      <c r="AG3" s="92"/>
      <c r="AH3" s="92"/>
      <c r="AI3" s="92"/>
      <c r="AJ3" s="92"/>
      <c r="AK3" s="91"/>
      <c r="AL3" s="91"/>
      <c r="AM3" s="91"/>
      <c r="AN3" s="91"/>
      <c r="AO3" s="91"/>
      <c r="AP3" s="91"/>
      <c r="AQ3" s="93"/>
      <c r="AR3" s="94"/>
      <c r="AS3" s="91"/>
      <c r="AT3" s="91"/>
      <c r="AU3" s="91"/>
      <c r="AV3" s="95"/>
      <c r="AW3" s="95"/>
      <c r="AX3" s="623" t="s">
        <v>1</v>
      </c>
      <c r="AY3" s="623"/>
      <c r="AZ3" s="570" t="s">
        <v>734</v>
      </c>
      <c r="BA3" s="571"/>
    </row>
    <row r="4" spans="1:1024" s="108" customFormat="1" ht="144" customHeight="1">
      <c r="A4" s="100" t="s">
        <v>190</v>
      </c>
      <c r="B4" s="100" t="s">
        <v>4</v>
      </c>
      <c r="C4" s="100" t="s">
        <v>5</v>
      </c>
      <c r="D4" s="100" t="s">
        <v>6</v>
      </c>
      <c r="E4" s="100" t="s">
        <v>7</v>
      </c>
      <c r="F4" s="197" t="s">
        <v>153</v>
      </c>
      <c r="G4" s="197" t="s">
        <v>9</v>
      </c>
      <c r="H4" s="197" t="s">
        <v>154</v>
      </c>
      <c r="I4" s="197" t="s">
        <v>155</v>
      </c>
      <c r="J4" s="198" t="s">
        <v>12</v>
      </c>
      <c r="K4" s="199" t="s">
        <v>13</v>
      </c>
      <c r="L4" s="100" t="s">
        <v>14</v>
      </c>
      <c r="M4" s="100" t="s">
        <v>15</v>
      </c>
      <c r="N4" s="100" t="s">
        <v>347</v>
      </c>
      <c r="O4" s="100" t="s">
        <v>348</v>
      </c>
      <c r="P4" s="200" t="s">
        <v>18</v>
      </c>
      <c r="Q4" s="200" t="s">
        <v>194</v>
      </c>
      <c r="R4" s="200" t="s">
        <v>195</v>
      </c>
      <c r="S4" s="200" t="s">
        <v>196</v>
      </c>
      <c r="T4" s="200" t="s">
        <v>22</v>
      </c>
      <c r="U4" s="471" t="s">
        <v>349</v>
      </c>
      <c r="V4" s="471" t="s">
        <v>255</v>
      </c>
      <c r="W4" s="100" t="s">
        <v>25</v>
      </c>
      <c r="X4" s="100" t="s">
        <v>26</v>
      </c>
      <c r="Y4" s="100" t="s">
        <v>27</v>
      </c>
      <c r="Z4" s="100" t="s">
        <v>28</v>
      </c>
      <c r="AA4" s="100" t="s">
        <v>29</v>
      </c>
      <c r="AB4" s="100" t="s">
        <v>30</v>
      </c>
      <c r="AC4" s="100" t="s">
        <v>31</v>
      </c>
      <c r="AD4" s="100" t="s">
        <v>199</v>
      </c>
      <c r="AE4" s="100" t="s">
        <v>33</v>
      </c>
      <c r="AF4" s="100" t="s">
        <v>34</v>
      </c>
      <c r="AG4" s="100" t="s">
        <v>35</v>
      </c>
      <c r="AH4" s="100" t="s">
        <v>36</v>
      </c>
      <c r="AI4" s="100" t="s">
        <v>37</v>
      </c>
      <c r="AJ4" s="100" t="s">
        <v>38</v>
      </c>
      <c r="AK4" s="100" t="s">
        <v>39</v>
      </c>
      <c r="AL4" s="100" t="s">
        <v>40</v>
      </c>
      <c r="AM4" s="100" t="s">
        <v>41</v>
      </c>
      <c r="AN4" s="100" t="s">
        <v>42</v>
      </c>
      <c r="AO4" s="100" t="s">
        <v>43</v>
      </c>
      <c r="AP4" s="100" t="s">
        <v>44</v>
      </c>
      <c r="AQ4" s="100" t="s">
        <v>45</v>
      </c>
      <c r="AR4" s="201" t="s">
        <v>46</v>
      </c>
      <c r="AS4" s="100" t="s">
        <v>47</v>
      </c>
      <c r="AT4" s="100" t="s">
        <v>48</v>
      </c>
      <c r="AU4" s="100" t="s">
        <v>49</v>
      </c>
      <c r="AV4" s="100" t="s">
        <v>50</v>
      </c>
      <c r="AW4" s="202" t="s">
        <v>350</v>
      </c>
      <c r="AX4" s="472" t="s">
        <v>257</v>
      </c>
      <c r="AY4" s="472" t="s">
        <v>159</v>
      </c>
      <c r="AZ4" s="572"/>
      <c r="BA4" s="573"/>
    </row>
    <row r="5" spans="1:1024" s="218" customFormat="1" ht="409.6" customHeight="1" thickBot="1">
      <c r="A5" s="203" t="s">
        <v>351</v>
      </c>
      <c r="B5" s="204" t="s">
        <v>55</v>
      </c>
      <c r="C5" s="204" t="s">
        <v>56</v>
      </c>
      <c r="D5" s="205" t="s">
        <v>57</v>
      </c>
      <c r="E5" s="206" t="s">
        <v>58</v>
      </c>
      <c r="F5" s="207" t="s">
        <v>352</v>
      </c>
      <c r="G5" s="208" t="s">
        <v>353</v>
      </c>
      <c r="H5" s="207" t="s">
        <v>354</v>
      </c>
      <c r="I5" s="209" t="s">
        <v>219</v>
      </c>
      <c r="J5" s="210" t="s">
        <v>220</v>
      </c>
      <c r="K5" s="211">
        <v>3</v>
      </c>
      <c r="L5" s="212" t="s">
        <v>355</v>
      </c>
      <c r="M5" s="207" t="s">
        <v>63</v>
      </c>
      <c r="N5" s="207" t="s">
        <v>356</v>
      </c>
      <c r="O5" s="207" t="s">
        <v>357</v>
      </c>
      <c r="P5" s="207" t="s">
        <v>358</v>
      </c>
      <c r="Q5" s="207" t="s">
        <v>359</v>
      </c>
      <c r="R5" s="207" t="s">
        <v>360</v>
      </c>
      <c r="S5" s="207" t="s">
        <v>361</v>
      </c>
      <c r="T5" s="207" t="s">
        <v>362</v>
      </c>
      <c r="U5" s="204" t="s">
        <v>363</v>
      </c>
      <c r="V5" s="204" t="s">
        <v>364</v>
      </c>
      <c r="W5" s="204">
        <v>15</v>
      </c>
      <c r="X5" s="204">
        <v>15</v>
      </c>
      <c r="Y5" s="204">
        <v>15</v>
      </c>
      <c r="Z5" s="204">
        <v>15</v>
      </c>
      <c r="AA5" s="204">
        <v>15</v>
      </c>
      <c r="AB5" s="204">
        <v>15</v>
      </c>
      <c r="AC5" s="204">
        <v>10</v>
      </c>
      <c r="AD5" s="204">
        <f>SUM(W5:AC5)</f>
        <v>100</v>
      </c>
      <c r="AE5" s="204" t="s">
        <v>73</v>
      </c>
      <c r="AF5" s="204" t="s">
        <v>73</v>
      </c>
      <c r="AG5" s="204" t="str">
        <f>VLOOKUP(CONCATENATE(AE5,AF5),[7]Parámetros!$A$2:$B$10,2,0)</f>
        <v>Fuerte</v>
      </c>
      <c r="AH5" s="204">
        <v>100</v>
      </c>
      <c r="AI5" s="204" t="s">
        <v>173</v>
      </c>
      <c r="AJ5" s="204" t="s">
        <v>74</v>
      </c>
      <c r="AK5" s="204" t="s">
        <v>75</v>
      </c>
      <c r="AL5" s="204">
        <v>1</v>
      </c>
      <c r="AM5" s="204">
        <f>VLOOKUP(CONCATENATE(AI5,AJ5,AK5),[7]Parámetros!$A$27:$B$38,2,0)</f>
        <v>0</v>
      </c>
      <c r="AN5" s="213" t="s">
        <v>219</v>
      </c>
      <c r="AO5" s="213" t="s">
        <v>355</v>
      </c>
      <c r="AP5" s="212" t="s">
        <v>365</v>
      </c>
      <c r="AQ5" s="204" t="s">
        <v>78</v>
      </c>
      <c r="AR5" s="214" t="s">
        <v>366</v>
      </c>
      <c r="AS5" s="215" t="s">
        <v>367</v>
      </c>
      <c r="AT5" s="204" t="s">
        <v>368</v>
      </c>
      <c r="AU5" s="216" t="s">
        <v>369</v>
      </c>
      <c r="AV5" s="206" t="s">
        <v>370</v>
      </c>
      <c r="AW5" s="106" t="s">
        <v>371</v>
      </c>
      <c r="AX5" s="204" t="s">
        <v>372</v>
      </c>
      <c r="AY5" s="473" t="s">
        <v>278</v>
      </c>
      <c r="AZ5" s="493" t="s">
        <v>740</v>
      </c>
      <c r="BA5" s="493"/>
      <c r="BB5" s="217"/>
      <c r="BC5" s="217"/>
      <c r="BD5" s="217"/>
      <c r="BE5" s="217"/>
      <c r="BF5" s="217"/>
      <c r="BG5" s="217"/>
      <c r="BH5" s="217"/>
      <c r="BI5" s="217"/>
      <c r="BJ5" s="217"/>
      <c r="BK5" s="217"/>
      <c r="BL5" s="217"/>
      <c r="BM5" s="217"/>
      <c r="BN5" s="217"/>
      <c r="BO5" s="217"/>
      <c r="BP5" s="217"/>
      <c r="BQ5" s="217"/>
      <c r="BR5" s="217"/>
      <c r="BS5" s="217"/>
      <c r="BT5" s="217"/>
      <c r="BU5" s="217"/>
      <c r="BV5" s="217"/>
      <c r="BW5" s="217"/>
      <c r="BX5" s="217"/>
      <c r="BY5" s="217"/>
      <c r="BZ5" s="217"/>
      <c r="CA5" s="217"/>
      <c r="CB5" s="217"/>
      <c r="CC5" s="217"/>
      <c r="CD5" s="217"/>
      <c r="CE5" s="217"/>
      <c r="CF5" s="217"/>
      <c r="CG5" s="217"/>
      <c r="CH5" s="217"/>
      <c r="CI5" s="217"/>
      <c r="CJ5" s="217"/>
      <c r="CK5" s="217"/>
      <c r="CL5" s="217"/>
      <c r="CM5" s="217"/>
      <c r="CN5" s="217"/>
      <c r="CO5" s="217"/>
      <c r="CP5" s="217"/>
      <c r="CQ5" s="217"/>
      <c r="CR5" s="217"/>
      <c r="CS5" s="217"/>
    </row>
    <row r="6" spans="1:1024" s="96" customFormat="1" ht="12.75">
      <c r="W6" s="121"/>
      <c r="X6" s="121"/>
      <c r="Y6" s="121"/>
      <c r="Z6" s="121"/>
      <c r="AA6" s="121"/>
      <c r="AB6" s="121"/>
      <c r="AC6" s="121"/>
      <c r="AD6" s="121"/>
      <c r="AE6" s="121"/>
      <c r="AF6" s="121"/>
      <c r="AG6" s="121"/>
      <c r="AH6" s="121"/>
      <c r="AI6" s="121"/>
      <c r="AJ6" s="121"/>
      <c r="AQ6" s="122"/>
      <c r="AR6" s="123"/>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row>
    <row r="7" spans="1:1024" s="96" customFormat="1" ht="12.75">
      <c r="W7" s="121"/>
      <c r="X7" s="121"/>
      <c r="Y7" s="121"/>
      <c r="Z7" s="121"/>
      <c r="AA7" s="121"/>
      <c r="AB7" s="121"/>
      <c r="AC7" s="121"/>
      <c r="AD7" s="121"/>
      <c r="AE7" s="121"/>
      <c r="AF7" s="121"/>
      <c r="AG7" s="121"/>
      <c r="AH7" s="121"/>
      <c r="AI7" s="121"/>
      <c r="AJ7" s="121"/>
      <c r="AQ7" s="122"/>
      <c r="AR7" s="123"/>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row>
    <row r="8" spans="1:1024" s="96" customFormat="1" ht="12.75">
      <c r="W8" s="121"/>
      <c r="X8" s="121"/>
      <c r="Y8" s="121"/>
      <c r="Z8" s="121"/>
      <c r="AA8" s="121"/>
      <c r="AB8" s="121"/>
      <c r="AC8" s="121"/>
      <c r="AD8" s="121"/>
      <c r="AE8" s="121"/>
      <c r="AF8" s="121"/>
      <c r="AG8" s="121"/>
      <c r="AH8" s="121"/>
      <c r="AI8" s="121"/>
      <c r="AJ8" s="121"/>
      <c r="AQ8" s="122"/>
      <c r="AR8" s="123"/>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row>
    <row r="9" spans="1:1024" s="96" customFormat="1" ht="12.75">
      <c r="W9" s="121"/>
      <c r="X9" s="121"/>
      <c r="Y9" s="121"/>
      <c r="Z9" s="121"/>
      <c r="AA9" s="121"/>
      <c r="AB9" s="121"/>
      <c r="AC9" s="121"/>
      <c r="AD9" s="121"/>
      <c r="AE9" s="121"/>
      <c r="AF9" s="121"/>
      <c r="AG9" s="121"/>
      <c r="AH9" s="121"/>
      <c r="AI9" s="121"/>
      <c r="AJ9" s="121"/>
      <c r="AQ9" s="122"/>
      <c r="AR9" s="123"/>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row>
    <row r="10" spans="1:1024" s="96" customFormat="1" ht="12.75">
      <c r="W10" s="121"/>
      <c r="X10" s="121"/>
      <c r="Y10" s="121"/>
      <c r="Z10" s="121"/>
      <c r="AA10" s="121"/>
      <c r="AB10" s="121"/>
      <c r="AC10" s="121"/>
      <c r="AD10" s="121"/>
      <c r="AE10" s="121"/>
      <c r="AF10" s="121"/>
      <c r="AG10" s="121"/>
      <c r="AH10" s="121"/>
      <c r="AI10" s="121"/>
      <c r="AJ10" s="121"/>
      <c r="AQ10" s="122"/>
      <c r="AR10" s="123"/>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row>
    <row r="11" spans="1:1024" s="96" customFormat="1" ht="12.75">
      <c r="W11" s="121"/>
      <c r="X11" s="121"/>
      <c r="Y11" s="121"/>
      <c r="Z11" s="121"/>
      <c r="AA11" s="121"/>
      <c r="AB11" s="121"/>
      <c r="AC11" s="121"/>
      <c r="AD11" s="121"/>
      <c r="AE11" s="121"/>
      <c r="AF11" s="121"/>
      <c r="AG11" s="121"/>
      <c r="AH11" s="121"/>
      <c r="AI11" s="121"/>
      <c r="AJ11" s="121"/>
      <c r="AQ11" s="122"/>
      <c r="AR11" s="123"/>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row>
    <row r="12" spans="1:1024" s="96" customFormat="1" ht="12.75">
      <c r="W12" s="121"/>
      <c r="X12" s="121"/>
      <c r="Y12" s="121"/>
      <c r="Z12" s="121"/>
      <c r="AA12" s="121"/>
      <c r="AB12" s="121"/>
      <c r="AC12" s="121"/>
      <c r="AD12" s="121"/>
      <c r="AE12" s="121"/>
      <c r="AF12" s="121"/>
      <c r="AG12" s="121"/>
      <c r="AH12" s="121"/>
      <c r="AI12" s="121"/>
      <c r="AJ12" s="121"/>
      <c r="AQ12" s="122"/>
      <c r="AR12" s="123"/>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row>
    <row r="13" spans="1:1024" s="96" customFormat="1" ht="12.75">
      <c r="W13" s="121"/>
      <c r="X13" s="121"/>
      <c r="Y13" s="121"/>
      <c r="Z13" s="121"/>
      <c r="AA13" s="121"/>
      <c r="AB13" s="121"/>
      <c r="AC13" s="121"/>
      <c r="AD13" s="121"/>
      <c r="AE13" s="121"/>
      <c r="AF13" s="121"/>
      <c r="AG13" s="121"/>
      <c r="AH13" s="121"/>
      <c r="AI13" s="121"/>
      <c r="AJ13" s="121"/>
      <c r="AQ13" s="122"/>
      <c r="AR13" s="123"/>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row>
    <row r="14" spans="1:1024" s="96" customFormat="1" ht="12.75">
      <c r="W14" s="121"/>
      <c r="X14" s="121"/>
      <c r="Y14" s="121"/>
      <c r="Z14" s="121"/>
      <c r="AA14" s="121"/>
      <c r="AB14" s="121"/>
      <c r="AC14" s="121"/>
      <c r="AD14" s="121"/>
      <c r="AE14" s="121"/>
      <c r="AF14" s="121"/>
      <c r="AG14" s="121"/>
      <c r="AH14" s="121"/>
      <c r="AI14" s="121"/>
      <c r="AJ14" s="121"/>
      <c r="AQ14" s="122"/>
      <c r="AR14" s="123"/>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row>
    <row r="15" spans="1:1024" s="123" customFormat="1" ht="12.75">
      <c r="A15" s="96"/>
      <c r="B15" s="96"/>
      <c r="C15" s="96"/>
      <c r="D15" s="96"/>
      <c r="E15" s="96"/>
      <c r="F15" s="96"/>
      <c r="G15" s="96"/>
      <c r="H15" s="96"/>
      <c r="I15" s="96"/>
      <c r="J15" s="96"/>
      <c r="K15" s="96"/>
      <c r="L15" s="96"/>
      <c r="M15" s="96"/>
      <c r="N15" s="96"/>
      <c r="O15" s="96"/>
      <c r="P15" s="96"/>
      <c r="Q15" s="96"/>
      <c r="R15" s="96"/>
      <c r="S15" s="96"/>
      <c r="T15" s="96"/>
      <c r="U15" s="96"/>
      <c r="V15" s="96"/>
      <c r="W15" s="121"/>
      <c r="X15" s="121"/>
      <c r="Y15" s="121"/>
      <c r="Z15" s="121"/>
      <c r="AA15" s="121"/>
      <c r="AB15" s="121"/>
      <c r="AC15" s="121"/>
      <c r="AD15" s="121"/>
      <c r="AE15" s="121"/>
      <c r="AF15" s="121"/>
      <c r="AG15" s="121"/>
      <c r="AH15" s="121"/>
      <c r="AI15" s="121"/>
      <c r="AJ15" s="121"/>
      <c r="AK15" s="96"/>
      <c r="AL15" s="96"/>
      <c r="AM15" s="96"/>
      <c r="AN15" s="96"/>
      <c r="AO15" s="96"/>
      <c r="AP15" s="96"/>
      <c r="AQ15" s="122"/>
      <c r="AS15" s="96"/>
      <c r="AT15" s="96"/>
      <c r="AU15" s="96"/>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c r="EJ15" s="96"/>
      <c r="EK15" s="96"/>
      <c r="EL15" s="96"/>
      <c r="EM15" s="96"/>
      <c r="EN15" s="96"/>
      <c r="EO15" s="96"/>
      <c r="EP15" s="96"/>
      <c r="EQ15" s="96"/>
      <c r="ER15" s="96"/>
      <c r="ES15" s="96"/>
      <c r="ET15" s="96"/>
      <c r="EU15" s="96"/>
      <c r="EV15" s="96"/>
      <c r="EW15" s="96"/>
      <c r="EX15" s="96"/>
      <c r="EY15" s="96"/>
      <c r="EZ15" s="96"/>
      <c r="FA15" s="96"/>
      <c r="FB15" s="96"/>
      <c r="FC15" s="96"/>
      <c r="FD15" s="96"/>
      <c r="FE15" s="96"/>
      <c r="FF15" s="96"/>
      <c r="FG15" s="96"/>
      <c r="FH15" s="96"/>
      <c r="FI15" s="96"/>
      <c r="FJ15" s="96"/>
      <c r="FK15" s="96"/>
      <c r="FL15" s="96"/>
      <c r="FM15" s="96"/>
      <c r="FN15" s="96"/>
      <c r="FO15" s="96"/>
      <c r="FP15" s="96"/>
      <c r="FQ15" s="96"/>
      <c r="FR15" s="96"/>
      <c r="FS15" s="96"/>
      <c r="FT15" s="96"/>
      <c r="FU15" s="96"/>
      <c r="FV15" s="96"/>
      <c r="FW15" s="96"/>
      <c r="FX15" s="96"/>
      <c r="FY15" s="96"/>
      <c r="FZ15" s="96"/>
      <c r="GA15" s="96"/>
      <c r="GB15" s="96"/>
      <c r="GC15" s="96"/>
      <c r="GD15" s="96"/>
      <c r="GE15" s="96"/>
      <c r="GF15" s="96"/>
      <c r="GG15" s="96"/>
      <c r="GH15" s="96"/>
      <c r="GI15" s="96"/>
      <c r="GJ15" s="96"/>
      <c r="GK15" s="96"/>
      <c r="GL15" s="96"/>
      <c r="GM15" s="96"/>
      <c r="GN15" s="96"/>
      <c r="GO15" s="96"/>
      <c r="GP15" s="96"/>
      <c r="GQ15" s="96"/>
      <c r="GR15" s="96"/>
      <c r="GS15" s="96"/>
      <c r="GT15" s="96"/>
      <c r="GU15" s="96"/>
      <c r="GV15" s="96"/>
      <c r="GW15" s="96"/>
      <c r="GX15" s="96"/>
      <c r="GY15" s="96"/>
      <c r="GZ15" s="96"/>
      <c r="HA15" s="96"/>
      <c r="HB15" s="96"/>
      <c r="HC15" s="96"/>
      <c r="HD15" s="96"/>
      <c r="HE15" s="96"/>
      <c r="HF15" s="96"/>
      <c r="HG15" s="96"/>
      <c r="HH15" s="96"/>
      <c r="HI15" s="96"/>
      <c r="HJ15" s="96"/>
      <c r="HK15" s="96"/>
      <c r="HL15" s="96"/>
      <c r="HM15" s="96"/>
      <c r="HN15" s="96"/>
      <c r="HO15" s="96"/>
      <c r="HP15" s="96"/>
      <c r="HQ15" s="96"/>
      <c r="HR15" s="96"/>
      <c r="HS15" s="96"/>
      <c r="HT15" s="96"/>
      <c r="HU15" s="96"/>
      <c r="HV15" s="96"/>
      <c r="HW15" s="96"/>
      <c r="HX15" s="96"/>
      <c r="HY15" s="96"/>
      <c r="HZ15" s="96"/>
      <c r="IA15" s="96"/>
      <c r="IB15" s="96"/>
      <c r="IC15" s="96"/>
      <c r="ID15" s="96"/>
      <c r="IE15" s="96"/>
      <c r="IF15" s="96"/>
      <c r="IG15" s="96"/>
      <c r="IH15" s="96"/>
      <c r="II15" s="96"/>
      <c r="IJ15" s="96"/>
      <c r="IK15" s="96"/>
      <c r="IL15" s="96"/>
      <c r="IM15" s="96"/>
      <c r="IN15" s="96"/>
      <c r="IO15" s="96"/>
      <c r="IP15" s="96"/>
      <c r="IQ15" s="96"/>
      <c r="IR15" s="96"/>
      <c r="IS15" s="96"/>
      <c r="IT15" s="96"/>
      <c r="IU15" s="96"/>
      <c r="IV15" s="96"/>
      <c r="IW15" s="96"/>
      <c r="IX15" s="96"/>
      <c r="IY15" s="96"/>
      <c r="IZ15" s="96"/>
      <c r="JA15" s="96"/>
      <c r="JB15" s="96"/>
      <c r="JC15" s="96"/>
      <c r="JD15" s="96"/>
      <c r="JE15" s="96"/>
      <c r="JF15" s="96"/>
      <c r="JG15" s="96"/>
      <c r="JH15" s="96"/>
      <c r="JI15" s="96"/>
      <c r="JJ15" s="96"/>
      <c r="JK15" s="96"/>
      <c r="JL15" s="96"/>
      <c r="JM15" s="96"/>
      <c r="JN15" s="96"/>
      <c r="JO15" s="96"/>
      <c r="JP15" s="96"/>
      <c r="JQ15" s="96"/>
      <c r="JR15" s="96"/>
      <c r="JS15" s="96"/>
      <c r="JT15" s="96"/>
      <c r="JU15" s="96"/>
      <c r="JV15" s="96"/>
      <c r="JW15" s="96"/>
      <c r="JX15" s="96"/>
      <c r="JY15" s="96"/>
      <c r="JZ15" s="96"/>
      <c r="KA15" s="96"/>
      <c r="KB15" s="96"/>
      <c r="KC15" s="96"/>
      <c r="KD15" s="96"/>
      <c r="KE15" s="96"/>
      <c r="KF15" s="96"/>
      <c r="KG15" s="96"/>
      <c r="KH15" s="96"/>
      <c r="KI15" s="96"/>
      <c r="KJ15" s="96"/>
      <c r="KK15" s="96"/>
      <c r="KL15" s="96"/>
      <c r="KM15" s="96"/>
      <c r="KN15" s="96"/>
      <c r="KO15" s="96"/>
      <c r="KP15" s="96"/>
      <c r="KQ15" s="96"/>
      <c r="KR15" s="96"/>
      <c r="KS15" s="96"/>
      <c r="KT15" s="96"/>
      <c r="KU15" s="96"/>
      <c r="KV15" s="96"/>
      <c r="KW15" s="96"/>
      <c r="KX15" s="96"/>
      <c r="KY15" s="96"/>
      <c r="KZ15" s="96"/>
      <c r="LA15" s="96"/>
      <c r="LB15" s="96"/>
      <c r="LC15" s="96"/>
      <c r="LD15" s="96"/>
      <c r="LE15" s="96"/>
      <c r="LF15" s="96"/>
      <c r="LG15" s="96"/>
      <c r="LH15" s="96"/>
      <c r="LI15" s="96"/>
      <c r="LJ15" s="96"/>
      <c r="LK15" s="96"/>
      <c r="LL15" s="96"/>
      <c r="LM15" s="96"/>
      <c r="LN15" s="96"/>
      <c r="LO15" s="96"/>
      <c r="LP15" s="96"/>
      <c r="LQ15" s="96"/>
      <c r="LR15" s="96"/>
      <c r="LS15" s="96"/>
      <c r="LT15" s="96"/>
      <c r="LU15" s="96"/>
      <c r="LV15" s="96"/>
      <c r="LW15" s="96"/>
      <c r="LX15" s="96"/>
      <c r="LY15" s="96"/>
      <c r="LZ15" s="96"/>
      <c r="MA15" s="96"/>
      <c r="MB15" s="96"/>
      <c r="MC15" s="96"/>
      <c r="MD15" s="96"/>
      <c r="ME15" s="96"/>
      <c r="MF15" s="96"/>
      <c r="MG15" s="96"/>
      <c r="MH15" s="96"/>
      <c r="MI15" s="96"/>
      <c r="MJ15" s="96"/>
      <c r="MK15" s="96"/>
      <c r="ML15" s="96"/>
      <c r="MM15" s="96"/>
      <c r="MN15" s="96"/>
      <c r="MO15" s="96"/>
      <c r="MP15" s="96"/>
      <c r="MQ15" s="96"/>
      <c r="MR15" s="96"/>
      <c r="MS15" s="96"/>
      <c r="MT15" s="96"/>
      <c r="MU15" s="96"/>
      <c r="MV15" s="96"/>
      <c r="MW15" s="96"/>
      <c r="MX15" s="96"/>
      <c r="MY15" s="96"/>
      <c r="MZ15" s="96"/>
      <c r="NA15" s="96"/>
      <c r="NB15" s="96"/>
      <c r="NC15" s="96"/>
      <c r="ND15" s="96"/>
      <c r="NE15" s="96"/>
      <c r="NF15" s="96"/>
      <c r="NG15" s="96"/>
      <c r="NH15" s="96"/>
      <c r="NI15" s="96"/>
      <c r="NJ15" s="96"/>
      <c r="NK15" s="96"/>
      <c r="NL15" s="96"/>
      <c r="NM15" s="96"/>
      <c r="NN15" s="96"/>
      <c r="NO15" s="96"/>
      <c r="NP15" s="96"/>
      <c r="NQ15" s="96"/>
      <c r="NR15" s="96"/>
      <c r="NS15" s="96"/>
      <c r="NT15" s="96"/>
      <c r="NU15" s="96"/>
      <c r="NV15" s="96"/>
      <c r="NW15" s="96"/>
      <c r="NX15" s="96"/>
      <c r="NY15" s="96"/>
      <c r="NZ15" s="96"/>
      <c r="OA15" s="96"/>
      <c r="OB15" s="96"/>
      <c r="OC15" s="96"/>
      <c r="OD15" s="96"/>
      <c r="OE15" s="96"/>
      <c r="OF15" s="96"/>
      <c r="OG15" s="96"/>
      <c r="OH15" s="96"/>
      <c r="OI15" s="96"/>
      <c r="OJ15" s="96"/>
      <c r="OK15" s="96"/>
      <c r="OL15" s="96"/>
      <c r="OM15" s="96"/>
      <c r="ON15" s="96"/>
      <c r="OO15" s="96"/>
      <c r="OP15" s="96"/>
      <c r="OQ15" s="96"/>
      <c r="OR15" s="96"/>
      <c r="OS15" s="96"/>
      <c r="OT15" s="96"/>
      <c r="OU15" s="96"/>
      <c r="OV15" s="96"/>
      <c r="OW15" s="96"/>
      <c r="OX15" s="96"/>
      <c r="OY15" s="96"/>
      <c r="OZ15" s="96"/>
      <c r="PA15" s="96"/>
      <c r="PB15" s="96"/>
      <c r="PC15" s="96"/>
      <c r="PD15" s="96"/>
      <c r="PE15" s="96"/>
      <c r="PF15" s="96"/>
      <c r="PG15" s="96"/>
      <c r="PH15" s="96"/>
      <c r="PI15" s="96"/>
      <c r="PJ15" s="96"/>
      <c r="PK15" s="96"/>
      <c r="PL15" s="96"/>
      <c r="PM15" s="96"/>
      <c r="PN15" s="96"/>
      <c r="PO15" s="96"/>
      <c r="PP15" s="96"/>
      <c r="PQ15" s="96"/>
      <c r="PR15" s="96"/>
      <c r="PS15" s="96"/>
      <c r="PT15" s="96"/>
      <c r="PU15" s="96"/>
      <c r="PV15" s="96"/>
      <c r="PW15" s="96"/>
      <c r="PX15" s="96"/>
      <c r="PY15" s="96"/>
      <c r="PZ15" s="96"/>
      <c r="QA15" s="96"/>
      <c r="QB15" s="96"/>
      <c r="QC15" s="96"/>
      <c r="QD15" s="96"/>
      <c r="QE15" s="96"/>
      <c r="QF15" s="96"/>
      <c r="QG15" s="96"/>
      <c r="QH15" s="96"/>
      <c r="QI15" s="96"/>
      <c r="QJ15" s="96"/>
      <c r="QK15" s="96"/>
      <c r="QL15" s="96"/>
      <c r="QM15" s="96"/>
      <c r="QN15" s="96"/>
      <c r="QO15" s="96"/>
      <c r="QP15" s="96"/>
      <c r="QQ15" s="96"/>
      <c r="QR15" s="96"/>
      <c r="QS15" s="96"/>
      <c r="QT15" s="96"/>
      <c r="QU15" s="96"/>
      <c r="QV15" s="96"/>
      <c r="QW15" s="96"/>
      <c r="QX15" s="96"/>
      <c r="QY15" s="96"/>
      <c r="QZ15" s="96"/>
      <c r="RA15" s="96"/>
      <c r="RB15" s="96"/>
      <c r="RC15" s="96"/>
      <c r="RD15" s="96"/>
      <c r="RE15" s="96"/>
      <c r="RF15" s="96"/>
      <c r="RG15" s="96"/>
      <c r="RH15" s="96"/>
      <c r="RI15" s="96"/>
      <c r="RJ15" s="96"/>
      <c r="RK15" s="96"/>
      <c r="RL15" s="96"/>
      <c r="RM15" s="96"/>
      <c r="RN15" s="96"/>
      <c r="RO15" s="96"/>
      <c r="RP15" s="96"/>
      <c r="RQ15" s="96"/>
      <c r="RR15" s="96"/>
      <c r="RS15" s="96"/>
      <c r="RT15" s="96"/>
      <c r="RU15" s="96"/>
      <c r="RV15" s="96"/>
      <c r="RW15" s="96"/>
      <c r="RX15" s="96"/>
      <c r="RY15" s="96"/>
      <c r="RZ15" s="96"/>
      <c r="SA15" s="96"/>
      <c r="SB15" s="96"/>
      <c r="SC15" s="96"/>
      <c r="SD15" s="96"/>
      <c r="SE15" s="96"/>
      <c r="SF15" s="96"/>
      <c r="SG15" s="96"/>
      <c r="SH15" s="96"/>
      <c r="SI15" s="96"/>
      <c r="SJ15" s="96"/>
      <c r="SK15" s="96"/>
      <c r="SL15" s="96"/>
      <c r="SM15" s="96"/>
      <c r="SN15" s="96"/>
      <c r="SO15" s="96"/>
      <c r="SP15" s="96"/>
      <c r="SQ15" s="96"/>
      <c r="SR15" s="96"/>
      <c r="SS15" s="96"/>
      <c r="ST15" s="96"/>
      <c r="SU15" s="96"/>
      <c r="SV15" s="96"/>
      <c r="SW15" s="96"/>
      <c r="SX15" s="96"/>
      <c r="SY15" s="96"/>
      <c r="SZ15" s="96"/>
      <c r="TA15" s="96"/>
      <c r="TB15" s="96"/>
      <c r="TC15" s="96"/>
      <c r="TD15" s="96"/>
      <c r="TE15" s="96"/>
      <c r="TF15" s="96"/>
      <c r="TG15" s="96"/>
      <c r="TH15" s="96"/>
      <c r="TI15" s="96"/>
      <c r="TJ15" s="96"/>
      <c r="TK15" s="96"/>
      <c r="TL15" s="96"/>
      <c r="TM15" s="96"/>
      <c r="TN15" s="96"/>
      <c r="TO15" s="96"/>
      <c r="TP15" s="96"/>
      <c r="TQ15" s="96"/>
      <c r="TR15" s="96"/>
      <c r="TS15" s="96"/>
      <c r="TT15" s="96"/>
      <c r="TU15" s="96"/>
      <c r="TV15" s="96"/>
      <c r="TW15" s="96"/>
      <c r="TX15" s="96"/>
      <c r="TY15" s="96"/>
      <c r="TZ15" s="96"/>
      <c r="UA15" s="96"/>
      <c r="UB15" s="96"/>
      <c r="UC15" s="96"/>
      <c r="UD15" s="96"/>
      <c r="UE15" s="96"/>
      <c r="UF15" s="96"/>
      <c r="UG15" s="96"/>
      <c r="UH15" s="96"/>
      <c r="UI15" s="96"/>
      <c r="UJ15" s="96"/>
      <c r="UK15" s="96"/>
      <c r="UL15" s="96"/>
      <c r="UM15" s="96"/>
      <c r="UN15" s="96"/>
      <c r="UO15" s="96"/>
      <c r="UP15" s="96"/>
      <c r="UQ15" s="96"/>
      <c r="UR15" s="96"/>
      <c r="US15" s="96"/>
      <c r="UT15" s="96"/>
      <c r="UU15" s="96"/>
      <c r="UV15" s="96"/>
      <c r="UW15" s="96"/>
      <c r="UX15" s="96"/>
      <c r="UY15" s="96"/>
      <c r="UZ15" s="96"/>
      <c r="VA15" s="96"/>
      <c r="VB15" s="96"/>
      <c r="VC15" s="96"/>
      <c r="VD15" s="96"/>
      <c r="VE15" s="96"/>
      <c r="VF15" s="96"/>
      <c r="VG15" s="96"/>
      <c r="VH15" s="96"/>
      <c r="VI15" s="96"/>
      <c r="VJ15" s="96"/>
      <c r="VK15" s="96"/>
      <c r="VL15" s="96"/>
      <c r="VM15" s="96"/>
      <c r="VN15" s="96"/>
      <c r="VO15" s="96"/>
      <c r="VP15" s="96"/>
      <c r="VQ15" s="96"/>
      <c r="VR15" s="96"/>
      <c r="VS15" s="96"/>
      <c r="VT15" s="96"/>
      <c r="VU15" s="96"/>
      <c r="VV15" s="96"/>
      <c r="VW15" s="96"/>
      <c r="VX15" s="96"/>
      <c r="VY15" s="96"/>
      <c r="VZ15" s="96"/>
      <c r="WA15" s="96"/>
      <c r="WB15" s="96"/>
      <c r="WC15" s="96"/>
      <c r="WD15" s="96"/>
      <c r="WE15" s="96"/>
      <c r="WF15" s="96"/>
      <c r="WG15" s="96"/>
      <c r="WH15" s="96"/>
      <c r="WI15" s="96"/>
      <c r="WJ15" s="96"/>
      <c r="WK15" s="96"/>
      <c r="WL15" s="96"/>
      <c r="WM15" s="96"/>
      <c r="WN15" s="96"/>
      <c r="WO15" s="96"/>
      <c r="WP15" s="96"/>
      <c r="WQ15" s="96"/>
      <c r="WR15" s="96"/>
      <c r="WS15" s="96"/>
      <c r="WT15" s="96"/>
      <c r="WU15" s="96"/>
      <c r="WV15" s="96"/>
      <c r="WW15" s="96"/>
      <c r="WX15" s="96"/>
      <c r="WY15" s="96"/>
      <c r="WZ15" s="96"/>
      <c r="XA15" s="96"/>
      <c r="XB15" s="96"/>
      <c r="XC15" s="96"/>
      <c r="XD15" s="96"/>
      <c r="XE15" s="96"/>
      <c r="XF15" s="96"/>
      <c r="XG15" s="96"/>
      <c r="XH15" s="96"/>
      <c r="XI15" s="96"/>
      <c r="XJ15" s="96"/>
      <c r="XK15" s="96"/>
      <c r="XL15" s="96"/>
      <c r="XM15" s="96"/>
      <c r="XN15" s="96"/>
      <c r="XO15" s="96"/>
      <c r="XP15" s="96"/>
      <c r="XQ15" s="96"/>
      <c r="XR15" s="96"/>
      <c r="XS15" s="96"/>
      <c r="XT15" s="96"/>
      <c r="XU15" s="96"/>
      <c r="XV15" s="96"/>
      <c r="XW15" s="96"/>
      <c r="XX15" s="96"/>
      <c r="XY15" s="96"/>
      <c r="XZ15" s="96"/>
      <c r="YA15" s="96"/>
      <c r="YB15" s="96"/>
      <c r="YC15" s="96"/>
      <c r="YD15" s="96"/>
      <c r="YE15" s="96"/>
      <c r="YF15" s="96"/>
      <c r="YG15" s="96"/>
      <c r="YH15" s="96"/>
      <c r="YI15" s="96"/>
      <c r="YJ15" s="96"/>
      <c r="YK15" s="96"/>
      <c r="YL15" s="96"/>
      <c r="YM15" s="96"/>
      <c r="YN15" s="96"/>
      <c r="YO15" s="96"/>
      <c r="YP15" s="96"/>
      <c r="YQ15" s="96"/>
      <c r="YR15" s="96"/>
      <c r="YS15" s="96"/>
      <c r="YT15" s="96"/>
      <c r="YU15" s="96"/>
      <c r="YV15" s="96"/>
      <c r="YW15" s="96"/>
      <c r="YX15" s="96"/>
      <c r="YY15" s="96"/>
      <c r="YZ15" s="96"/>
      <c r="ZA15" s="96"/>
      <c r="ZB15" s="96"/>
      <c r="ZC15" s="96"/>
      <c r="ZD15" s="96"/>
      <c r="ZE15" s="96"/>
      <c r="ZF15" s="96"/>
      <c r="ZG15" s="96"/>
      <c r="ZH15" s="96"/>
      <c r="ZI15" s="96"/>
      <c r="ZJ15" s="96"/>
      <c r="ZK15" s="96"/>
      <c r="ZL15" s="96"/>
      <c r="ZM15" s="96"/>
      <c r="ZN15" s="96"/>
      <c r="ZO15" s="96"/>
      <c r="ZP15" s="96"/>
      <c r="ZQ15" s="96"/>
      <c r="ZR15" s="96"/>
      <c r="ZS15" s="96"/>
      <c r="ZT15" s="96"/>
      <c r="ZU15" s="96"/>
      <c r="ZV15" s="96"/>
      <c r="ZW15" s="96"/>
      <c r="ZX15" s="96"/>
      <c r="ZY15" s="96"/>
      <c r="ZZ15" s="96"/>
      <c r="AAA15" s="96"/>
      <c r="AAB15" s="96"/>
      <c r="AAC15" s="96"/>
      <c r="AAD15" s="96"/>
      <c r="AAE15" s="96"/>
      <c r="AAF15" s="96"/>
      <c r="AAG15" s="96"/>
      <c r="AAH15" s="96"/>
      <c r="AAI15" s="96"/>
      <c r="AAJ15" s="96"/>
      <c r="AAK15" s="96"/>
      <c r="AAL15" s="96"/>
      <c r="AAM15" s="96"/>
      <c r="AAN15" s="96"/>
      <c r="AAO15" s="96"/>
      <c r="AAP15" s="96"/>
      <c r="AAQ15" s="96"/>
      <c r="AAR15" s="96"/>
      <c r="AAS15" s="96"/>
      <c r="AAT15" s="96"/>
      <c r="AAU15" s="96"/>
      <c r="AAV15" s="96"/>
      <c r="AAW15" s="96"/>
      <c r="AAX15" s="96"/>
      <c r="AAY15" s="96"/>
      <c r="AAZ15" s="96"/>
      <c r="ABA15" s="96"/>
      <c r="ABB15" s="96"/>
      <c r="ABC15" s="96"/>
      <c r="ABD15" s="96"/>
      <c r="ABE15" s="96"/>
      <c r="ABF15" s="96"/>
      <c r="ABG15" s="96"/>
      <c r="ABH15" s="96"/>
      <c r="ABI15" s="96"/>
      <c r="ABJ15" s="96"/>
      <c r="ABK15" s="96"/>
      <c r="ABL15" s="96"/>
      <c r="ABM15" s="96"/>
      <c r="ABN15" s="96"/>
      <c r="ABO15" s="96"/>
      <c r="ABP15" s="96"/>
      <c r="ABQ15" s="96"/>
      <c r="ABR15" s="96"/>
      <c r="ABS15" s="96"/>
      <c r="ABT15" s="96"/>
      <c r="ABU15" s="96"/>
      <c r="ABV15" s="96"/>
      <c r="ABW15" s="96"/>
      <c r="ABX15" s="96"/>
      <c r="ABY15" s="96"/>
      <c r="ABZ15" s="96"/>
      <c r="ACA15" s="96"/>
      <c r="ACB15" s="96"/>
      <c r="ACC15" s="96"/>
      <c r="ACD15" s="96"/>
      <c r="ACE15" s="96"/>
      <c r="ACF15" s="96"/>
      <c r="ACG15" s="96"/>
      <c r="ACH15" s="96"/>
      <c r="ACI15" s="96"/>
      <c r="ACJ15" s="96"/>
      <c r="ACK15" s="96"/>
      <c r="ACL15" s="96"/>
      <c r="ACM15" s="96"/>
      <c r="ACN15" s="96"/>
      <c r="ACO15" s="96"/>
      <c r="ACP15" s="96"/>
      <c r="ACQ15" s="96"/>
      <c r="ACR15" s="96"/>
      <c r="ACS15" s="96"/>
      <c r="ACT15" s="96"/>
      <c r="ACU15" s="96"/>
      <c r="ACV15" s="96"/>
      <c r="ACW15" s="96"/>
      <c r="ACX15" s="96"/>
      <c r="ACY15" s="96"/>
      <c r="ACZ15" s="96"/>
      <c r="ADA15" s="96"/>
      <c r="ADB15" s="96"/>
      <c r="ADC15" s="96"/>
      <c r="ADD15" s="96"/>
      <c r="ADE15" s="96"/>
      <c r="ADF15" s="96"/>
      <c r="ADG15" s="96"/>
      <c r="ADH15" s="96"/>
      <c r="ADI15" s="96"/>
      <c r="ADJ15" s="96"/>
      <c r="ADK15" s="96"/>
      <c r="ADL15" s="96"/>
      <c r="ADM15" s="96"/>
      <c r="ADN15" s="96"/>
      <c r="ADO15" s="96"/>
      <c r="ADP15" s="96"/>
      <c r="ADQ15" s="96"/>
      <c r="ADR15" s="96"/>
      <c r="ADS15" s="96"/>
      <c r="ADT15" s="96"/>
      <c r="ADU15" s="96"/>
      <c r="ADV15" s="96"/>
      <c r="ADW15" s="96"/>
      <c r="ADX15" s="96"/>
      <c r="ADY15" s="96"/>
      <c r="ADZ15" s="96"/>
      <c r="AEA15" s="96"/>
      <c r="AEB15" s="96"/>
      <c r="AEC15" s="96"/>
      <c r="AED15" s="96"/>
      <c r="AEE15" s="96"/>
      <c r="AEF15" s="96"/>
      <c r="AEG15" s="96"/>
      <c r="AEH15" s="96"/>
      <c r="AEI15" s="96"/>
      <c r="AEJ15" s="96"/>
      <c r="AEK15" s="96"/>
      <c r="AEL15" s="96"/>
      <c r="AEM15" s="96"/>
      <c r="AEN15" s="96"/>
      <c r="AEO15" s="96"/>
      <c r="AEP15" s="96"/>
      <c r="AEQ15" s="96"/>
      <c r="AER15" s="96"/>
      <c r="AES15" s="96"/>
      <c r="AET15" s="96"/>
      <c r="AEU15" s="96"/>
      <c r="AEV15" s="96"/>
      <c r="AEW15" s="96"/>
      <c r="AEX15" s="96"/>
      <c r="AEY15" s="96"/>
      <c r="AEZ15" s="96"/>
      <c r="AFA15" s="96"/>
      <c r="AFB15" s="96"/>
      <c r="AFC15" s="96"/>
      <c r="AFD15" s="96"/>
      <c r="AFE15" s="96"/>
      <c r="AFF15" s="96"/>
      <c r="AFG15" s="96"/>
      <c r="AFH15" s="96"/>
      <c r="AFI15" s="96"/>
      <c r="AFJ15" s="96"/>
      <c r="AFK15" s="96"/>
      <c r="AFL15" s="96"/>
      <c r="AFM15" s="96"/>
      <c r="AFN15" s="96"/>
      <c r="AFO15" s="96"/>
      <c r="AFP15" s="96"/>
      <c r="AFQ15" s="96"/>
      <c r="AFR15" s="96"/>
      <c r="AFS15" s="96"/>
      <c r="AFT15" s="96"/>
      <c r="AFU15" s="96"/>
      <c r="AFV15" s="96"/>
      <c r="AFW15" s="96"/>
      <c r="AFX15" s="96"/>
      <c r="AFY15" s="96"/>
      <c r="AFZ15" s="96"/>
      <c r="AGA15" s="96"/>
      <c r="AGB15" s="96"/>
      <c r="AGC15" s="96"/>
      <c r="AGD15" s="96"/>
      <c r="AGE15" s="96"/>
      <c r="AGF15" s="96"/>
      <c r="AGG15" s="96"/>
      <c r="AGH15" s="96"/>
      <c r="AGI15" s="96"/>
      <c r="AGJ15" s="96"/>
      <c r="AGK15" s="96"/>
      <c r="AGL15" s="96"/>
      <c r="AGM15" s="96"/>
      <c r="AGN15" s="96"/>
      <c r="AGO15" s="96"/>
      <c r="AGP15" s="96"/>
      <c r="AGQ15" s="96"/>
      <c r="AGR15" s="96"/>
      <c r="AGS15" s="96"/>
      <c r="AGT15" s="96"/>
      <c r="AGU15" s="96"/>
      <c r="AGV15" s="96"/>
      <c r="AGW15" s="96"/>
      <c r="AGX15" s="96"/>
      <c r="AGY15" s="96"/>
      <c r="AGZ15" s="96"/>
      <c r="AHA15" s="96"/>
      <c r="AHB15" s="96"/>
      <c r="AHC15" s="96"/>
      <c r="AHD15" s="96"/>
      <c r="AHE15" s="96"/>
      <c r="AHF15" s="96"/>
      <c r="AHG15" s="96"/>
      <c r="AHH15" s="96"/>
      <c r="AHI15" s="96"/>
      <c r="AHJ15" s="96"/>
      <c r="AHK15" s="96"/>
      <c r="AHL15" s="96"/>
      <c r="AHM15" s="96"/>
      <c r="AHN15" s="96"/>
      <c r="AHO15" s="96"/>
      <c r="AHP15" s="96"/>
      <c r="AHQ15" s="96"/>
      <c r="AHR15" s="96"/>
      <c r="AHS15" s="96"/>
      <c r="AHT15" s="96"/>
      <c r="AHU15" s="96"/>
      <c r="AHV15" s="96"/>
      <c r="AHW15" s="96"/>
      <c r="AHX15" s="96"/>
      <c r="AHY15" s="96"/>
      <c r="AHZ15" s="96"/>
      <c r="AIA15" s="96"/>
      <c r="AIB15" s="96"/>
      <c r="AIC15" s="96"/>
      <c r="AID15" s="96"/>
      <c r="AIE15" s="96"/>
      <c r="AIF15" s="96"/>
      <c r="AIG15" s="96"/>
      <c r="AIH15" s="96"/>
      <c r="AII15" s="96"/>
      <c r="AIJ15" s="96"/>
      <c r="AIK15" s="96"/>
      <c r="AIL15" s="96"/>
      <c r="AIM15" s="96"/>
      <c r="AIN15" s="96"/>
      <c r="AIO15" s="96"/>
      <c r="AIP15" s="96"/>
      <c r="AIQ15" s="96"/>
      <c r="AIR15" s="96"/>
      <c r="AIS15" s="96"/>
      <c r="AIT15" s="96"/>
      <c r="AIU15" s="96"/>
      <c r="AIV15" s="96"/>
      <c r="AIW15" s="96"/>
      <c r="AIX15" s="96"/>
      <c r="AIY15" s="96"/>
      <c r="AIZ15" s="96"/>
      <c r="AJA15" s="96"/>
      <c r="AJB15" s="96"/>
      <c r="AJC15" s="96"/>
      <c r="AJD15" s="96"/>
      <c r="AJE15" s="96"/>
      <c r="AJF15" s="96"/>
      <c r="AJG15" s="96"/>
      <c r="AJH15" s="96"/>
      <c r="AJI15" s="96"/>
      <c r="AJJ15" s="96"/>
      <c r="AJK15" s="96"/>
      <c r="AJL15" s="96"/>
      <c r="AJM15" s="96"/>
      <c r="AJN15" s="96"/>
      <c r="AJO15" s="96"/>
      <c r="AJP15" s="96"/>
      <c r="AJQ15" s="96"/>
      <c r="AJR15" s="96"/>
      <c r="AJS15" s="96"/>
      <c r="AJT15" s="96"/>
      <c r="AJU15" s="96"/>
      <c r="AJV15" s="96"/>
      <c r="AJW15" s="96"/>
      <c r="AJX15" s="96"/>
      <c r="AJY15" s="96"/>
      <c r="AJZ15" s="96"/>
      <c r="AKA15" s="96"/>
      <c r="AKB15" s="96"/>
      <c r="AKC15" s="96"/>
      <c r="AKD15" s="96"/>
      <c r="AKE15" s="96"/>
      <c r="AKF15" s="96"/>
      <c r="AKG15" s="96"/>
      <c r="AKH15" s="96"/>
      <c r="AKI15" s="96"/>
      <c r="AKJ15" s="96"/>
      <c r="AKK15" s="96"/>
      <c r="AKL15" s="96"/>
      <c r="AKM15" s="96"/>
      <c r="AKN15" s="96"/>
      <c r="AKO15" s="96"/>
      <c r="AKP15" s="96"/>
      <c r="AKQ15" s="96"/>
      <c r="AKR15" s="96"/>
      <c r="AKS15" s="96"/>
      <c r="AKT15" s="96"/>
      <c r="AKU15" s="96"/>
      <c r="AKV15" s="96"/>
      <c r="AKW15" s="96"/>
      <c r="AKX15" s="96"/>
      <c r="AKY15" s="96"/>
      <c r="AKZ15" s="96"/>
      <c r="ALA15" s="96"/>
      <c r="ALB15" s="96"/>
      <c r="ALC15" s="96"/>
      <c r="ALD15" s="96"/>
      <c r="ALE15" s="96"/>
      <c r="ALF15" s="96"/>
      <c r="ALG15" s="96"/>
      <c r="ALH15" s="96"/>
      <c r="ALI15" s="96"/>
      <c r="ALJ15" s="96"/>
      <c r="ALK15" s="96"/>
      <c r="ALL15" s="96"/>
      <c r="ALM15" s="96"/>
      <c r="ALN15" s="96"/>
      <c r="ALO15" s="96"/>
      <c r="ALP15" s="96"/>
      <c r="ALQ15" s="96"/>
      <c r="ALR15" s="96"/>
      <c r="ALS15" s="96"/>
      <c r="ALT15" s="96"/>
      <c r="ALU15" s="96"/>
      <c r="ALV15" s="96"/>
      <c r="ALW15" s="96"/>
      <c r="ALX15" s="96"/>
      <c r="ALY15" s="96"/>
      <c r="ALZ15" s="96"/>
      <c r="AMA15" s="96"/>
      <c r="AMB15" s="96"/>
      <c r="AMC15" s="96"/>
      <c r="AMD15" s="96"/>
      <c r="AME15" s="96"/>
      <c r="AMF15" s="96"/>
      <c r="AMG15" s="96"/>
      <c r="AMH15" s="96"/>
      <c r="AMI15" s="96"/>
      <c r="AMJ15" s="96"/>
    </row>
    <row r="16" spans="1:1024" s="123" customFormat="1" ht="12.75">
      <c r="A16" s="96"/>
      <c r="B16" s="96"/>
      <c r="C16" s="96"/>
      <c r="D16" s="96"/>
      <c r="E16" s="96"/>
      <c r="F16" s="96"/>
      <c r="G16" s="96"/>
      <c r="H16" s="96"/>
      <c r="I16" s="96"/>
      <c r="J16" s="96"/>
      <c r="K16" s="96"/>
      <c r="L16" s="96"/>
      <c r="M16" s="96"/>
      <c r="N16" s="96"/>
      <c r="O16" s="96"/>
      <c r="P16" s="96"/>
      <c r="Q16" s="96"/>
      <c r="R16" s="96"/>
      <c r="S16" s="96"/>
      <c r="T16" s="96"/>
      <c r="U16" s="96"/>
      <c r="V16" s="96"/>
      <c r="W16" s="121"/>
      <c r="X16" s="121"/>
      <c r="Y16" s="121"/>
      <c r="Z16" s="121"/>
      <c r="AA16" s="121"/>
      <c r="AB16" s="121"/>
      <c r="AC16" s="121"/>
      <c r="AD16" s="121"/>
      <c r="AE16" s="121"/>
      <c r="AF16" s="121"/>
      <c r="AG16" s="121"/>
      <c r="AH16" s="121"/>
      <c r="AI16" s="121"/>
      <c r="AJ16" s="121"/>
      <c r="AK16" s="96"/>
      <c r="AL16" s="96"/>
      <c r="AM16" s="96"/>
      <c r="AN16" s="96"/>
      <c r="AO16" s="96"/>
      <c r="AP16" s="96"/>
      <c r="AQ16" s="122"/>
      <c r="AS16" s="96"/>
      <c r="AT16" s="96"/>
      <c r="AU16" s="96"/>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c r="EJ16" s="96"/>
      <c r="EK16" s="96"/>
      <c r="EL16" s="96"/>
      <c r="EM16" s="96"/>
      <c r="EN16" s="96"/>
      <c r="EO16" s="96"/>
      <c r="EP16" s="96"/>
      <c r="EQ16" s="96"/>
      <c r="ER16" s="96"/>
      <c r="ES16" s="96"/>
      <c r="ET16" s="96"/>
      <c r="EU16" s="96"/>
      <c r="EV16" s="96"/>
      <c r="EW16" s="96"/>
      <c r="EX16" s="96"/>
      <c r="EY16" s="96"/>
      <c r="EZ16" s="96"/>
      <c r="FA16" s="96"/>
      <c r="FB16" s="96"/>
      <c r="FC16" s="96"/>
      <c r="FD16" s="96"/>
      <c r="FE16" s="96"/>
      <c r="FF16" s="96"/>
      <c r="FG16" s="96"/>
      <c r="FH16" s="96"/>
      <c r="FI16" s="96"/>
      <c r="FJ16" s="96"/>
      <c r="FK16" s="96"/>
      <c r="FL16" s="96"/>
      <c r="FM16" s="96"/>
      <c r="FN16" s="96"/>
      <c r="FO16" s="96"/>
      <c r="FP16" s="96"/>
      <c r="FQ16" s="96"/>
      <c r="FR16" s="96"/>
      <c r="FS16" s="96"/>
      <c r="FT16" s="96"/>
      <c r="FU16" s="96"/>
      <c r="FV16" s="96"/>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c r="IW16" s="96"/>
      <c r="IX16" s="96"/>
      <c r="IY16" s="96"/>
      <c r="IZ16" s="96"/>
      <c r="JA16" s="96"/>
      <c r="JB16" s="96"/>
      <c r="JC16" s="96"/>
      <c r="JD16" s="96"/>
      <c r="JE16" s="96"/>
      <c r="JF16" s="96"/>
      <c r="JG16" s="96"/>
      <c r="JH16" s="96"/>
      <c r="JI16" s="96"/>
      <c r="JJ16" s="96"/>
      <c r="JK16" s="96"/>
      <c r="JL16" s="96"/>
      <c r="JM16" s="96"/>
      <c r="JN16" s="96"/>
      <c r="JO16" s="96"/>
      <c r="JP16" s="96"/>
      <c r="JQ16" s="96"/>
      <c r="JR16" s="96"/>
      <c r="JS16" s="96"/>
      <c r="JT16" s="96"/>
      <c r="JU16" s="96"/>
      <c r="JV16" s="96"/>
      <c r="JW16" s="96"/>
      <c r="JX16" s="96"/>
      <c r="JY16" s="96"/>
      <c r="JZ16" s="96"/>
      <c r="KA16" s="96"/>
      <c r="KB16" s="96"/>
      <c r="KC16" s="96"/>
      <c r="KD16" s="96"/>
      <c r="KE16" s="96"/>
      <c r="KF16" s="96"/>
      <c r="KG16" s="96"/>
      <c r="KH16" s="96"/>
      <c r="KI16" s="96"/>
      <c r="KJ16" s="96"/>
      <c r="KK16" s="96"/>
      <c r="KL16" s="96"/>
      <c r="KM16" s="96"/>
      <c r="KN16" s="96"/>
      <c r="KO16" s="96"/>
      <c r="KP16" s="96"/>
      <c r="KQ16" s="96"/>
      <c r="KR16" s="96"/>
      <c r="KS16" s="96"/>
      <c r="KT16" s="96"/>
      <c r="KU16" s="96"/>
      <c r="KV16" s="96"/>
      <c r="KW16" s="96"/>
      <c r="KX16" s="96"/>
      <c r="KY16" s="96"/>
      <c r="KZ16" s="96"/>
      <c r="LA16" s="96"/>
      <c r="LB16" s="96"/>
      <c r="LC16" s="96"/>
      <c r="LD16" s="96"/>
      <c r="LE16" s="96"/>
      <c r="LF16" s="96"/>
      <c r="LG16" s="96"/>
      <c r="LH16" s="96"/>
      <c r="LI16" s="96"/>
      <c r="LJ16" s="96"/>
      <c r="LK16" s="96"/>
      <c r="LL16" s="96"/>
      <c r="LM16" s="96"/>
      <c r="LN16" s="96"/>
      <c r="LO16" s="96"/>
      <c r="LP16" s="96"/>
      <c r="LQ16" s="96"/>
      <c r="LR16" s="96"/>
      <c r="LS16" s="96"/>
      <c r="LT16" s="96"/>
      <c r="LU16" s="96"/>
      <c r="LV16" s="96"/>
      <c r="LW16" s="96"/>
      <c r="LX16" s="96"/>
      <c r="LY16" s="96"/>
      <c r="LZ16" s="96"/>
      <c r="MA16" s="96"/>
      <c r="MB16" s="96"/>
      <c r="MC16" s="96"/>
      <c r="MD16" s="96"/>
      <c r="ME16" s="96"/>
      <c r="MF16" s="96"/>
      <c r="MG16" s="96"/>
      <c r="MH16" s="96"/>
      <c r="MI16" s="96"/>
      <c r="MJ16" s="96"/>
      <c r="MK16" s="96"/>
      <c r="ML16" s="96"/>
      <c r="MM16" s="96"/>
      <c r="MN16" s="96"/>
      <c r="MO16" s="96"/>
      <c r="MP16" s="96"/>
      <c r="MQ16" s="96"/>
      <c r="MR16" s="96"/>
      <c r="MS16" s="96"/>
      <c r="MT16" s="96"/>
      <c r="MU16" s="96"/>
      <c r="MV16" s="96"/>
      <c r="MW16" s="96"/>
      <c r="MX16" s="96"/>
      <c r="MY16" s="96"/>
      <c r="MZ16" s="96"/>
      <c r="NA16" s="96"/>
      <c r="NB16" s="96"/>
      <c r="NC16" s="96"/>
      <c r="ND16" s="96"/>
      <c r="NE16" s="96"/>
      <c r="NF16" s="96"/>
      <c r="NG16" s="96"/>
      <c r="NH16" s="96"/>
      <c r="NI16" s="96"/>
      <c r="NJ16" s="96"/>
      <c r="NK16" s="96"/>
      <c r="NL16" s="96"/>
      <c r="NM16" s="96"/>
      <c r="NN16" s="96"/>
      <c r="NO16" s="96"/>
      <c r="NP16" s="96"/>
      <c r="NQ16" s="96"/>
      <c r="NR16" s="96"/>
      <c r="NS16" s="96"/>
      <c r="NT16" s="96"/>
      <c r="NU16" s="96"/>
      <c r="NV16" s="96"/>
      <c r="NW16" s="96"/>
      <c r="NX16" s="96"/>
      <c r="NY16" s="96"/>
      <c r="NZ16" s="96"/>
      <c r="OA16" s="96"/>
      <c r="OB16" s="96"/>
      <c r="OC16" s="96"/>
      <c r="OD16" s="96"/>
      <c r="OE16" s="96"/>
      <c r="OF16" s="96"/>
      <c r="OG16" s="96"/>
      <c r="OH16" s="96"/>
      <c r="OI16" s="96"/>
      <c r="OJ16" s="96"/>
      <c r="OK16" s="96"/>
      <c r="OL16" s="96"/>
      <c r="OM16" s="96"/>
      <c r="ON16" s="96"/>
      <c r="OO16" s="96"/>
      <c r="OP16" s="96"/>
      <c r="OQ16" s="96"/>
      <c r="OR16" s="96"/>
      <c r="OS16" s="96"/>
      <c r="OT16" s="96"/>
      <c r="OU16" s="96"/>
      <c r="OV16" s="96"/>
      <c r="OW16" s="96"/>
      <c r="OX16" s="96"/>
      <c r="OY16" s="96"/>
      <c r="OZ16" s="96"/>
      <c r="PA16" s="96"/>
      <c r="PB16" s="96"/>
      <c r="PC16" s="96"/>
      <c r="PD16" s="96"/>
      <c r="PE16" s="96"/>
      <c r="PF16" s="96"/>
      <c r="PG16" s="96"/>
      <c r="PH16" s="96"/>
      <c r="PI16" s="96"/>
      <c r="PJ16" s="96"/>
      <c r="PK16" s="96"/>
      <c r="PL16" s="96"/>
      <c r="PM16" s="96"/>
      <c r="PN16" s="96"/>
      <c r="PO16" s="96"/>
      <c r="PP16" s="96"/>
      <c r="PQ16" s="96"/>
      <c r="PR16" s="96"/>
      <c r="PS16" s="96"/>
      <c r="PT16" s="96"/>
      <c r="PU16" s="96"/>
      <c r="PV16" s="96"/>
      <c r="PW16" s="96"/>
      <c r="PX16" s="96"/>
      <c r="PY16" s="96"/>
      <c r="PZ16" s="96"/>
      <c r="QA16" s="96"/>
      <c r="QB16" s="96"/>
      <c r="QC16" s="96"/>
      <c r="QD16" s="96"/>
      <c r="QE16" s="96"/>
      <c r="QF16" s="96"/>
      <c r="QG16" s="96"/>
      <c r="QH16" s="96"/>
      <c r="QI16" s="96"/>
      <c r="QJ16" s="96"/>
      <c r="QK16" s="96"/>
      <c r="QL16" s="96"/>
      <c r="QM16" s="96"/>
      <c r="QN16" s="96"/>
      <c r="QO16" s="96"/>
      <c r="QP16" s="96"/>
      <c r="QQ16" s="96"/>
      <c r="QR16" s="96"/>
      <c r="QS16" s="96"/>
      <c r="QT16" s="96"/>
      <c r="QU16" s="96"/>
      <c r="QV16" s="96"/>
      <c r="QW16" s="96"/>
      <c r="QX16" s="96"/>
      <c r="QY16" s="96"/>
      <c r="QZ16" s="96"/>
      <c r="RA16" s="96"/>
      <c r="RB16" s="96"/>
      <c r="RC16" s="96"/>
      <c r="RD16" s="96"/>
      <c r="RE16" s="96"/>
      <c r="RF16" s="96"/>
      <c r="RG16" s="96"/>
      <c r="RH16" s="96"/>
      <c r="RI16" s="96"/>
      <c r="RJ16" s="96"/>
      <c r="RK16" s="96"/>
      <c r="RL16" s="96"/>
      <c r="RM16" s="96"/>
      <c r="RN16" s="96"/>
      <c r="RO16" s="96"/>
      <c r="RP16" s="96"/>
      <c r="RQ16" s="96"/>
      <c r="RR16" s="96"/>
      <c r="RS16" s="96"/>
      <c r="RT16" s="96"/>
      <c r="RU16" s="96"/>
      <c r="RV16" s="96"/>
      <c r="RW16" s="96"/>
      <c r="RX16" s="96"/>
      <c r="RY16" s="96"/>
      <c r="RZ16" s="96"/>
      <c r="SA16" s="96"/>
      <c r="SB16" s="96"/>
      <c r="SC16" s="96"/>
      <c r="SD16" s="96"/>
      <c r="SE16" s="96"/>
      <c r="SF16" s="96"/>
      <c r="SG16" s="96"/>
      <c r="SH16" s="96"/>
      <c r="SI16" s="96"/>
      <c r="SJ16" s="96"/>
      <c r="SK16" s="96"/>
      <c r="SL16" s="96"/>
      <c r="SM16" s="96"/>
      <c r="SN16" s="96"/>
      <c r="SO16" s="96"/>
      <c r="SP16" s="96"/>
      <c r="SQ16" s="96"/>
      <c r="SR16" s="96"/>
      <c r="SS16" s="96"/>
      <c r="ST16" s="96"/>
      <c r="SU16" s="96"/>
      <c r="SV16" s="96"/>
      <c r="SW16" s="96"/>
      <c r="SX16" s="96"/>
      <c r="SY16" s="96"/>
      <c r="SZ16" s="96"/>
      <c r="TA16" s="96"/>
      <c r="TB16" s="96"/>
      <c r="TC16" s="96"/>
      <c r="TD16" s="96"/>
      <c r="TE16" s="96"/>
      <c r="TF16" s="96"/>
      <c r="TG16" s="96"/>
      <c r="TH16" s="96"/>
      <c r="TI16" s="96"/>
      <c r="TJ16" s="96"/>
      <c r="TK16" s="96"/>
      <c r="TL16" s="96"/>
      <c r="TM16" s="96"/>
      <c r="TN16" s="96"/>
      <c r="TO16" s="96"/>
      <c r="TP16" s="96"/>
      <c r="TQ16" s="96"/>
      <c r="TR16" s="96"/>
      <c r="TS16" s="96"/>
      <c r="TT16" s="96"/>
      <c r="TU16" s="96"/>
      <c r="TV16" s="96"/>
      <c r="TW16" s="96"/>
      <c r="TX16" s="96"/>
      <c r="TY16" s="96"/>
      <c r="TZ16" s="96"/>
      <c r="UA16" s="96"/>
      <c r="UB16" s="96"/>
      <c r="UC16" s="96"/>
      <c r="UD16" s="96"/>
      <c r="UE16" s="96"/>
      <c r="UF16" s="96"/>
      <c r="UG16" s="96"/>
      <c r="UH16" s="96"/>
      <c r="UI16" s="96"/>
      <c r="UJ16" s="96"/>
      <c r="UK16" s="96"/>
      <c r="UL16" s="96"/>
      <c r="UM16" s="96"/>
      <c r="UN16" s="96"/>
      <c r="UO16" s="96"/>
      <c r="UP16" s="96"/>
      <c r="UQ16" s="96"/>
      <c r="UR16" s="96"/>
      <c r="US16" s="96"/>
      <c r="UT16" s="96"/>
      <c r="UU16" s="96"/>
      <c r="UV16" s="96"/>
      <c r="UW16" s="96"/>
      <c r="UX16" s="96"/>
      <c r="UY16" s="96"/>
      <c r="UZ16" s="96"/>
      <c r="VA16" s="96"/>
      <c r="VB16" s="96"/>
      <c r="VC16" s="96"/>
      <c r="VD16" s="96"/>
      <c r="VE16" s="96"/>
      <c r="VF16" s="96"/>
      <c r="VG16" s="96"/>
      <c r="VH16" s="96"/>
      <c r="VI16" s="96"/>
      <c r="VJ16" s="96"/>
      <c r="VK16" s="96"/>
      <c r="VL16" s="96"/>
      <c r="VM16" s="96"/>
      <c r="VN16" s="96"/>
      <c r="VO16" s="96"/>
      <c r="VP16" s="96"/>
      <c r="VQ16" s="96"/>
      <c r="VR16" s="96"/>
      <c r="VS16" s="96"/>
      <c r="VT16" s="96"/>
      <c r="VU16" s="96"/>
      <c r="VV16" s="96"/>
      <c r="VW16" s="96"/>
      <c r="VX16" s="96"/>
      <c r="VY16" s="96"/>
      <c r="VZ16" s="96"/>
      <c r="WA16" s="96"/>
      <c r="WB16" s="96"/>
      <c r="WC16" s="96"/>
      <c r="WD16" s="96"/>
      <c r="WE16" s="96"/>
      <c r="WF16" s="96"/>
      <c r="WG16" s="96"/>
      <c r="WH16" s="96"/>
      <c r="WI16" s="96"/>
      <c r="WJ16" s="96"/>
      <c r="WK16" s="96"/>
      <c r="WL16" s="96"/>
      <c r="WM16" s="96"/>
      <c r="WN16" s="96"/>
      <c r="WO16" s="96"/>
      <c r="WP16" s="96"/>
      <c r="WQ16" s="96"/>
      <c r="WR16" s="96"/>
      <c r="WS16" s="96"/>
      <c r="WT16" s="96"/>
      <c r="WU16" s="96"/>
      <c r="WV16" s="96"/>
      <c r="WW16" s="96"/>
      <c r="WX16" s="96"/>
      <c r="WY16" s="96"/>
      <c r="WZ16" s="96"/>
      <c r="XA16" s="96"/>
      <c r="XB16" s="96"/>
      <c r="XC16" s="96"/>
      <c r="XD16" s="96"/>
      <c r="XE16" s="96"/>
      <c r="XF16" s="96"/>
      <c r="XG16" s="96"/>
      <c r="XH16" s="96"/>
      <c r="XI16" s="96"/>
      <c r="XJ16" s="96"/>
      <c r="XK16" s="96"/>
      <c r="XL16" s="96"/>
      <c r="XM16" s="96"/>
      <c r="XN16" s="96"/>
      <c r="XO16" s="96"/>
      <c r="XP16" s="96"/>
      <c r="XQ16" s="96"/>
      <c r="XR16" s="96"/>
      <c r="XS16" s="96"/>
      <c r="XT16" s="96"/>
      <c r="XU16" s="96"/>
      <c r="XV16" s="96"/>
      <c r="XW16" s="96"/>
      <c r="XX16" s="96"/>
      <c r="XY16" s="96"/>
      <c r="XZ16" s="96"/>
      <c r="YA16" s="96"/>
      <c r="YB16" s="96"/>
      <c r="YC16" s="96"/>
      <c r="YD16" s="96"/>
      <c r="YE16" s="96"/>
      <c r="YF16" s="96"/>
      <c r="YG16" s="96"/>
      <c r="YH16" s="96"/>
      <c r="YI16" s="96"/>
      <c r="YJ16" s="96"/>
      <c r="YK16" s="96"/>
      <c r="YL16" s="96"/>
      <c r="YM16" s="96"/>
      <c r="YN16" s="96"/>
      <c r="YO16" s="96"/>
      <c r="YP16" s="96"/>
      <c r="YQ16" s="96"/>
      <c r="YR16" s="96"/>
      <c r="YS16" s="96"/>
      <c r="YT16" s="96"/>
      <c r="YU16" s="96"/>
      <c r="YV16" s="96"/>
      <c r="YW16" s="96"/>
      <c r="YX16" s="96"/>
      <c r="YY16" s="96"/>
      <c r="YZ16" s="96"/>
      <c r="ZA16" s="96"/>
      <c r="ZB16" s="96"/>
      <c r="ZC16" s="96"/>
      <c r="ZD16" s="96"/>
      <c r="ZE16" s="96"/>
      <c r="ZF16" s="96"/>
      <c r="ZG16" s="96"/>
      <c r="ZH16" s="96"/>
      <c r="ZI16" s="96"/>
      <c r="ZJ16" s="96"/>
      <c r="ZK16" s="96"/>
      <c r="ZL16" s="96"/>
      <c r="ZM16" s="96"/>
      <c r="ZN16" s="96"/>
      <c r="ZO16" s="96"/>
      <c r="ZP16" s="96"/>
      <c r="ZQ16" s="96"/>
      <c r="ZR16" s="96"/>
      <c r="ZS16" s="96"/>
      <c r="ZT16" s="96"/>
      <c r="ZU16" s="96"/>
      <c r="ZV16" s="96"/>
      <c r="ZW16" s="96"/>
      <c r="ZX16" s="96"/>
      <c r="ZY16" s="96"/>
      <c r="ZZ16" s="96"/>
      <c r="AAA16" s="96"/>
      <c r="AAB16" s="96"/>
      <c r="AAC16" s="96"/>
      <c r="AAD16" s="96"/>
      <c r="AAE16" s="96"/>
      <c r="AAF16" s="96"/>
      <c r="AAG16" s="96"/>
      <c r="AAH16" s="96"/>
      <c r="AAI16" s="96"/>
      <c r="AAJ16" s="96"/>
      <c r="AAK16" s="96"/>
      <c r="AAL16" s="96"/>
      <c r="AAM16" s="96"/>
      <c r="AAN16" s="96"/>
      <c r="AAO16" s="96"/>
      <c r="AAP16" s="96"/>
      <c r="AAQ16" s="96"/>
      <c r="AAR16" s="96"/>
      <c r="AAS16" s="96"/>
      <c r="AAT16" s="96"/>
      <c r="AAU16" s="96"/>
      <c r="AAV16" s="96"/>
      <c r="AAW16" s="96"/>
      <c r="AAX16" s="96"/>
      <c r="AAY16" s="96"/>
      <c r="AAZ16" s="96"/>
      <c r="ABA16" s="96"/>
      <c r="ABB16" s="96"/>
      <c r="ABC16" s="96"/>
      <c r="ABD16" s="96"/>
      <c r="ABE16" s="96"/>
      <c r="ABF16" s="96"/>
      <c r="ABG16" s="96"/>
      <c r="ABH16" s="96"/>
      <c r="ABI16" s="96"/>
      <c r="ABJ16" s="96"/>
      <c r="ABK16" s="96"/>
      <c r="ABL16" s="96"/>
      <c r="ABM16" s="96"/>
      <c r="ABN16" s="96"/>
      <c r="ABO16" s="96"/>
      <c r="ABP16" s="96"/>
      <c r="ABQ16" s="96"/>
      <c r="ABR16" s="96"/>
      <c r="ABS16" s="96"/>
      <c r="ABT16" s="96"/>
      <c r="ABU16" s="96"/>
      <c r="ABV16" s="96"/>
      <c r="ABW16" s="96"/>
      <c r="ABX16" s="96"/>
      <c r="ABY16" s="96"/>
      <c r="ABZ16" s="96"/>
      <c r="ACA16" s="96"/>
      <c r="ACB16" s="96"/>
      <c r="ACC16" s="96"/>
      <c r="ACD16" s="96"/>
      <c r="ACE16" s="96"/>
      <c r="ACF16" s="96"/>
      <c r="ACG16" s="96"/>
      <c r="ACH16" s="96"/>
      <c r="ACI16" s="96"/>
      <c r="ACJ16" s="96"/>
      <c r="ACK16" s="96"/>
      <c r="ACL16" s="96"/>
      <c r="ACM16" s="96"/>
      <c r="ACN16" s="96"/>
      <c r="ACO16" s="96"/>
      <c r="ACP16" s="96"/>
      <c r="ACQ16" s="96"/>
      <c r="ACR16" s="96"/>
      <c r="ACS16" s="96"/>
      <c r="ACT16" s="96"/>
      <c r="ACU16" s="96"/>
      <c r="ACV16" s="96"/>
      <c r="ACW16" s="96"/>
      <c r="ACX16" s="96"/>
      <c r="ACY16" s="96"/>
      <c r="ACZ16" s="96"/>
      <c r="ADA16" s="96"/>
      <c r="ADB16" s="96"/>
      <c r="ADC16" s="96"/>
      <c r="ADD16" s="96"/>
      <c r="ADE16" s="96"/>
      <c r="ADF16" s="96"/>
      <c r="ADG16" s="96"/>
      <c r="ADH16" s="96"/>
      <c r="ADI16" s="96"/>
      <c r="ADJ16" s="96"/>
      <c r="ADK16" s="96"/>
      <c r="ADL16" s="96"/>
      <c r="ADM16" s="96"/>
      <c r="ADN16" s="96"/>
      <c r="ADO16" s="96"/>
      <c r="ADP16" s="96"/>
      <c r="ADQ16" s="96"/>
      <c r="ADR16" s="96"/>
      <c r="ADS16" s="96"/>
      <c r="ADT16" s="96"/>
      <c r="ADU16" s="96"/>
      <c r="ADV16" s="96"/>
      <c r="ADW16" s="96"/>
      <c r="ADX16" s="96"/>
      <c r="ADY16" s="96"/>
      <c r="ADZ16" s="96"/>
      <c r="AEA16" s="96"/>
      <c r="AEB16" s="96"/>
      <c r="AEC16" s="96"/>
      <c r="AED16" s="96"/>
      <c r="AEE16" s="96"/>
      <c r="AEF16" s="96"/>
      <c r="AEG16" s="96"/>
      <c r="AEH16" s="96"/>
      <c r="AEI16" s="96"/>
      <c r="AEJ16" s="96"/>
      <c r="AEK16" s="96"/>
      <c r="AEL16" s="96"/>
      <c r="AEM16" s="96"/>
      <c r="AEN16" s="96"/>
      <c r="AEO16" s="96"/>
      <c r="AEP16" s="96"/>
      <c r="AEQ16" s="96"/>
      <c r="AER16" s="96"/>
      <c r="AES16" s="96"/>
      <c r="AET16" s="96"/>
      <c r="AEU16" s="96"/>
      <c r="AEV16" s="96"/>
      <c r="AEW16" s="96"/>
      <c r="AEX16" s="96"/>
      <c r="AEY16" s="96"/>
      <c r="AEZ16" s="96"/>
      <c r="AFA16" s="96"/>
      <c r="AFB16" s="96"/>
      <c r="AFC16" s="96"/>
      <c r="AFD16" s="96"/>
      <c r="AFE16" s="96"/>
      <c r="AFF16" s="96"/>
      <c r="AFG16" s="96"/>
      <c r="AFH16" s="96"/>
      <c r="AFI16" s="96"/>
      <c r="AFJ16" s="96"/>
      <c r="AFK16" s="96"/>
      <c r="AFL16" s="96"/>
      <c r="AFM16" s="96"/>
      <c r="AFN16" s="96"/>
      <c r="AFO16" s="96"/>
      <c r="AFP16" s="96"/>
      <c r="AFQ16" s="96"/>
      <c r="AFR16" s="96"/>
      <c r="AFS16" s="96"/>
      <c r="AFT16" s="96"/>
      <c r="AFU16" s="96"/>
      <c r="AFV16" s="96"/>
      <c r="AFW16" s="96"/>
      <c r="AFX16" s="96"/>
      <c r="AFY16" s="96"/>
      <c r="AFZ16" s="96"/>
      <c r="AGA16" s="96"/>
      <c r="AGB16" s="96"/>
      <c r="AGC16" s="96"/>
      <c r="AGD16" s="96"/>
      <c r="AGE16" s="96"/>
      <c r="AGF16" s="96"/>
      <c r="AGG16" s="96"/>
      <c r="AGH16" s="96"/>
      <c r="AGI16" s="96"/>
      <c r="AGJ16" s="96"/>
      <c r="AGK16" s="96"/>
      <c r="AGL16" s="96"/>
      <c r="AGM16" s="96"/>
      <c r="AGN16" s="96"/>
      <c r="AGO16" s="96"/>
      <c r="AGP16" s="96"/>
      <c r="AGQ16" s="96"/>
      <c r="AGR16" s="96"/>
      <c r="AGS16" s="96"/>
      <c r="AGT16" s="96"/>
      <c r="AGU16" s="96"/>
      <c r="AGV16" s="96"/>
      <c r="AGW16" s="96"/>
      <c r="AGX16" s="96"/>
      <c r="AGY16" s="96"/>
      <c r="AGZ16" s="96"/>
      <c r="AHA16" s="96"/>
      <c r="AHB16" s="96"/>
      <c r="AHC16" s="96"/>
      <c r="AHD16" s="96"/>
      <c r="AHE16" s="96"/>
      <c r="AHF16" s="96"/>
      <c r="AHG16" s="96"/>
      <c r="AHH16" s="96"/>
      <c r="AHI16" s="96"/>
      <c r="AHJ16" s="96"/>
      <c r="AHK16" s="96"/>
      <c r="AHL16" s="96"/>
      <c r="AHM16" s="96"/>
      <c r="AHN16" s="96"/>
      <c r="AHO16" s="96"/>
      <c r="AHP16" s="96"/>
      <c r="AHQ16" s="96"/>
      <c r="AHR16" s="96"/>
      <c r="AHS16" s="96"/>
      <c r="AHT16" s="96"/>
      <c r="AHU16" s="96"/>
      <c r="AHV16" s="96"/>
      <c r="AHW16" s="96"/>
      <c r="AHX16" s="96"/>
      <c r="AHY16" s="96"/>
      <c r="AHZ16" s="96"/>
      <c r="AIA16" s="96"/>
      <c r="AIB16" s="96"/>
      <c r="AIC16" s="96"/>
      <c r="AID16" s="96"/>
      <c r="AIE16" s="96"/>
      <c r="AIF16" s="96"/>
      <c r="AIG16" s="96"/>
      <c r="AIH16" s="96"/>
      <c r="AII16" s="96"/>
      <c r="AIJ16" s="96"/>
      <c r="AIK16" s="96"/>
      <c r="AIL16" s="96"/>
      <c r="AIM16" s="96"/>
      <c r="AIN16" s="96"/>
      <c r="AIO16" s="96"/>
      <c r="AIP16" s="96"/>
      <c r="AIQ16" s="96"/>
      <c r="AIR16" s="96"/>
      <c r="AIS16" s="96"/>
      <c r="AIT16" s="96"/>
      <c r="AIU16" s="96"/>
      <c r="AIV16" s="96"/>
      <c r="AIW16" s="96"/>
      <c r="AIX16" s="96"/>
      <c r="AIY16" s="96"/>
      <c r="AIZ16" s="96"/>
      <c r="AJA16" s="96"/>
      <c r="AJB16" s="96"/>
      <c r="AJC16" s="96"/>
      <c r="AJD16" s="96"/>
      <c r="AJE16" s="96"/>
      <c r="AJF16" s="96"/>
      <c r="AJG16" s="96"/>
      <c r="AJH16" s="96"/>
      <c r="AJI16" s="96"/>
      <c r="AJJ16" s="96"/>
      <c r="AJK16" s="96"/>
      <c r="AJL16" s="96"/>
      <c r="AJM16" s="96"/>
      <c r="AJN16" s="96"/>
      <c r="AJO16" s="96"/>
      <c r="AJP16" s="96"/>
      <c r="AJQ16" s="96"/>
      <c r="AJR16" s="96"/>
      <c r="AJS16" s="96"/>
      <c r="AJT16" s="96"/>
      <c r="AJU16" s="96"/>
      <c r="AJV16" s="96"/>
      <c r="AJW16" s="96"/>
      <c r="AJX16" s="96"/>
      <c r="AJY16" s="96"/>
      <c r="AJZ16" s="96"/>
      <c r="AKA16" s="96"/>
      <c r="AKB16" s="96"/>
      <c r="AKC16" s="96"/>
      <c r="AKD16" s="96"/>
      <c r="AKE16" s="96"/>
      <c r="AKF16" s="96"/>
      <c r="AKG16" s="96"/>
      <c r="AKH16" s="96"/>
      <c r="AKI16" s="96"/>
      <c r="AKJ16" s="96"/>
      <c r="AKK16" s="96"/>
      <c r="AKL16" s="96"/>
      <c r="AKM16" s="96"/>
      <c r="AKN16" s="96"/>
      <c r="AKO16" s="96"/>
      <c r="AKP16" s="96"/>
      <c r="AKQ16" s="96"/>
      <c r="AKR16" s="96"/>
      <c r="AKS16" s="96"/>
      <c r="AKT16" s="96"/>
      <c r="AKU16" s="96"/>
      <c r="AKV16" s="96"/>
      <c r="AKW16" s="96"/>
      <c r="AKX16" s="96"/>
      <c r="AKY16" s="96"/>
      <c r="AKZ16" s="96"/>
      <c r="ALA16" s="96"/>
      <c r="ALB16" s="96"/>
      <c r="ALC16" s="96"/>
      <c r="ALD16" s="96"/>
      <c r="ALE16" s="96"/>
      <c r="ALF16" s="96"/>
      <c r="ALG16" s="96"/>
      <c r="ALH16" s="96"/>
      <c r="ALI16" s="96"/>
      <c r="ALJ16" s="96"/>
      <c r="ALK16" s="96"/>
      <c r="ALL16" s="96"/>
      <c r="ALM16" s="96"/>
      <c r="ALN16" s="96"/>
      <c r="ALO16" s="96"/>
      <c r="ALP16" s="96"/>
      <c r="ALQ16" s="96"/>
      <c r="ALR16" s="96"/>
      <c r="ALS16" s="96"/>
      <c r="ALT16" s="96"/>
      <c r="ALU16" s="96"/>
      <c r="ALV16" s="96"/>
      <c r="ALW16" s="96"/>
      <c r="ALX16" s="96"/>
      <c r="ALY16" s="96"/>
      <c r="ALZ16" s="96"/>
      <c r="AMA16" s="96"/>
      <c r="AMB16" s="96"/>
      <c r="AMC16" s="96"/>
      <c r="AMD16" s="96"/>
      <c r="AME16" s="96"/>
      <c r="AMF16" s="96"/>
      <c r="AMG16" s="96"/>
      <c r="AMH16" s="96"/>
      <c r="AMI16" s="96"/>
      <c r="AMJ16" s="96"/>
    </row>
    <row r="17" spans="1:1024" s="123" customFormat="1" ht="12.75">
      <c r="A17" s="96"/>
      <c r="B17" s="96"/>
      <c r="C17" s="96"/>
      <c r="D17" s="96"/>
      <c r="E17" s="96"/>
      <c r="F17" s="96"/>
      <c r="G17" s="96"/>
      <c r="H17" s="96"/>
      <c r="I17" s="96"/>
      <c r="J17" s="96"/>
      <c r="K17" s="96"/>
      <c r="L17" s="96"/>
      <c r="M17" s="96"/>
      <c r="N17" s="96"/>
      <c r="O17" s="96"/>
      <c r="P17" s="96"/>
      <c r="Q17" s="96"/>
      <c r="R17" s="96"/>
      <c r="S17" s="96"/>
      <c r="T17" s="96"/>
      <c r="U17" s="96"/>
      <c r="V17" s="96"/>
      <c r="W17" s="121"/>
      <c r="X17" s="121"/>
      <c r="Y17" s="121"/>
      <c r="Z17" s="121"/>
      <c r="AA17" s="121"/>
      <c r="AB17" s="121"/>
      <c r="AC17" s="121"/>
      <c r="AD17" s="121"/>
      <c r="AE17" s="121"/>
      <c r="AF17" s="121"/>
      <c r="AG17" s="121"/>
      <c r="AH17" s="121"/>
      <c r="AI17" s="121"/>
      <c r="AJ17" s="121"/>
      <c r="AK17" s="96"/>
      <c r="AL17" s="96"/>
      <c r="AM17" s="96"/>
      <c r="AN17" s="96"/>
      <c r="AO17" s="96"/>
      <c r="AP17" s="96"/>
      <c r="AQ17" s="122"/>
      <c r="AS17" s="96"/>
      <c r="AT17" s="96"/>
      <c r="AU17" s="96"/>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6"/>
      <c r="ET17" s="96"/>
      <c r="EU17" s="96"/>
      <c r="EV17" s="96"/>
      <c r="EW17" s="96"/>
      <c r="EX17" s="96"/>
      <c r="EY17" s="96"/>
      <c r="EZ17" s="96"/>
      <c r="FA17" s="96"/>
      <c r="FB17" s="96"/>
      <c r="FC17" s="96"/>
      <c r="FD17" s="96"/>
      <c r="FE17" s="96"/>
      <c r="FF17" s="96"/>
      <c r="FG17" s="96"/>
      <c r="FH17" s="96"/>
      <c r="FI17" s="96"/>
      <c r="FJ17" s="96"/>
      <c r="FK17" s="96"/>
      <c r="FL17" s="96"/>
      <c r="FM17" s="96"/>
      <c r="FN17" s="96"/>
      <c r="FO17" s="96"/>
      <c r="FP17" s="96"/>
      <c r="FQ17" s="96"/>
      <c r="FR17" s="96"/>
      <c r="FS17" s="96"/>
      <c r="FT17" s="96"/>
      <c r="FU17" s="96"/>
      <c r="FV17" s="96"/>
      <c r="FW17" s="96"/>
      <c r="FX17" s="96"/>
      <c r="FY17" s="96"/>
      <c r="FZ17" s="96"/>
      <c r="GA17" s="96"/>
      <c r="GB17" s="96"/>
      <c r="GC17" s="96"/>
      <c r="GD17" s="96"/>
      <c r="GE17" s="96"/>
      <c r="GF17" s="96"/>
      <c r="GG17" s="96"/>
      <c r="GH17" s="96"/>
      <c r="GI17" s="96"/>
      <c r="GJ17" s="96"/>
      <c r="GK17" s="96"/>
      <c r="GL17" s="96"/>
      <c r="GM17" s="96"/>
      <c r="GN17" s="96"/>
      <c r="GO17" s="96"/>
      <c r="GP17" s="96"/>
      <c r="GQ17" s="96"/>
      <c r="GR17" s="96"/>
      <c r="GS17" s="96"/>
      <c r="GT17" s="96"/>
      <c r="GU17" s="96"/>
      <c r="GV17" s="96"/>
      <c r="GW17" s="96"/>
      <c r="GX17" s="96"/>
      <c r="GY17" s="96"/>
      <c r="GZ17" s="96"/>
      <c r="HA17" s="96"/>
      <c r="HB17" s="96"/>
      <c r="HC17" s="96"/>
      <c r="HD17" s="96"/>
      <c r="HE17" s="96"/>
      <c r="HF17" s="96"/>
      <c r="HG17" s="96"/>
      <c r="HH17" s="96"/>
      <c r="HI17" s="96"/>
      <c r="HJ17" s="96"/>
      <c r="HK17" s="96"/>
      <c r="HL17" s="96"/>
      <c r="HM17" s="96"/>
      <c r="HN17" s="96"/>
      <c r="HO17" s="96"/>
      <c r="HP17" s="96"/>
      <c r="HQ17" s="96"/>
      <c r="HR17" s="96"/>
      <c r="HS17" s="96"/>
      <c r="HT17" s="96"/>
      <c r="HU17" s="96"/>
      <c r="HV17" s="96"/>
      <c r="HW17" s="96"/>
      <c r="HX17" s="96"/>
      <c r="HY17" s="96"/>
      <c r="HZ17" s="96"/>
      <c r="IA17" s="96"/>
      <c r="IB17" s="96"/>
      <c r="IC17" s="96"/>
      <c r="ID17" s="96"/>
      <c r="IE17" s="96"/>
      <c r="IF17" s="96"/>
      <c r="IG17" s="96"/>
      <c r="IH17" s="96"/>
      <c r="II17" s="96"/>
      <c r="IJ17" s="96"/>
      <c r="IK17" s="96"/>
      <c r="IL17" s="96"/>
      <c r="IM17" s="96"/>
      <c r="IN17" s="96"/>
      <c r="IO17" s="96"/>
      <c r="IP17" s="96"/>
      <c r="IQ17" s="96"/>
      <c r="IR17" s="96"/>
      <c r="IS17" s="96"/>
      <c r="IT17" s="96"/>
      <c r="IU17" s="96"/>
      <c r="IV17" s="96"/>
      <c r="IW17" s="96"/>
      <c r="IX17" s="96"/>
      <c r="IY17" s="96"/>
      <c r="IZ17" s="96"/>
      <c r="JA17" s="96"/>
      <c r="JB17" s="96"/>
      <c r="JC17" s="96"/>
      <c r="JD17" s="96"/>
      <c r="JE17" s="96"/>
      <c r="JF17" s="96"/>
      <c r="JG17" s="96"/>
      <c r="JH17" s="96"/>
      <c r="JI17" s="96"/>
      <c r="JJ17" s="96"/>
      <c r="JK17" s="96"/>
      <c r="JL17" s="96"/>
      <c r="JM17" s="96"/>
      <c r="JN17" s="96"/>
      <c r="JO17" s="96"/>
      <c r="JP17" s="96"/>
      <c r="JQ17" s="96"/>
      <c r="JR17" s="96"/>
      <c r="JS17" s="96"/>
      <c r="JT17" s="96"/>
      <c r="JU17" s="96"/>
      <c r="JV17" s="96"/>
      <c r="JW17" s="96"/>
      <c r="JX17" s="96"/>
      <c r="JY17" s="96"/>
      <c r="JZ17" s="96"/>
      <c r="KA17" s="96"/>
      <c r="KB17" s="96"/>
      <c r="KC17" s="96"/>
      <c r="KD17" s="96"/>
      <c r="KE17" s="96"/>
      <c r="KF17" s="96"/>
      <c r="KG17" s="96"/>
      <c r="KH17" s="96"/>
      <c r="KI17" s="96"/>
      <c r="KJ17" s="96"/>
      <c r="KK17" s="96"/>
      <c r="KL17" s="96"/>
      <c r="KM17" s="96"/>
      <c r="KN17" s="96"/>
      <c r="KO17" s="96"/>
      <c r="KP17" s="96"/>
      <c r="KQ17" s="96"/>
      <c r="KR17" s="96"/>
      <c r="KS17" s="96"/>
      <c r="KT17" s="96"/>
      <c r="KU17" s="96"/>
      <c r="KV17" s="96"/>
      <c r="KW17" s="96"/>
      <c r="KX17" s="96"/>
      <c r="KY17" s="96"/>
      <c r="KZ17" s="96"/>
      <c r="LA17" s="96"/>
      <c r="LB17" s="96"/>
      <c r="LC17" s="96"/>
      <c r="LD17" s="96"/>
      <c r="LE17" s="96"/>
      <c r="LF17" s="96"/>
      <c r="LG17" s="96"/>
      <c r="LH17" s="96"/>
      <c r="LI17" s="96"/>
      <c r="LJ17" s="96"/>
      <c r="LK17" s="96"/>
      <c r="LL17" s="96"/>
      <c r="LM17" s="96"/>
      <c r="LN17" s="96"/>
      <c r="LO17" s="96"/>
      <c r="LP17" s="96"/>
      <c r="LQ17" s="96"/>
      <c r="LR17" s="96"/>
      <c r="LS17" s="96"/>
      <c r="LT17" s="96"/>
      <c r="LU17" s="96"/>
      <c r="LV17" s="96"/>
      <c r="LW17" s="96"/>
      <c r="LX17" s="96"/>
      <c r="LY17" s="96"/>
      <c r="LZ17" s="96"/>
      <c r="MA17" s="96"/>
      <c r="MB17" s="96"/>
      <c r="MC17" s="96"/>
      <c r="MD17" s="96"/>
      <c r="ME17" s="96"/>
      <c r="MF17" s="96"/>
      <c r="MG17" s="96"/>
      <c r="MH17" s="96"/>
      <c r="MI17" s="96"/>
      <c r="MJ17" s="96"/>
      <c r="MK17" s="96"/>
      <c r="ML17" s="96"/>
      <c r="MM17" s="96"/>
      <c r="MN17" s="96"/>
      <c r="MO17" s="96"/>
      <c r="MP17" s="96"/>
      <c r="MQ17" s="96"/>
      <c r="MR17" s="96"/>
      <c r="MS17" s="96"/>
      <c r="MT17" s="96"/>
      <c r="MU17" s="96"/>
      <c r="MV17" s="96"/>
      <c r="MW17" s="96"/>
      <c r="MX17" s="96"/>
      <c r="MY17" s="96"/>
      <c r="MZ17" s="96"/>
      <c r="NA17" s="96"/>
      <c r="NB17" s="96"/>
      <c r="NC17" s="96"/>
      <c r="ND17" s="96"/>
      <c r="NE17" s="96"/>
      <c r="NF17" s="96"/>
      <c r="NG17" s="96"/>
      <c r="NH17" s="96"/>
      <c r="NI17" s="96"/>
      <c r="NJ17" s="96"/>
      <c r="NK17" s="96"/>
      <c r="NL17" s="96"/>
      <c r="NM17" s="96"/>
      <c r="NN17" s="96"/>
      <c r="NO17" s="96"/>
      <c r="NP17" s="96"/>
      <c r="NQ17" s="96"/>
      <c r="NR17" s="96"/>
      <c r="NS17" s="96"/>
      <c r="NT17" s="96"/>
      <c r="NU17" s="96"/>
      <c r="NV17" s="96"/>
      <c r="NW17" s="96"/>
      <c r="NX17" s="96"/>
      <c r="NY17" s="96"/>
      <c r="NZ17" s="96"/>
      <c r="OA17" s="96"/>
      <c r="OB17" s="96"/>
      <c r="OC17" s="96"/>
      <c r="OD17" s="96"/>
      <c r="OE17" s="96"/>
      <c r="OF17" s="96"/>
      <c r="OG17" s="96"/>
      <c r="OH17" s="96"/>
      <c r="OI17" s="96"/>
      <c r="OJ17" s="96"/>
      <c r="OK17" s="96"/>
      <c r="OL17" s="96"/>
      <c r="OM17" s="96"/>
      <c r="ON17" s="96"/>
      <c r="OO17" s="96"/>
      <c r="OP17" s="96"/>
      <c r="OQ17" s="96"/>
      <c r="OR17" s="96"/>
      <c r="OS17" s="96"/>
      <c r="OT17" s="96"/>
      <c r="OU17" s="96"/>
      <c r="OV17" s="96"/>
      <c r="OW17" s="96"/>
      <c r="OX17" s="96"/>
      <c r="OY17" s="96"/>
      <c r="OZ17" s="96"/>
      <c r="PA17" s="96"/>
      <c r="PB17" s="96"/>
      <c r="PC17" s="96"/>
      <c r="PD17" s="96"/>
      <c r="PE17" s="96"/>
      <c r="PF17" s="96"/>
      <c r="PG17" s="96"/>
      <c r="PH17" s="96"/>
      <c r="PI17" s="96"/>
      <c r="PJ17" s="96"/>
      <c r="PK17" s="96"/>
      <c r="PL17" s="96"/>
      <c r="PM17" s="96"/>
      <c r="PN17" s="96"/>
      <c r="PO17" s="96"/>
      <c r="PP17" s="96"/>
      <c r="PQ17" s="96"/>
      <c r="PR17" s="96"/>
      <c r="PS17" s="96"/>
      <c r="PT17" s="96"/>
      <c r="PU17" s="96"/>
      <c r="PV17" s="96"/>
      <c r="PW17" s="96"/>
      <c r="PX17" s="96"/>
      <c r="PY17" s="96"/>
      <c r="PZ17" s="96"/>
      <c r="QA17" s="96"/>
      <c r="QB17" s="96"/>
      <c r="QC17" s="96"/>
      <c r="QD17" s="96"/>
      <c r="QE17" s="96"/>
      <c r="QF17" s="96"/>
      <c r="QG17" s="96"/>
      <c r="QH17" s="96"/>
      <c r="QI17" s="96"/>
      <c r="QJ17" s="96"/>
      <c r="QK17" s="96"/>
      <c r="QL17" s="96"/>
      <c r="QM17" s="96"/>
      <c r="QN17" s="96"/>
      <c r="QO17" s="96"/>
      <c r="QP17" s="96"/>
      <c r="QQ17" s="96"/>
      <c r="QR17" s="96"/>
      <c r="QS17" s="96"/>
      <c r="QT17" s="96"/>
      <c r="QU17" s="96"/>
      <c r="QV17" s="96"/>
      <c r="QW17" s="96"/>
      <c r="QX17" s="96"/>
      <c r="QY17" s="96"/>
      <c r="QZ17" s="96"/>
      <c r="RA17" s="96"/>
      <c r="RB17" s="96"/>
      <c r="RC17" s="96"/>
      <c r="RD17" s="96"/>
      <c r="RE17" s="96"/>
      <c r="RF17" s="96"/>
      <c r="RG17" s="96"/>
      <c r="RH17" s="96"/>
      <c r="RI17" s="96"/>
      <c r="RJ17" s="96"/>
      <c r="RK17" s="96"/>
      <c r="RL17" s="96"/>
      <c r="RM17" s="96"/>
      <c r="RN17" s="96"/>
      <c r="RO17" s="96"/>
      <c r="RP17" s="96"/>
      <c r="RQ17" s="96"/>
      <c r="RR17" s="96"/>
      <c r="RS17" s="96"/>
      <c r="RT17" s="96"/>
      <c r="RU17" s="96"/>
      <c r="RV17" s="96"/>
      <c r="RW17" s="96"/>
      <c r="RX17" s="96"/>
      <c r="RY17" s="96"/>
      <c r="RZ17" s="96"/>
      <c r="SA17" s="96"/>
      <c r="SB17" s="96"/>
      <c r="SC17" s="96"/>
      <c r="SD17" s="96"/>
      <c r="SE17" s="96"/>
      <c r="SF17" s="96"/>
      <c r="SG17" s="96"/>
      <c r="SH17" s="96"/>
      <c r="SI17" s="96"/>
      <c r="SJ17" s="96"/>
      <c r="SK17" s="96"/>
      <c r="SL17" s="96"/>
      <c r="SM17" s="96"/>
      <c r="SN17" s="96"/>
      <c r="SO17" s="96"/>
      <c r="SP17" s="96"/>
      <c r="SQ17" s="96"/>
      <c r="SR17" s="96"/>
      <c r="SS17" s="96"/>
      <c r="ST17" s="96"/>
      <c r="SU17" s="96"/>
      <c r="SV17" s="96"/>
      <c r="SW17" s="96"/>
      <c r="SX17" s="96"/>
      <c r="SY17" s="96"/>
      <c r="SZ17" s="96"/>
      <c r="TA17" s="96"/>
      <c r="TB17" s="96"/>
      <c r="TC17" s="96"/>
      <c r="TD17" s="96"/>
      <c r="TE17" s="96"/>
      <c r="TF17" s="96"/>
      <c r="TG17" s="96"/>
      <c r="TH17" s="96"/>
      <c r="TI17" s="96"/>
      <c r="TJ17" s="96"/>
      <c r="TK17" s="96"/>
      <c r="TL17" s="96"/>
      <c r="TM17" s="96"/>
      <c r="TN17" s="96"/>
      <c r="TO17" s="96"/>
      <c r="TP17" s="96"/>
      <c r="TQ17" s="96"/>
      <c r="TR17" s="96"/>
      <c r="TS17" s="96"/>
      <c r="TT17" s="96"/>
      <c r="TU17" s="96"/>
      <c r="TV17" s="96"/>
      <c r="TW17" s="96"/>
      <c r="TX17" s="96"/>
      <c r="TY17" s="96"/>
      <c r="TZ17" s="96"/>
      <c r="UA17" s="96"/>
      <c r="UB17" s="96"/>
      <c r="UC17" s="96"/>
      <c r="UD17" s="96"/>
      <c r="UE17" s="96"/>
      <c r="UF17" s="96"/>
      <c r="UG17" s="96"/>
      <c r="UH17" s="96"/>
      <c r="UI17" s="96"/>
      <c r="UJ17" s="96"/>
      <c r="UK17" s="96"/>
      <c r="UL17" s="96"/>
      <c r="UM17" s="96"/>
      <c r="UN17" s="96"/>
      <c r="UO17" s="96"/>
      <c r="UP17" s="96"/>
      <c r="UQ17" s="96"/>
      <c r="UR17" s="96"/>
      <c r="US17" s="96"/>
      <c r="UT17" s="96"/>
      <c r="UU17" s="96"/>
      <c r="UV17" s="96"/>
      <c r="UW17" s="96"/>
      <c r="UX17" s="96"/>
      <c r="UY17" s="96"/>
      <c r="UZ17" s="96"/>
      <c r="VA17" s="96"/>
      <c r="VB17" s="96"/>
      <c r="VC17" s="96"/>
      <c r="VD17" s="96"/>
      <c r="VE17" s="96"/>
      <c r="VF17" s="96"/>
      <c r="VG17" s="96"/>
      <c r="VH17" s="96"/>
      <c r="VI17" s="96"/>
      <c r="VJ17" s="96"/>
      <c r="VK17" s="96"/>
      <c r="VL17" s="96"/>
      <c r="VM17" s="96"/>
      <c r="VN17" s="96"/>
      <c r="VO17" s="96"/>
      <c r="VP17" s="96"/>
      <c r="VQ17" s="96"/>
      <c r="VR17" s="96"/>
      <c r="VS17" s="96"/>
      <c r="VT17" s="96"/>
      <c r="VU17" s="96"/>
      <c r="VV17" s="96"/>
      <c r="VW17" s="96"/>
      <c r="VX17" s="96"/>
      <c r="VY17" s="96"/>
      <c r="VZ17" s="96"/>
      <c r="WA17" s="96"/>
      <c r="WB17" s="96"/>
      <c r="WC17" s="96"/>
      <c r="WD17" s="96"/>
      <c r="WE17" s="96"/>
      <c r="WF17" s="96"/>
      <c r="WG17" s="96"/>
      <c r="WH17" s="96"/>
      <c r="WI17" s="96"/>
      <c r="WJ17" s="96"/>
      <c r="WK17" s="96"/>
      <c r="WL17" s="96"/>
      <c r="WM17" s="96"/>
      <c r="WN17" s="96"/>
      <c r="WO17" s="96"/>
      <c r="WP17" s="96"/>
      <c r="WQ17" s="96"/>
      <c r="WR17" s="96"/>
      <c r="WS17" s="96"/>
      <c r="WT17" s="96"/>
      <c r="WU17" s="96"/>
      <c r="WV17" s="96"/>
      <c r="WW17" s="96"/>
      <c r="WX17" s="96"/>
      <c r="WY17" s="96"/>
      <c r="WZ17" s="96"/>
      <c r="XA17" s="96"/>
      <c r="XB17" s="96"/>
      <c r="XC17" s="96"/>
      <c r="XD17" s="96"/>
      <c r="XE17" s="96"/>
      <c r="XF17" s="96"/>
      <c r="XG17" s="96"/>
      <c r="XH17" s="96"/>
      <c r="XI17" s="96"/>
      <c r="XJ17" s="96"/>
      <c r="XK17" s="96"/>
      <c r="XL17" s="96"/>
      <c r="XM17" s="96"/>
      <c r="XN17" s="96"/>
      <c r="XO17" s="96"/>
      <c r="XP17" s="96"/>
      <c r="XQ17" s="96"/>
      <c r="XR17" s="96"/>
      <c r="XS17" s="96"/>
      <c r="XT17" s="96"/>
      <c r="XU17" s="96"/>
      <c r="XV17" s="96"/>
      <c r="XW17" s="96"/>
      <c r="XX17" s="96"/>
      <c r="XY17" s="96"/>
      <c r="XZ17" s="96"/>
      <c r="YA17" s="96"/>
      <c r="YB17" s="96"/>
      <c r="YC17" s="96"/>
      <c r="YD17" s="96"/>
      <c r="YE17" s="96"/>
      <c r="YF17" s="96"/>
      <c r="YG17" s="96"/>
      <c r="YH17" s="96"/>
      <c r="YI17" s="96"/>
      <c r="YJ17" s="96"/>
      <c r="YK17" s="96"/>
      <c r="YL17" s="96"/>
      <c r="YM17" s="96"/>
      <c r="YN17" s="96"/>
      <c r="YO17" s="96"/>
      <c r="YP17" s="96"/>
      <c r="YQ17" s="96"/>
      <c r="YR17" s="96"/>
      <c r="YS17" s="96"/>
      <c r="YT17" s="96"/>
      <c r="YU17" s="96"/>
      <c r="YV17" s="96"/>
      <c r="YW17" s="96"/>
      <c r="YX17" s="96"/>
      <c r="YY17" s="96"/>
      <c r="YZ17" s="96"/>
      <c r="ZA17" s="96"/>
      <c r="ZB17" s="96"/>
      <c r="ZC17" s="96"/>
      <c r="ZD17" s="96"/>
      <c r="ZE17" s="96"/>
      <c r="ZF17" s="96"/>
      <c r="ZG17" s="96"/>
      <c r="ZH17" s="96"/>
      <c r="ZI17" s="96"/>
      <c r="ZJ17" s="96"/>
      <c r="ZK17" s="96"/>
      <c r="ZL17" s="96"/>
      <c r="ZM17" s="96"/>
      <c r="ZN17" s="96"/>
      <c r="ZO17" s="96"/>
      <c r="ZP17" s="96"/>
      <c r="ZQ17" s="96"/>
      <c r="ZR17" s="96"/>
      <c r="ZS17" s="96"/>
      <c r="ZT17" s="96"/>
      <c r="ZU17" s="96"/>
      <c r="ZV17" s="96"/>
      <c r="ZW17" s="96"/>
      <c r="ZX17" s="96"/>
      <c r="ZY17" s="96"/>
      <c r="ZZ17" s="96"/>
      <c r="AAA17" s="96"/>
      <c r="AAB17" s="96"/>
      <c r="AAC17" s="96"/>
      <c r="AAD17" s="96"/>
      <c r="AAE17" s="96"/>
      <c r="AAF17" s="96"/>
      <c r="AAG17" s="96"/>
      <c r="AAH17" s="96"/>
      <c r="AAI17" s="96"/>
      <c r="AAJ17" s="96"/>
      <c r="AAK17" s="96"/>
      <c r="AAL17" s="96"/>
      <c r="AAM17" s="96"/>
      <c r="AAN17" s="96"/>
      <c r="AAO17" s="96"/>
      <c r="AAP17" s="96"/>
      <c r="AAQ17" s="96"/>
      <c r="AAR17" s="96"/>
      <c r="AAS17" s="96"/>
      <c r="AAT17" s="96"/>
      <c r="AAU17" s="96"/>
      <c r="AAV17" s="96"/>
      <c r="AAW17" s="96"/>
      <c r="AAX17" s="96"/>
      <c r="AAY17" s="96"/>
      <c r="AAZ17" s="96"/>
      <c r="ABA17" s="96"/>
      <c r="ABB17" s="96"/>
      <c r="ABC17" s="96"/>
      <c r="ABD17" s="96"/>
      <c r="ABE17" s="96"/>
      <c r="ABF17" s="96"/>
      <c r="ABG17" s="96"/>
      <c r="ABH17" s="96"/>
      <c r="ABI17" s="96"/>
      <c r="ABJ17" s="96"/>
      <c r="ABK17" s="96"/>
      <c r="ABL17" s="96"/>
      <c r="ABM17" s="96"/>
      <c r="ABN17" s="96"/>
      <c r="ABO17" s="96"/>
      <c r="ABP17" s="96"/>
      <c r="ABQ17" s="96"/>
      <c r="ABR17" s="96"/>
      <c r="ABS17" s="96"/>
      <c r="ABT17" s="96"/>
      <c r="ABU17" s="96"/>
      <c r="ABV17" s="96"/>
      <c r="ABW17" s="96"/>
      <c r="ABX17" s="96"/>
      <c r="ABY17" s="96"/>
      <c r="ABZ17" s="96"/>
      <c r="ACA17" s="96"/>
      <c r="ACB17" s="96"/>
      <c r="ACC17" s="96"/>
      <c r="ACD17" s="96"/>
      <c r="ACE17" s="96"/>
      <c r="ACF17" s="96"/>
      <c r="ACG17" s="96"/>
      <c r="ACH17" s="96"/>
      <c r="ACI17" s="96"/>
      <c r="ACJ17" s="96"/>
      <c r="ACK17" s="96"/>
      <c r="ACL17" s="96"/>
      <c r="ACM17" s="96"/>
      <c r="ACN17" s="96"/>
      <c r="ACO17" s="96"/>
      <c r="ACP17" s="96"/>
      <c r="ACQ17" s="96"/>
      <c r="ACR17" s="96"/>
      <c r="ACS17" s="96"/>
      <c r="ACT17" s="96"/>
      <c r="ACU17" s="96"/>
      <c r="ACV17" s="96"/>
      <c r="ACW17" s="96"/>
      <c r="ACX17" s="96"/>
      <c r="ACY17" s="96"/>
      <c r="ACZ17" s="96"/>
      <c r="ADA17" s="96"/>
      <c r="ADB17" s="96"/>
      <c r="ADC17" s="96"/>
      <c r="ADD17" s="96"/>
      <c r="ADE17" s="96"/>
      <c r="ADF17" s="96"/>
      <c r="ADG17" s="96"/>
      <c r="ADH17" s="96"/>
      <c r="ADI17" s="96"/>
      <c r="ADJ17" s="96"/>
      <c r="ADK17" s="96"/>
      <c r="ADL17" s="96"/>
      <c r="ADM17" s="96"/>
      <c r="ADN17" s="96"/>
      <c r="ADO17" s="96"/>
      <c r="ADP17" s="96"/>
      <c r="ADQ17" s="96"/>
      <c r="ADR17" s="96"/>
      <c r="ADS17" s="96"/>
      <c r="ADT17" s="96"/>
      <c r="ADU17" s="96"/>
      <c r="ADV17" s="96"/>
      <c r="ADW17" s="96"/>
      <c r="ADX17" s="96"/>
      <c r="ADY17" s="96"/>
      <c r="ADZ17" s="96"/>
      <c r="AEA17" s="96"/>
      <c r="AEB17" s="96"/>
      <c r="AEC17" s="96"/>
      <c r="AED17" s="96"/>
      <c r="AEE17" s="96"/>
      <c r="AEF17" s="96"/>
      <c r="AEG17" s="96"/>
      <c r="AEH17" s="96"/>
      <c r="AEI17" s="96"/>
      <c r="AEJ17" s="96"/>
      <c r="AEK17" s="96"/>
      <c r="AEL17" s="96"/>
      <c r="AEM17" s="96"/>
      <c r="AEN17" s="96"/>
      <c r="AEO17" s="96"/>
      <c r="AEP17" s="96"/>
      <c r="AEQ17" s="96"/>
      <c r="AER17" s="96"/>
      <c r="AES17" s="96"/>
      <c r="AET17" s="96"/>
      <c r="AEU17" s="96"/>
      <c r="AEV17" s="96"/>
      <c r="AEW17" s="96"/>
      <c r="AEX17" s="96"/>
      <c r="AEY17" s="96"/>
      <c r="AEZ17" s="96"/>
      <c r="AFA17" s="96"/>
      <c r="AFB17" s="96"/>
      <c r="AFC17" s="96"/>
      <c r="AFD17" s="96"/>
      <c r="AFE17" s="96"/>
      <c r="AFF17" s="96"/>
      <c r="AFG17" s="96"/>
      <c r="AFH17" s="96"/>
      <c r="AFI17" s="96"/>
      <c r="AFJ17" s="96"/>
      <c r="AFK17" s="96"/>
      <c r="AFL17" s="96"/>
      <c r="AFM17" s="96"/>
      <c r="AFN17" s="96"/>
      <c r="AFO17" s="96"/>
      <c r="AFP17" s="96"/>
      <c r="AFQ17" s="96"/>
      <c r="AFR17" s="96"/>
      <c r="AFS17" s="96"/>
      <c r="AFT17" s="96"/>
      <c r="AFU17" s="96"/>
      <c r="AFV17" s="96"/>
      <c r="AFW17" s="96"/>
      <c r="AFX17" s="96"/>
      <c r="AFY17" s="96"/>
      <c r="AFZ17" s="96"/>
      <c r="AGA17" s="96"/>
      <c r="AGB17" s="96"/>
      <c r="AGC17" s="96"/>
      <c r="AGD17" s="96"/>
      <c r="AGE17" s="96"/>
      <c r="AGF17" s="96"/>
      <c r="AGG17" s="96"/>
      <c r="AGH17" s="96"/>
      <c r="AGI17" s="96"/>
      <c r="AGJ17" s="96"/>
      <c r="AGK17" s="96"/>
      <c r="AGL17" s="96"/>
      <c r="AGM17" s="96"/>
      <c r="AGN17" s="96"/>
      <c r="AGO17" s="96"/>
      <c r="AGP17" s="96"/>
      <c r="AGQ17" s="96"/>
      <c r="AGR17" s="96"/>
      <c r="AGS17" s="96"/>
      <c r="AGT17" s="96"/>
      <c r="AGU17" s="96"/>
      <c r="AGV17" s="96"/>
      <c r="AGW17" s="96"/>
      <c r="AGX17" s="96"/>
      <c r="AGY17" s="96"/>
      <c r="AGZ17" s="96"/>
      <c r="AHA17" s="96"/>
      <c r="AHB17" s="96"/>
      <c r="AHC17" s="96"/>
      <c r="AHD17" s="96"/>
      <c r="AHE17" s="96"/>
      <c r="AHF17" s="96"/>
      <c r="AHG17" s="96"/>
      <c r="AHH17" s="96"/>
      <c r="AHI17" s="96"/>
      <c r="AHJ17" s="96"/>
      <c r="AHK17" s="96"/>
      <c r="AHL17" s="96"/>
      <c r="AHM17" s="96"/>
      <c r="AHN17" s="96"/>
      <c r="AHO17" s="96"/>
      <c r="AHP17" s="96"/>
      <c r="AHQ17" s="96"/>
      <c r="AHR17" s="96"/>
      <c r="AHS17" s="96"/>
      <c r="AHT17" s="96"/>
      <c r="AHU17" s="96"/>
      <c r="AHV17" s="96"/>
      <c r="AHW17" s="96"/>
      <c r="AHX17" s="96"/>
      <c r="AHY17" s="96"/>
      <c r="AHZ17" s="96"/>
      <c r="AIA17" s="96"/>
      <c r="AIB17" s="96"/>
      <c r="AIC17" s="96"/>
      <c r="AID17" s="96"/>
      <c r="AIE17" s="96"/>
      <c r="AIF17" s="96"/>
      <c r="AIG17" s="96"/>
      <c r="AIH17" s="96"/>
      <c r="AII17" s="96"/>
      <c r="AIJ17" s="96"/>
      <c r="AIK17" s="96"/>
      <c r="AIL17" s="96"/>
      <c r="AIM17" s="96"/>
      <c r="AIN17" s="96"/>
      <c r="AIO17" s="96"/>
      <c r="AIP17" s="96"/>
      <c r="AIQ17" s="96"/>
      <c r="AIR17" s="96"/>
      <c r="AIS17" s="96"/>
      <c r="AIT17" s="96"/>
      <c r="AIU17" s="96"/>
      <c r="AIV17" s="96"/>
      <c r="AIW17" s="96"/>
      <c r="AIX17" s="96"/>
      <c r="AIY17" s="96"/>
      <c r="AIZ17" s="96"/>
      <c r="AJA17" s="96"/>
      <c r="AJB17" s="96"/>
      <c r="AJC17" s="96"/>
      <c r="AJD17" s="96"/>
      <c r="AJE17" s="96"/>
      <c r="AJF17" s="96"/>
      <c r="AJG17" s="96"/>
      <c r="AJH17" s="96"/>
      <c r="AJI17" s="96"/>
      <c r="AJJ17" s="96"/>
      <c r="AJK17" s="96"/>
      <c r="AJL17" s="96"/>
      <c r="AJM17" s="96"/>
      <c r="AJN17" s="96"/>
      <c r="AJO17" s="96"/>
      <c r="AJP17" s="96"/>
      <c r="AJQ17" s="96"/>
      <c r="AJR17" s="96"/>
      <c r="AJS17" s="96"/>
      <c r="AJT17" s="96"/>
      <c r="AJU17" s="96"/>
      <c r="AJV17" s="96"/>
      <c r="AJW17" s="96"/>
      <c r="AJX17" s="96"/>
      <c r="AJY17" s="96"/>
      <c r="AJZ17" s="96"/>
      <c r="AKA17" s="96"/>
      <c r="AKB17" s="96"/>
      <c r="AKC17" s="96"/>
      <c r="AKD17" s="96"/>
      <c r="AKE17" s="96"/>
      <c r="AKF17" s="96"/>
      <c r="AKG17" s="96"/>
      <c r="AKH17" s="96"/>
      <c r="AKI17" s="96"/>
      <c r="AKJ17" s="96"/>
      <c r="AKK17" s="96"/>
      <c r="AKL17" s="96"/>
      <c r="AKM17" s="96"/>
      <c r="AKN17" s="96"/>
      <c r="AKO17" s="96"/>
      <c r="AKP17" s="96"/>
      <c r="AKQ17" s="96"/>
      <c r="AKR17" s="96"/>
      <c r="AKS17" s="96"/>
      <c r="AKT17" s="96"/>
      <c r="AKU17" s="96"/>
      <c r="AKV17" s="96"/>
      <c r="AKW17" s="96"/>
      <c r="AKX17" s="96"/>
      <c r="AKY17" s="96"/>
      <c r="AKZ17" s="96"/>
      <c r="ALA17" s="96"/>
      <c r="ALB17" s="96"/>
      <c r="ALC17" s="96"/>
      <c r="ALD17" s="96"/>
      <c r="ALE17" s="96"/>
      <c r="ALF17" s="96"/>
      <c r="ALG17" s="96"/>
      <c r="ALH17" s="96"/>
      <c r="ALI17" s="96"/>
      <c r="ALJ17" s="96"/>
      <c r="ALK17" s="96"/>
      <c r="ALL17" s="96"/>
      <c r="ALM17" s="96"/>
      <c r="ALN17" s="96"/>
      <c r="ALO17" s="96"/>
      <c r="ALP17" s="96"/>
      <c r="ALQ17" s="96"/>
      <c r="ALR17" s="96"/>
      <c r="ALS17" s="96"/>
      <c r="ALT17" s="96"/>
      <c r="ALU17" s="96"/>
      <c r="ALV17" s="96"/>
      <c r="ALW17" s="96"/>
      <c r="ALX17" s="96"/>
      <c r="ALY17" s="96"/>
      <c r="ALZ17" s="96"/>
      <c r="AMA17" s="96"/>
      <c r="AMB17" s="96"/>
      <c r="AMC17" s="96"/>
      <c r="AMD17" s="96"/>
      <c r="AME17" s="96"/>
      <c r="AMF17" s="96"/>
      <c r="AMG17" s="96"/>
      <c r="AMH17" s="96"/>
      <c r="AMI17" s="96"/>
      <c r="AMJ17" s="96"/>
    </row>
    <row r="18" spans="1:1024" s="123" customFormat="1" ht="12.75">
      <c r="A18" s="96"/>
      <c r="B18" s="96"/>
      <c r="C18" s="96"/>
      <c r="D18" s="96"/>
      <c r="E18" s="96"/>
      <c r="F18" s="96"/>
      <c r="G18" s="96"/>
      <c r="H18" s="96"/>
      <c r="I18" s="96"/>
      <c r="J18" s="96"/>
      <c r="K18" s="96"/>
      <c r="L18" s="96"/>
      <c r="M18" s="96"/>
      <c r="N18" s="96"/>
      <c r="O18" s="96"/>
      <c r="P18" s="96"/>
      <c r="Q18" s="96"/>
      <c r="R18" s="96"/>
      <c r="S18" s="96"/>
      <c r="T18" s="96"/>
      <c r="U18" s="96"/>
      <c r="V18" s="96"/>
      <c r="W18" s="121"/>
      <c r="X18" s="121"/>
      <c r="Y18" s="121"/>
      <c r="Z18" s="121"/>
      <c r="AA18" s="121"/>
      <c r="AB18" s="121"/>
      <c r="AC18" s="121"/>
      <c r="AD18" s="121"/>
      <c r="AE18" s="121"/>
      <c r="AF18" s="121"/>
      <c r="AG18" s="121"/>
      <c r="AH18" s="121"/>
      <c r="AI18" s="121"/>
      <c r="AJ18" s="121"/>
      <c r="AK18" s="96"/>
      <c r="AL18" s="96"/>
      <c r="AM18" s="96"/>
      <c r="AN18" s="96"/>
      <c r="AO18" s="96"/>
      <c r="AP18" s="96"/>
      <c r="AQ18" s="122"/>
      <c r="AS18" s="96"/>
      <c r="AT18" s="96"/>
      <c r="AU18" s="96"/>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c r="DT18" s="96"/>
      <c r="DU18" s="96"/>
      <c r="DV18" s="96"/>
      <c r="DW18" s="96"/>
      <c r="DX18" s="96"/>
      <c r="DY18" s="96"/>
      <c r="DZ18" s="96"/>
      <c r="EA18" s="96"/>
      <c r="EB18" s="96"/>
      <c r="EC18" s="96"/>
      <c r="ED18" s="96"/>
      <c r="EE18" s="96"/>
      <c r="EF18" s="96"/>
      <c r="EG18" s="96"/>
      <c r="EH18" s="96"/>
      <c r="EI18" s="96"/>
      <c r="EJ18" s="96"/>
      <c r="EK18" s="96"/>
      <c r="EL18" s="96"/>
      <c r="EM18" s="96"/>
      <c r="EN18" s="96"/>
      <c r="EO18" s="96"/>
      <c r="EP18" s="96"/>
      <c r="EQ18" s="96"/>
      <c r="ER18" s="96"/>
      <c r="ES18" s="96"/>
      <c r="ET18" s="96"/>
      <c r="EU18" s="96"/>
      <c r="EV18" s="96"/>
      <c r="EW18" s="96"/>
      <c r="EX18" s="96"/>
      <c r="EY18" s="96"/>
      <c r="EZ18" s="96"/>
      <c r="FA18" s="96"/>
      <c r="FB18" s="96"/>
      <c r="FC18" s="96"/>
      <c r="FD18" s="96"/>
      <c r="FE18" s="96"/>
      <c r="FF18" s="96"/>
      <c r="FG18" s="96"/>
      <c r="FH18" s="96"/>
      <c r="FI18" s="96"/>
      <c r="FJ18" s="96"/>
      <c r="FK18" s="96"/>
      <c r="FL18" s="96"/>
      <c r="FM18" s="96"/>
      <c r="FN18" s="96"/>
      <c r="FO18" s="96"/>
      <c r="FP18" s="96"/>
      <c r="FQ18" s="96"/>
      <c r="FR18" s="96"/>
      <c r="FS18" s="96"/>
      <c r="FT18" s="96"/>
      <c r="FU18" s="96"/>
      <c r="FV18" s="96"/>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c r="GW18" s="96"/>
      <c r="GX18" s="96"/>
      <c r="GY18" s="96"/>
      <c r="GZ18" s="96"/>
      <c r="HA18" s="96"/>
      <c r="HB18" s="96"/>
      <c r="HC18" s="96"/>
      <c r="HD18" s="96"/>
      <c r="HE18" s="96"/>
      <c r="HF18" s="96"/>
      <c r="HG18" s="96"/>
      <c r="HH18" s="96"/>
      <c r="HI18" s="96"/>
      <c r="HJ18" s="96"/>
      <c r="HK18" s="96"/>
      <c r="HL18" s="96"/>
      <c r="HM18" s="96"/>
      <c r="HN18" s="96"/>
      <c r="HO18" s="96"/>
      <c r="HP18" s="96"/>
      <c r="HQ18" s="96"/>
      <c r="HR18" s="96"/>
      <c r="HS18" s="96"/>
      <c r="HT18" s="96"/>
      <c r="HU18" s="96"/>
      <c r="HV18" s="96"/>
      <c r="HW18" s="96"/>
      <c r="HX18" s="96"/>
      <c r="HY18" s="96"/>
      <c r="HZ18" s="96"/>
      <c r="IA18" s="96"/>
      <c r="IB18" s="96"/>
      <c r="IC18" s="96"/>
      <c r="ID18" s="96"/>
      <c r="IE18" s="96"/>
      <c r="IF18" s="96"/>
      <c r="IG18" s="96"/>
      <c r="IH18" s="96"/>
      <c r="II18" s="96"/>
      <c r="IJ18" s="96"/>
      <c r="IK18" s="96"/>
      <c r="IL18" s="96"/>
      <c r="IM18" s="96"/>
      <c r="IN18" s="96"/>
      <c r="IO18" s="96"/>
      <c r="IP18" s="96"/>
      <c r="IQ18" s="96"/>
      <c r="IR18" s="96"/>
      <c r="IS18" s="96"/>
      <c r="IT18" s="96"/>
      <c r="IU18" s="96"/>
      <c r="IV18" s="96"/>
      <c r="IW18" s="96"/>
      <c r="IX18" s="96"/>
      <c r="IY18" s="96"/>
      <c r="IZ18" s="96"/>
      <c r="JA18" s="96"/>
      <c r="JB18" s="96"/>
      <c r="JC18" s="96"/>
      <c r="JD18" s="96"/>
      <c r="JE18" s="96"/>
      <c r="JF18" s="96"/>
      <c r="JG18" s="96"/>
      <c r="JH18" s="96"/>
      <c r="JI18" s="96"/>
      <c r="JJ18" s="96"/>
      <c r="JK18" s="96"/>
      <c r="JL18" s="96"/>
      <c r="JM18" s="96"/>
      <c r="JN18" s="96"/>
      <c r="JO18" s="96"/>
      <c r="JP18" s="96"/>
      <c r="JQ18" s="96"/>
      <c r="JR18" s="96"/>
      <c r="JS18" s="96"/>
      <c r="JT18" s="96"/>
      <c r="JU18" s="96"/>
      <c r="JV18" s="96"/>
      <c r="JW18" s="96"/>
      <c r="JX18" s="96"/>
      <c r="JY18" s="96"/>
      <c r="JZ18" s="96"/>
      <c r="KA18" s="96"/>
      <c r="KB18" s="96"/>
      <c r="KC18" s="96"/>
      <c r="KD18" s="96"/>
      <c r="KE18" s="96"/>
      <c r="KF18" s="96"/>
      <c r="KG18" s="96"/>
      <c r="KH18" s="96"/>
      <c r="KI18" s="96"/>
      <c r="KJ18" s="96"/>
      <c r="KK18" s="96"/>
      <c r="KL18" s="96"/>
      <c r="KM18" s="96"/>
      <c r="KN18" s="96"/>
      <c r="KO18" s="96"/>
      <c r="KP18" s="96"/>
      <c r="KQ18" s="96"/>
      <c r="KR18" s="96"/>
      <c r="KS18" s="96"/>
      <c r="KT18" s="96"/>
      <c r="KU18" s="96"/>
      <c r="KV18" s="96"/>
      <c r="KW18" s="96"/>
      <c r="KX18" s="96"/>
      <c r="KY18" s="96"/>
      <c r="KZ18" s="96"/>
      <c r="LA18" s="96"/>
      <c r="LB18" s="96"/>
      <c r="LC18" s="96"/>
      <c r="LD18" s="96"/>
      <c r="LE18" s="96"/>
      <c r="LF18" s="96"/>
      <c r="LG18" s="96"/>
      <c r="LH18" s="96"/>
      <c r="LI18" s="96"/>
      <c r="LJ18" s="96"/>
      <c r="LK18" s="96"/>
      <c r="LL18" s="96"/>
      <c r="LM18" s="96"/>
      <c r="LN18" s="96"/>
      <c r="LO18" s="96"/>
      <c r="LP18" s="96"/>
      <c r="LQ18" s="96"/>
      <c r="LR18" s="96"/>
      <c r="LS18" s="96"/>
      <c r="LT18" s="96"/>
      <c r="LU18" s="96"/>
      <c r="LV18" s="96"/>
      <c r="LW18" s="96"/>
      <c r="LX18" s="96"/>
      <c r="LY18" s="96"/>
      <c r="LZ18" s="96"/>
      <c r="MA18" s="96"/>
      <c r="MB18" s="96"/>
      <c r="MC18" s="96"/>
      <c r="MD18" s="96"/>
      <c r="ME18" s="96"/>
      <c r="MF18" s="96"/>
      <c r="MG18" s="96"/>
      <c r="MH18" s="96"/>
      <c r="MI18" s="96"/>
      <c r="MJ18" s="96"/>
      <c r="MK18" s="96"/>
      <c r="ML18" s="96"/>
      <c r="MM18" s="96"/>
      <c r="MN18" s="96"/>
      <c r="MO18" s="96"/>
      <c r="MP18" s="96"/>
      <c r="MQ18" s="96"/>
      <c r="MR18" s="96"/>
      <c r="MS18" s="96"/>
      <c r="MT18" s="96"/>
      <c r="MU18" s="96"/>
      <c r="MV18" s="96"/>
      <c r="MW18" s="96"/>
      <c r="MX18" s="96"/>
      <c r="MY18" s="96"/>
      <c r="MZ18" s="96"/>
      <c r="NA18" s="96"/>
      <c r="NB18" s="96"/>
      <c r="NC18" s="96"/>
      <c r="ND18" s="96"/>
      <c r="NE18" s="96"/>
      <c r="NF18" s="96"/>
      <c r="NG18" s="96"/>
      <c r="NH18" s="96"/>
      <c r="NI18" s="96"/>
      <c r="NJ18" s="96"/>
      <c r="NK18" s="96"/>
      <c r="NL18" s="96"/>
      <c r="NM18" s="96"/>
      <c r="NN18" s="96"/>
      <c r="NO18" s="96"/>
      <c r="NP18" s="96"/>
      <c r="NQ18" s="96"/>
      <c r="NR18" s="96"/>
      <c r="NS18" s="96"/>
      <c r="NT18" s="96"/>
      <c r="NU18" s="96"/>
      <c r="NV18" s="96"/>
      <c r="NW18" s="96"/>
      <c r="NX18" s="96"/>
      <c r="NY18" s="96"/>
      <c r="NZ18" s="96"/>
      <c r="OA18" s="96"/>
      <c r="OB18" s="96"/>
      <c r="OC18" s="96"/>
      <c r="OD18" s="96"/>
      <c r="OE18" s="96"/>
      <c r="OF18" s="96"/>
      <c r="OG18" s="96"/>
      <c r="OH18" s="96"/>
      <c r="OI18" s="96"/>
      <c r="OJ18" s="96"/>
      <c r="OK18" s="96"/>
      <c r="OL18" s="96"/>
      <c r="OM18" s="96"/>
      <c r="ON18" s="96"/>
      <c r="OO18" s="96"/>
      <c r="OP18" s="96"/>
      <c r="OQ18" s="96"/>
      <c r="OR18" s="96"/>
      <c r="OS18" s="96"/>
      <c r="OT18" s="96"/>
      <c r="OU18" s="96"/>
      <c r="OV18" s="96"/>
      <c r="OW18" s="96"/>
      <c r="OX18" s="96"/>
      <c r="OY18" s="96"/>
      <c r="OZ18" s="96"/>
      <c r="PA18" s="96"/>
      <c r="PB18" s="96"/>
      <c r="PC18" s="96"/>
      <c r="PD18" s="96"/>
      <c r="PE18" s="96"/>
      <c r="PF18" s="96"/>
      <c r="PG18" s="96"/>
      <c r="PH18" s="96"/>
      <c r="PI18" s="96"/>
      <c r="PJ18" s="96"/>
      <c r="PK18" s="96"/>
      <c r="PL18" s="96"/>
      <c r="PM18" s="96"/>
      <c r="PN18" s="96"/>
      <c r="PO18" s="96"/>
      <c r="PP18" s="96"/>
      <c r="PQ18" s="96"/>
      <c r="PR18" s="96"/>
      <c r="PS18" s="96"/>
      <c r="PT18" s="96"/>
      <c r="PU18" s="96"/>
      <c r="PV18" s="96"/>
      <c r="PW18" s="96"/>
      <c r="PX18" s="96"/>
      <c r="PY18" s="96"/>
      <c r="PZ18" s="96"/>
      <c r="QA18" s="96"/>
      <c r="QB18" s="96"/>
      <c r="QC18" s="96"/>
      <c r="QD18" s="96"/>
      <c r="QE18" s="96"/>
      <c r="QF18" s="96"/>
      <c r="QG18" s="96"/>
      <c r="QH18" s="96"/>
      <c r="QI18" s="96"/>
      <c r="QJ18" s="96"/>
      <c r="QK18" s="96"/>
      <c r="QL18" s="96"/>
      <c r="QM18" s="96"/>
      <c r="QN18" s="96"/>
      <c r="QO18" s="96"/>
      <c r="QP18" s="96"/>
      <c r="QQ18" s="96"/>
      <c r="QR18" s="96"/>
      <c r="QS18" s="96"/>
      <c r="QT18" s="96"/>
      <c r="QU18" s="96"/>
      <c r="QV18" s="96"/>
      <c r="QW18" s="96"/>
      <c r="QX18" s="96"/>
      <c r="QY18" s="96"/>
      <c r="QZ18" s="96"/>
      <c r="RA18" s="96"/>
      <c r="RB18" s="96"/>
      <c r="RC18" s="96"/>
      <c r="RD18" s="96"/>
      <c r="RE18" s="96"/>
      <c r="RF18" s="96"/>
      <c r="RG18" s="96"/>
      <c r="RH18" s="96"/>
      <c r="RI18" s="96"/>
      <c r="RJ18" s="96"/>
      <c r="RK18" s="96"/>
      <c r="RL18" s="96"/>
      <c r="RM18" s="96"/>
      <c r="RN18" s="96"/>
      <c r="RO18" s="96"/>
      <c r="RP18" s="96"/>
      <c r="RQ18" s="96"/>
      <c r="RR18" s="96"/>
      <c r="RS18" s="96"/>
      <c r="RT18" s="96"/>
      <c r="RU18" s="96"/>
      <c r="RV18" s="96"/>
      <c r="RW18" s="96"/>
      <c r="RX18" s="96"/>
      <c r="RY18" s="96"/>
      <c r="RZ18" s="96"/>
      <c r="SA18" s="96"/>
      <c r="SB18" s="96"/>
      <c r="SC18" s="96"/>
      <c r="SD18" s="96"/>
      <c r="SE18" s="96"/>
      <c r="SF18" s="96"/>
      <c r="SG18" s="96"/>
      <c r="SH18" s="96"/>
      <c r="SI18" s="96"/>
      <c r="SJ18" s="96"/>
      <c r="SK18" s="96"/>
      <c r="SL18" s="96"/>
      <c r="SM18" s="96"/>
      <c r="SN18" s="96"/>
      <c r="SO18" s="96"/>
      <c r="SP18" s="96"/>
      <c r="SQ18" s="96"/>
      <c r="SR18" s="96"/>
      <c r="SS18" s="96"/>
      <c r="ST18" s="96"/>
      <c r="SU18" s="96"/>
      <c r="SV18" s="96"/>
      <c r="SW18" s="96"/>
      <c r="SX18" s="96"/>
      <c r="SY18" s="96"/>
      <c r="SZ18" s="96"/>
      <c r="TA18" s="96"/>
      <c r="TB18" s="96"/>
      <c r="TC18" s="96"/>
      <c r="TD18" s="96"/>
      <c r="TE18" s="96"/>
      <c r="TF18" s="96"/>
      <c r="TG18" s="96"/>
      <c r="TH18" s="96"/>
      <c r="TI18" s="96"/>
      <c r="TJ18" s="96"/>
      <c r="TK18" s="96"/>
      <c r="TL18" s="96"/>
      <c r="TM18" s="96"/>
      <c r="TN18" s="96"/>
      <c r="TO18" s="96"/>
      <c r="TP18" s="96"/>
      <c r="TQ18" s="96"/>
      <c r="TR18" s="96"/>
      <c r="TS18" s="96"/>
      <c r="TT18" s="96"/>
      <c r="TU18" s="96"/>
      <c r="TV18" s="96"/>
      <c r="TW18" s="96"/>
      <c r="TX18" s="96"/>
      <c r="TY18" s="96"/>
      <c r="TZ18" s="96"/>
      <c r="UA18" s="96"/>
      <c r="UB18" s="96"/>
      <c r="UC18" s="96"/>
      <c r="UD18" s="96"/>
      <c r="UE18" s="96"/>
      <c r="UF18" s="96"/>
      <c r="UG18" s="96"/>
      <c r="UH18" s="96"/>
      <c r="UI18" s="96"/>
      <c r="UJ18" s="96"/>
      <c r="UK18" s="96"/>
      <c r="UL18" s="96"/>
      <c r="UM18" s="96"/>
      <c r="UN18" s="96"/>
      <c r="UO18" s="96"/>
      <c r="UP18" s="96"/>
      <c r="UQ18" s="96"/>
      <c r="UR18" s="96"/>
      <c r="US18" s="96"/>
      <c r="UT18" s="96"/>
      <c r="UU18" s="96"/>
      <c r="UV18" s="96"/>
      <c r="UW18" s="96"/>
      <c r="UX18" s="96"/>
      <c r="UY18" s="96"/>
      <c r="UZ18" s="96"/>
      <c r="VA18" s="96"/>
      <c r="VB18" s="96"/>
      <c r="VC18" s="96"/>
      <c r="VD18" s="96"/>
      <c r="VE18" s="96"/>
      <c r="VF18" s="96"/>
      <c r="VG18" s="96"/>
      <c r="VH18" s="96"/>
      <c r="VI18" s="96"/>
      <c r="VJ18" s="96"/>
      <c r="VK18" s="96"/>
      <c r="VL18" s="96"/>
      <c r="VM18" s="96"/>
      <c r="VN18" s="96"/>
      <c r="VO18" s="96"/>
      <c r="VP18" s="96"/>
      <c r="VQ18" s="96"/>
      <c r="VR18" s="96"/>
      <c r="VS18" s="96"/>
      <c r="VT18" s="96"/>
      <c r="VU18" s="96"/>
      <c r="VV18" s="96"/>
      <c r="VW18" s="96"/>
      <c r="VX18" s="96"/>
      <c r="VY18" s="96"/>
      <c r="VZ18" s="96"/>
      <c r="WA18" s="96"/>
      <c r="WB18" s="96"/>
      <c r="WC18" s="96"/>
      <c r="WD18" s="96"/>
      <c r="WE18" s="96"/>
      <c r="WF18" s="96"/>
      <c r="WG18" s="96"/>
      <c r="WH18" s="96"/>
      <c r="WI18" s="96"/>
      <c r="WJ18" s="96"/>
      <c r="WK18" s="96"/>
      <c r="WL18" s="96"/>
      <c r="WM18" s="96"/>
      <c r="WN18" s="96"/>
      <c r="WO18" s="96"/>
      <c r="WP18" s="96"/>
      <c r="WQ18" s="96"/>
      <c r="WR18" s="96"/>
      <c r="WS18" s="96"/>
      <c r="WT18" s="96"/>
      <c r="WU18" s="96"/>
      <c r="WV18" s="96"/>
      <c r="WW18" s="96"/>
      <c r="WX18" s="96"/>
      <c r="WY18" s="96"/>
      <c r="WZ18" s="96"/>
      <c r="XA18" s="96"/>
      <c r="XB18" s="96"/>
      <c r="XC18" s="96"/>
      <c r="XD18" s="96"/>
      <c r="XE18" s="96"/>
      <c r="XF18" s="96"/>
      <c r="XG18" s="96"/>
      <c r="XH18" s="96"/>
      <c r="XI18" s="96"/>
      <c r="XJ18" s="96"/>
      <c r="XK18" s="96"/>
      <c r="XL18" s="96"/>
      <c r="XM18" s="96"/>
      <c r="XN18" s="96"/>
      <c r="XO18" s="96"/>
      <c r="XP18" s="96"/>
      <c r="XQ18" s="96"/>
      <c r="XR18" s="96"/>
      <c r="XS18" s="96"/>
      <c r="XT18" s="96"/>
      <c r="XU18" s="96"/>
      <c r="XV18" s="96"/>
      <c r="XW18" s="96"/>
      <c r="XX18" s="96"/>
      <c r="XY18" s="96"/>
      <c r="XZ18" s="96"/>
      <c r="YA18" s="96"/>
      <c r="YB18" s="96"/>
      <c r="YC18" s="96"/>
      <c r="YD18" s="96"/>
      <c r="YE18" s="96"/>
      <c r="YF18" s="96"/>
      <c r="YG18" s="96"/>
      <c r="YH18" s="96"/>
      <c r="YI18" s="96"/>
      <c r="YJ18" s="96"/>
      <c r="YK18" s="96"/>
      <c r="YL18" s="96"/>
      <c r="YM18" s="96"/>
      <c r="YN18" s="96"/>
      <c r="YO18" s="96"/>
      <c r="YP18" s="96"/>
      <c r="YQ18" s="96"/>
      <c r="YR18" s="96"/>
      <c r="YS18" s="96"/>
      <c r="YT18" s="96"/>
      <c r="YU18" s="96"/>
      <c r="YV18" s="96"/>
      <c r="YW18" s="96"/>
      <c r="YX18" s="96"/>
      <c r="YY18" s="96"/>
      <c r="YZ18" s="96"/>
      <c r="ZA18" s="96"/>
      <c r="ZB18" s="96"/>
      <c r="ZC18" s="96"/>
      <c r="ZD18" s="96"/>
      <c r="ZE18" s="96"/>
      <c r="ZF18" s="96"/>
      <c r="ZG18" s="96"/>
      <c r="ZH18" s="96"/>
      <c r="ZI18" s="96"/>
      <c r="ZJ18" s="96"/>
      <c r="ZK18" s="96"/>
      <c r="ZL18" s="96"/>
      <c r="ZM18" s="96"/>
      <c r="ZN18" s="96"/>
      <c r="ZO18" s="96"/>
      <c r="ZP18" s="96"/>
      <c r="ZQ18" s="96"/>
      <c r="ZR18" s="96"/>
      <c r="ZS18" s="96"/>
      <c r="ZT18" s="96"/>
      <c r="ZU18" s="96"/>
      <c r="ZV18" s="96"/>
      <c r="ZW18" s="96"/>
      <c r="ZX18" s="96"/>
      <c r="ZY18" s="96"/>
      <c r="ZZ18" s="96"/>
      <c r="AAA18" s="96"/>
      <c r="AAB18" s="96"/>
      <c r="AAC18" s="96"/>
      <c r="AAD18" s="96"/>
      <c r="AAE18" s="96"/>
      <c r="AAF18" s="96"/>
      <c r="AAG18" s="96"/>
      <c r="AAH18" s="96"/>
      <c r="AAI18" s="96"/>
      <c r="AAJ18" s="96"/>
      <c r="AAK18" s="96"/>
      <c r="AAL18" s="96"/>
      <c r="AAM18" s="96"/>
      <c r="AAN18" s="96"/>
      <c r="AAO18" s="96"/>
      <c r="AAP18" s="96"/>
      <c r="AAQ18" s="96"/>
      <c r="AAR18" s="96"/>
      <c r="AAS18" s="96"/>
      <c r="AAT18" s="96"/>
      <c r="AAU18" s="96"/>
      <c r="AAV18" s="96"/>
      <c r="AAW18" s="96"/>
      <c r="AAX18" s="96"/>
      <c r="AAY18" s="96"/>
      <c r="AAZ18" s="96"/>
      <c r="ABA18" s="96"/>
      <c r="ABB18" s="96"/>
      <c r="ABC18" s="96"/>
      <c r="ABD18" s="96"/>
      <c r="ABE18" s="96"/>
      <c r="ABF18" s="96"/>
      <c r="ABG18" s="96"/>
      <c r="ABH18" s="96"/>
      <c r="ABI18" s="96"/>
      <c r="ABJ18" s="96"/>
      <c r="ABK18" s="96"/>
      <c r="ABL18" s="96"/>
      <c r="ABM18" s="96"/>
      <c r="ABN18" s="96"/>
      <c r="ABO18" s="96"/>
      <c r="ABP18" s="96"/>
      <c r="ABQ18" s="96"/>
      <c r="ABR18" s="96"/>
      <c r="ABS18" s="96"/>
      <c r="ABT18" s="96"/>
      <c r="ABU18" s="96"/>
      <c r="ABV18" s="96"/>
      <c r="ABW18" s="96"/>
      <c r="ABX18" s="96"/>
      <c r="ABY18" s="96"/>
      <c r="ABZ18" s="96"/>
      <c r="ACA18" s="96"/>
      <c r="ACB18" s="96"/>
      <c r="ACC18" s="96"/>
      <c r="ACD18" s="96"/>
      <c r="ACE18" s="96"/>
      <c r="ACF18" s="96"/>
      <c r="ACG18" s="96"/>
      <c r="ACH18" s="96"/>
      <c r="ACI18" s="96"/>
      <c r="ACJ18" s="96"/>
      <c r="ACK18" s="96"/>
      <c r="ACL18" s="96"/>
      <c r="ACM18" s="96"/>
      <c r="ACN18" s="96"/>
      <c r="ACO18" s="96"/>
      <c r="ACP18" s="96"/>
      <c r="ACQ18" s="96"/>
      <c r="ACR18" s="96"/>
      <c r="ACS18" s="96"/>
      <c r="ACT18" s="96"/>
      <c r="ACU18" s="96"/>
      <c r="ACV18" s="96"/>
      <c r="ACW18" s="96"/>
      <c r="ACX18" s="96"/>
      <c r="ACY18" s="96"/>
      <c r="ACZ18" s="96"/>
      <c r="ADA18" s="96"/>
      <c r="ADB18" s="96"/>
      <c r="ADC18" s="96"/>
      <c r="ADD18" s="96"/>
      <c r="ADE18" s="96"/>
      <c r="ADF18" s="96"/>
      <c r="ADG18" s="96"/>
      <c r="ADH18" s="96"/>
      <c r="ADI18" s="96"/>
      <c r="ADJ18" s="96"/>
      <c r="ADK18" s="96"/>
      <c r="ADL18" s="96"/>
      <c r="ADM18" s="96"/>
      <c r="ADN18" s="96"/>
      <c r="ADO18" s="96"/>
      <c r="ADP18" s="96"/>
      <c r="ADQ18" s="96"/>
      <c r="ADR18" s="96"/>
      <c r="ADS18" s="96"/>
      <c r="ADT18" s="96"/>
      <c r="ADU18" s="96"/>
      <c r="ADV18" s="96"/>
      <c r="ADW18" s="96"/>
      <c r="ADX18" s="96"/>
      <c r="ADY18" s="96"/>
      <c r="ADZ18" s="96"/>
      <c r="AEA18" s="96"/>
      <c r="AEB18" s="96"/>
      <c r="AEC18" s="96"/>
      <c r="AED18" s="96"/>
      <c r="AEE18" s="96"/>
      <c r="AEF18" s="96"/>
      <c r="AEG18" s="96"/>
      <c r="AEH18" s="96"/>
      <c r="AEI18" s="96"/>
      <c r="AEJ18" s="96"/>
      <c r="AEK18" s="96"/>
      <c r="AEL18" s="96"/>
      <c r="AEM18" s="96"/>
      <c r="AEN18" s="96"/>
      <c r="AEO18" s="96"/>
      <c r="AEP18" s="96"/>
      <c r="AEQ18" s="96"/>
      <c r="AER18" s="96"/>
      <c r="AES18" s="96"/>
      <c r="AET18" s="96"/>
      <c r="AEU18" s="96"/>
      <c r="AEV18" s="96"/>
      <c r="AEW18" s="96"/>
      <c r="AEX18" s="96"/>
      <c r="AEY18" s="96"/>
      <c r="AEZ18" s="96"/>
      <c r="AFA18" s="96"/>
      <c r="AFB18" s="96"/>
      <c r="AFC18" s="96"/>
      <c r="AFD18" s="96"/>
      <c r="AFE18" s="96"/>
      <c r="AFF18" s="96"/>
      <c r="AFG18" s="96"/>
      <c r="AFH18" s="96"/>
      <c r="AFI18" s="96"/>
      <c r="AFJ18" s="96"/>
      <c r="AFK18" s="96"/>
      <c r="AFL18" s="96"/>
      <c r="AFM18" s="96"/>
      <c r="AFN18" s="96"/>
      <c r="AFO18" s="96"/>
      <c r="AFP18" s="96"/>
      <c r="AFQ18" s="96"/>
      <c r="AFR18" s="96"/>
      <c r="AFS18" s="96"/>
      <c r="AFT18" s="96"/>
      <c r="AFU18" s="96"/>
      <c r="AFV18" s="96"/>
      <c r="AFW18" s="96"/>
      <c r="AFX18" s="96"/>
      <c r="AFY18" s="96"/>
      <c r="AFZ18" s="96"/>
      <c r="AGA18" s="96"/>
      <c r="AGB18" s="96"/>
      <c r="AGC18" s="96"/>
      <c r="AGD18" s="96"/>
      <c r="AGE18" s="96"/>
      <c r="AGF18" s="96"/>
      <c r="AGG18" s="96"/>
      <c r="AGH18" s="96"/>
      <c r="AGI18" s="96"/>
      <c r="AGJ18" s="96"/>
      <c r="AGK18" s="96"/>
      <c r="AGL18" s="96"/>
      <c r="AGM18" s="96"/>
      <c r="AGN18" s="96"/>
      <c r="AGO18" s="96"/>
      <c r="AGP18" s="96"/>
      <c r="AGQ18" s="96"/>
      <c r="AGR18" s="96"/>
      <c r="AGS18" s="96"/>
      <c r="AGT18" s="96"/>
      <c r="AGU18" s="96"/>
      <c r="AGV18" s="96"/>
      <c r="AGW18" s="96"/>
      <c r="AGX18" s="96"/>
      <c r="AGY18" s="96"/>
      <c r="AGZ18" s="96"/>
      <c r="AHA18" s="96"/>
      <c r="AHB18" s="96"/>
      <c r="AHC18" s="96"/>
      <c r="AHD18" s="96"/>
      <c r="AHE18" s="96"/>
      <c r="AHF18" s="96"/>
      <c r="AHG18" s="96"/>
      <c r="AHH18" s="96"/>
      <c r="AHI18" s="96"/>
      <c r="AHJ18" s="96"/>
      <c r="AHK18" s="96"/>
      <c r="AHL18" s="96"/>
      <c r="AHM18" s="96"/>
      <c r="AHN18" s="96"/>
      <c r="AHO18" s="96"/>
      <c r="AHP18" s="96"/>
      <c r="AHQ18" s="96"/>
      <c r="AHR18" s="96"/>
      <c r="AHS18" s="96"/>
      <c r="AHT18" s="96"/>
      <c r="AHU18" s="96"/>
      <c r="AHV18" s="96"/>
      <c r="AHW18" s="96"/>
      <c r="AHX18" s="96"/>
      <c r="AHY18" s="96"/>
      <c r="AHZ18" s="96"/>
      <c r="AIA18" s="96"/>
      <c r="AIB18" s="96"/>
      <c r="AIC18" s="96"/>
      <c r="AID18" s="96"/>
      <c r="AIE18" s="96"/>
      <c r="AIF18" s="96"/>
      <c r="AIG18" s="96"/>
      <c r="AIH18" s="96"/>
      <c r="AII18" s="96"/>
      <c r="AIJ18" s="96"/>
      <c r="AIK18" s="96"/>
      <c r="AIL18" s="96"/>
      <c r="AIM18" s="96"/>
      <c r="AIN18" s="96"/>
      <c r="AIO18" s="96"/>
      <c r="AIP18" s="96"/>
      <c r="AIQ18" s="96"/>
      <c r="AIR18" s="96"/>
      <c r="AIS18" s="96"/>
      <c r="AIT18" s="96"/>
      <c r="AIU18" s="96"/>
      <c r="AIV18" s="96"/>
      <c r="AIW18" s="96"/>
      <c r="AIX18" s="96"/>
      <c r="AIY18" s="96"/>
      <c r="AIZ18" s="96"/>
      <c r="AJA18" s="96"/>
      <c r="AJB18" s="96"/>
      <c r="AJC18" s="96"/>
      <c r="AJD18" s="96"/>
      <c r="AJE18" s="96"/>
      <c r="AJF18" s="96"/>
      <c r="AJG18" s="96"/>
      <c r="AJH18" s="96"/>
      <c r="AJI18" s="96"/>
      <c r="AJJ18" s="96"/>
      <c r="AJK18" s="96"/>
      <c r="AJL18" s="96"/>
      <c r="AJM18" s="96"/>
      <c r="AJN18" s="96"/>
      <c r="AJO18" s="96"/>
      <c r="AJP18" s="96"/>
      <c r="AJQ18" s="96"/>
      <c r="AJR18" s="96"/>
      <c r="AJS18" s="96"/>
      <c r="AJT18" s="96"/>
      <c r="AJU18" s="96"/>
      <c r="AJV18" s="96"/>
      <c r="AJW18" s="96"/>
      <c r="AJX18" s="96"/>
      <c r="AJY18" s="96"/>
      <c r="AJZ18" s="96"/>
      <c r="AKA18" s="96"/>
      <c r="AKB18" s="96"/>
      <c r="AKC18" s="96"/>
      <c r="AKD18" s="96"/>
      <c r="AKE18" s="96"/>
      <c r="AKF18" s="96"/>
      <c r="AKG18" s="96"/>
      <c r="AKH18" s="96"/>
      <c r="AKI18" s="96"/>
      <c r="AKJ18" s="96"/>
      <c r="AKK18" s="96"/>
      <c r="AKL18" s="96"/>
      <c r="AKM18" s="96"/>
      <c r="AKN18" s="96"/>
      <c r="AKO18" s="96"/>
      <c r="AKP18" s="96"/>
      <c r="AKQ18" s="96"/>
      <c r="AKR18" s="96"/>
      <c r="AKS18" s="96"/>
      <c r="AKT18" s="96"/>
      <c r="AKU18" s="96"/>
      <c r="AKV18" s="96"/>
      <c r="AKW18" s="96"/>
      <c r="AKX18" s="96"/>
      <c r="AKY18" s="96"/>
      <c r="AKZ18" s="96"/>
      <c r="ALA18" s="96"/>
      <c r="ALB18" s="96"/>
      <c r="ALC18" s="96"/>
      <c r="ALD18" s="96"/>
      <c r="ALE18" s="96"/>
      <c r="ALF18" s="96"/>
      <c r="ALG18" s="96"/>
      <c r="ALH18" s="96"/>
      <c r="ALI18" s="96"/>
      <c r="ALJ18" s="96"/>
      <c r="ALK18" s="96"/>
      <c r="ALL18" s="96"/>
      <c r="ALM18" s="96"/>
      <c r="ALN18" s="96"/>
      <c r="ALO18" s="96"/>
      <c r="ALP18" s="96"/>
      <c r="ALQ18" s="96"/>
      <c r="ALR18" s="96"/>
      <c r="ALS18" s="96"/>
      <c r="ALT18" s="96"/>
      <c r="ALU18" s="96"/>
      <c r="ALV18" s="96"/>
      <c r="ALW18" s="96"/>
      <c r="ALX18" s="96"/>
      <c r="ALY18" s="96"/>
      <c r="ALZ18" s="96"/>
      <c r="AMA18" s="96"/>
      <c r="AMB18" s="96"/>
      <c r="AMC18" s="96"/>
      <c r="AMD18" s="96"/>
      <c r="AME18" s="96"/>
      <c r="AMF18" s="96"/>
      <c r="AMG18" s="96"/>
      <c r="AMH18" s="96"/>
      <c r="AMI18" s="96"/>
      <c r="AMJ18" s="96"/>
    </row>
    <row r="19" spans="1:1024" s="123" customFormat="1" ht="12.75">
      <c r="A19" s="96"/>
      <c r="B19" s="96"/>
      <c r="C19" s="96"/>
      <c r="D19" s="96"/>
      <c r="E19" s="96"/>
      <c r="F19" s="96"/>
      <c r="G19" s="96"/>
      <c r="H19" s="96"/>
      <c r="I19" s="96"/>
      <c r="J19" s="96"/>
      <c r="K19" s="96"/>
      <c r="L19" s="96"/>
      <c r="M19" s="96"/>
      <c r="N19" s="96"/>
      <c r="O19" s="96"/>
      <c r="P19" s="96"/>
      <c r="Q19" s="96"/>
      <c r="R19" s="96"/>
      <c r="S19" s="96"/>
      <c r="T19" s="96"/>
      <c r="U19" s="96"/>
      <c r="V19" s="96"/>
      <c r="W19" s="121"/>
      <c r="X19" s="121"/>
      <c r="Y19" s="121"/>
      <c r="Z19" s="121"/>
      <c r="AA19" s="121"/>
      <c r="AB19" s="121"/>
      <c r="AC19" s="121"/>
      <c r="AD19" s="121"/>
      <c r="AE19" s="121"/>
      <c r="AF19" s="121"/>
      <c r="AG19" s="121"/>
      <c r="AH19" s="121"/>
      <c r="AI19" s="121"/>
      <c r="AJ19" s="121"/>
      <c r="AK19" s="96"/>
      <c r="AL19" s="96"/>
      <c r="AM19" s="96"/>
      <c r="AN19" s="96"/>
      <c r="AO19" s="96"/>
      <c r="AP19" s="96"/>
      <c r="AQ19" s="122"/>
      <c r="AS19" s="96"/>
      <c r="AT19" s="96"/>
      <c r="AU19" s="96"/>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c r="DS19" s="96"/>
      <c r="DT19" s="96"/>
      <c r="DU19" s="96"/>
      <c r="DV19" s="96"/>
      <c r="DW19" s="96"/>
      <c r="DX19" s="96"/>
      <c r="DY19" s="96"/>
      <c r="DZ19" s="96"/>
      <c r="EA19" s="96"/>
      <c r="EB19" s="96"/>
      <c r="EC19" s="96"/>
      <c r="ED19" s="96"/>
      <c r="EE19" s="96"/>
      <c r="EF19" s="96"/>
      <c r="EG19" s="96"/>
      <c r="EH19" s="96"/>
      <c r="EI19" s="96"/>
      <c r="EJ19" s="96"/>
      <c r="EK19" s="96"/>
      <c r="EL19" s="96"/>
      <c r="EM19" s="96"/>
      <c r="EN19" s="96"/>
      <c r="EO19" s="96"/>
      <c r="EP19" s="96"/>
      <c r="EQ19" s="96"/>
      <c r="ER19" s="96"/>
      <c r="ES19" s="96"/>
      <c r="ET19" s="96"/>
      <c r="EU19" s="96"/>
      <c r="EV19" s="96"/>
      <c r="EW19" s="96"/>
      <c r="EX19" s="96"/>
      <c r="EY19" s="96"/>
      <c r="EZ19" s="96"/>
      <c r="FA19" s="96"/>
      <c r="FB19" s="96"/>
      <c r="FC19" s="96"/>
      <c r="FD19" s="96"/>
      <c r="FE19" s="96"/>
      <c r="FF19" s="96"/>
      <c r="FG19" s="96"/>
      <c r="FH19" s="96"/>
      <c r="FI19" s="96"/>
      <c r="FJ19" s="96"/>
      <c r="FK19" s="96"/>
      <c r="FL19" s="96"/>
      <c r="FM19" s="96"/>
      <c r="FN19" s="96"/>
      <c r="FO19" s="96"/>
      <c r="FP19" s="96"/>
      <c r="FQ19" s="96"/>
      <c r="FR19" s="96"/>
      <c r="FS19" s="96"/>
      <c r="FT19" s="96"/>
      <c r="FU19" s="96"/>
      <c r="FV19" s="96"/>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c r="IW19" s="96"/>
      <c r="IX19" s="96"/>
      <c r="IY19" s="96"/>
      <c r="IZ19" s="96"/>
      <c r="JA19" s="96"/>
      <c r="JB19" s="96"/>
      <c r="JC19" s="96"/>
      <c r="JD19" s="96"/>
      <c r="JE19" s="96"/>
      <c r="JF19" s="96"/>
      <c r="JG19" s="96"/>
      <c r="JH19" s="96"/>
      <c r="JI19" s="96"/>
      <c r="JJ19" s="96"/>
      <c r="JK19" s="96"/>
      <c r="JL19" s="96"/>
      <c r="JM19" s="96"/>
      <c r="JN19" s="96"/>
      <c r="JO19" s="96"/>
      <c r="JP19" s="96"/>
      <c r="JQ19" s="96"/>
      <c r="JR19" s="96"/>
      <c r="JS19" s="96"/>
      <c r="JT19" s="96"/>
      <c r="JU19" s="96"/>
      <c r="JV19" s="96"/>
      <c r="JW19" s="96"/>
      <c r="JX19" s="96"/>
      <c r="JY19" s="96"/>
      <c r="JZ19" s="96"/>
      <c r="KA19" s="96"/>
      <c r="KB19" s="96"/>
      <c r="KC19" s="96"/>
      <c r="KD19" s="96"/>
      <c r="KE19" s="96"/>
      <c r="KF19" s="96"/>
      <c r="KG19" s="96"/>
      <c r="KH19" s="96"/>
      <c r="KI19" s="96"/>
      <c r="KJ19" s="96"/>
      <c r="KK19" s="96"/>
      <c r="KL19" s="96"/>
      <c r="KM19" s="96"/>
      <c r="KN19" s="96"/>
      <c r="KO19" s="96"/>
      <c r="KP19" s="96"/>
      <c r="KQ19" s="96"/>
      <c r="KR19" s="96"/>
      <c r="KS19" s="96"/>
      <c r="KT19" s="96"/>
      <c r="KU19" s="96"/>
      <c r="KV19" s="96"/>
      <c r="KW19" s="96"/>
      <c r="KX19" s="96"/>
      <c r="KY19" s="96"/>
      <c r="KZ19" s="96"/>
      <c r="LA19" s="96"/>
      <c r="LB19" s="96"/>
      <c r="LC19" s="96"/>
      <c r="LD19" s="96"/>
      <c r="LE19" s="96"/>
      <c r="LF19" s="96"/>
      <c r="LG19" s="96"/>
      <c r="LH19" s="96"/>
      <c r="LI19" s="96"/>
      <c r="LJ19" s="96"/>
      <c r="LK19" s="96"/>
      <c r="LL19" s="96"/>
      <c r="LM19" s="96"/>
      <c r="LN19" s="96"/>
      <c r="LO19" s="96"/>
      <c r="LP19" s="96"/>
      <c r="LQ19" s="96"/>
      <c r="LR19" s="96"/>
      <c r="LS19" s="96"/>
      <c r="LT19" s="96"/>
      <c r="LU19" s="96"/>
      <c r="LV19" s="96"/>
      <c r="LW19" s="96"/>
      <c r="LX19" s="96"/>
      <c r="LY19" s="96"/>
      <c r="LZ19" s="96"/>
      <c r="MA19" s="96"/>
      <c r="MB19" s="96"/>
      <c r="MC19" s="96"/>
      <c r="MD19" s="96"/>
      <c r="ME19" s="96"/>
      <c r="MF19" s="96"/>
      <c r="MG19" s="96"/>
      <c r="MH19" s="96"/>
      <c r="MI19" s="96"/>
      <c r="MJ19" s="96"/>
      <c r="MK19" s="96"/>
      <c r="ML19" s="96"/>
      <c r="MM19" s="96"/>
      <c r="MN19" s="96"/>
      <c r="MO19" s="96"/>
      <c r="MP19" s="96"/>
      <c r="MQ19" s="96"/>
      <c r="MR19" s="96"/>
      <c r="MS19" s="96"/>
      <c r="MT19" s="96"/>
      <c r="MU19" s="96"/>
      <c r="MV19" s="96"/>
      <c r="MW19" s="96"/>
      <c r="MX19" s="96"/>
      <c r="MY19" s="96"/>
      <c r="MZ19" s="96"/>
      <c r="NA19" s="96"/>
      <c r="NB19" s="96"/>
      <c r="NC19" s="96"/>
      <c r="ND19" s="96"/>
      <c r="NE19" s="96"/>
      <c r="NF19" s="96"/>
      <c r="NG19" s="96"/>
      <c r="NH19" s="96"/>
      <c r="NI19" s="96"/>
      <c r="NJ19" s="96"/>
      <c r="NK19" s="96"/>
      <c r="NL19" s="96"/>
      <c r="NM19" s="96"/>
      <c r="NN19" s="96"/>
      <c r="NO19" s="96"/>
      <c r="NP19" s="96"/>
      <c r="NQ19" s="96"/>
      <c r="NR19" s="96"/>
      <c r="NS19" s="96"/>
      <c r="NT19" s="96"/>
      <c r="NU19" s="96"/>
      <c r="NV19" s="96"/>
      <c r="NW19" s="96"/>
      <c r="NX19" s="96"/>
      <c r="NY19" s="96"/>
      <c r="NZ19" s="96"/>
      <c r="OA19" s="96"/>
      <c r="OB19" s="96"/>
      <c r="OC19" s="96"/>
      <c r="OD19" s="96"/>
      <c r="OE19" s="96"/>
      <c r="OF19" s="96"/>
      <c r="OG19" s="96"/>
      <c r="OH19" s="96"/>
      <c r="OI19" s="96"/>
      <c r="OJ19" s="96"/>
      <c r="OK19" s="96"/>
      <c r="OL19" s="96"/>
      <c r="OM19" s="96"/>
      <c r="ON19" s="96"/>
      <c r="OO19" s="96"/>
      <c r="OP19" s="96"/>
      <c r="OQ19" s="96"/>
      <c r="OR19" s="96"/>
      <c r="OS19" s="96"/>
      <c r="OT19" s="96"/>
      <c r="OU19" s="96"/>
      <c r="OV19" s="96"/>
      <c r="OW19" s="96"/>
      <c r="OX19" s="96"/>
      <c r="OY19" s="96"/>
      <c r="OZ19" s="96"/>
      <c r="PA19" s="96"/>
      <c r="PB19" s="96"/>
      <c r="PC19" s="96"/>
      <c r="PD19" s="96"/>
      <c r="PE19" s="96"/>
      <c r="PF19" s="96"/>
      <c r="PG19" s="96"/>
      <c r="PH19" s="96"/>
      <c r="PI19" s="96"/>
      <c r="PJ19" s="96"/>
      <c r="PK19" s="96"/>
      <c r="PL19" s="96"/>
      <c r="PM19" s="96"/>
      <c r="PN19" s="96"/>
      <c r="PO19" s="96"/>
      <c r="PP19" s="96"/>
      <c r="PQ19" s="96"/>
      <c r="PR19" s="96"/>
      <c r="PS19" s="96"/>
      <c r="PT19" s="96"/>
      <c r="PU19" s="96"/>
      <c r="PV19" s="96"/>
      <c r="PW19" s="96"/>
      <c r="PX19" s="96"/>
      <c r="PY19" s="96"/>
      <c r="PZ19" s="96"/>
      <c r="QA19" s="96"/>
      <c r="QB19" s="96"/>
      <c r="QC19" s="96"/>
      <c r="QD19" s="96"/>
      <c r="QE19" s="96"/>
      <c r="QF19" s="96"/>
      <c r="QG19" s="96"/>
      <c r="QH19" s="96"/>
      <c r="QI19" s="96"/>
      <c r="QJ19" s="96"/>
      <c r="QK19" s="96"/>
      <c r="QL19" s="96"/>
      <c r="QM19" s="96"/>
      <c r="QN19" s="96"/>
      <c r="QO19" s="96"/>
      <c r="QP19" s="96"/>
      <c r="QQ19" s="96"/>
      <c r="QR19" s="96"/>
      <c r="QS19" s="96"/>
      <c r="QT19" s="96"/>
      <c r="QU19" s="96"/>
      <c r="QV19" s="96"/>
      <c r="QW19" s="96"/>
      <c r="QX19" s="96"/>
      <c r="QY19" s="96"/>
      <c r="QZ19" s="96"/>
      <c r="RA19" s="96"/>
      <c r="RB19" s="96"/>
      <c r="RC19" s="96"/>
      <c r="RD19" s="96"/>
      <c r="RE19" s="96"/>
      <c r="RF19" s="96"/>
      <c r="RG19" s="96"/>
      <c r="RH19" s="96"/>
      <c r="RI19" s="96"/>
      <c r="RJ19" s="96"/>
      <c r="RK19" s="96"/>
      <c r="RL19" s="96"/>
      <c r="RM19" s="96"/>
      <c r="RN19" s="96"/>
      <c r="RO19" s="96"/>
      <c r="RP19" s="96"/>
      <c r="RQ19" s="96"/>
      <c r="RR19" s="96"/>
      <c r="RS19" s="96"/>
      <c r="RT19" s="96"/>
      <c r="RU19" s="96"/>
      <c r="RV19" s="96"/>
      <c r="RW19" s="96"/>
      <c r="RX19" s="96"/>
      <c r="RY19" s="96"/>
      <c r="RZ19" s="96"/>
      <c r="SA19" s="96"/>
      <c r="SB19" s="96"/>
      <c r="SC19" s="96"/>
      <c r="SD19" s="96"/>
      <c r="SE19" s="96"/>
      <c r="SF19" s="96"/>
      <c r="SG19" s="96"/>
      <c r="SH19" s="96"/>
      <c r="SI19" s="96"/>
      <c r="SJ19" s="96"/>
      <c r="SK19" s="96"/>
      <c r="SL19" s="96"/>
      <c r="SM19" s="96"/>
      <c r="SN19" s="96"/>
      <c r="SO19" s="96"/>
      <c r="SP19" s="96"/>
      <c r="SQ19" s="96"/>
      <c r="SR19" s="96"/>
      <c r="SS19" s="96"/>
      <c r="ST19" s="96"/>
      <c r="SU19" s="96"/>
      <c r="SV19" s="96"/>
      <c r="SW19" s="96"/>
      <c r="SX19" s="96"/>
      <c r="SY19" s="96"/>
      <c r="SZ19" s="96"/>
      <c r="TA19" s="96"/>
      <c r="TB19" s="96"/>
      <c r="TC19" s="96"/>
      <c r="TD19" s="96"/>
      <c r="TE19" s="96"/>
      <c r="TF19" s="96"/>
      <c r="TG19" s="96"/>
      <c r="TH19" s="96"/>
      <c r="TI19" s="96"/>
      <c r="TJ19" s="96"/>
      <c r="TK19" s="96"/>
      <c r="TL19" s="96"/>
      <c r="TM19" s="96"/>
      <c r="TN19" s="96"/>
      <c r="TO19" s="96"/>
      <c r="TP19" s="96"/>
      <c r="TQ19" s="96"/>
      <c r="TR19" s="96"/>
      <c r="TS19" s="96"/>
      <c r="TT19" s="96"/>
      <c r="TU19" s="96"/>
      <c r="TV19" s="96"/>
      <c r="TW19" s="96"/>
      <c r="TX19" s="96"/>
      <c r="TY19" s="96"/>
      <c r="TZ19" s="96"/>
      <c r="UA19" s="96"/>
      <c r="UB19" s="96"/>
      <c r="UC19" s="96"/>
      <c r="UD19" s="96"/>
      <c r="UE19" s="96"/>
      <c r="UF19" s="96"/>
      <c r="UG19" s="96"/>
      <c r="UH19" s="96"/>
      <c r="UI19" s="96"/>
      <c r="UJ19" s="96"/>
      <c r="UK19" s="96"/>
      <c r="UL19" s="96"/>
      <c r="UM19" s="96"/>
      <c r="UN19" s="96"/>
      <c r="UO19" s="96"/>
      <c r="UP19" s="96"/>
      <c r="UQ19" s="96"/>
      <c r="UR19" s="96"/>
      <c r="US19" s="96"/>
      <c r="UT19" s="96"/>
      <c r="UU19" s="96"/>
      <c r="UV19" s="96"/>
      <c r="UW19" s="96"/>
      <c r="UX19" s="96"/>
      <c r="UY19" s="96"/>
      <c r="UZ19" s="96"/>
      <c r="VA19" s="96"/>
      <c r="VB19" s="96"/>
      <c r="VC19" s="96"/>
      <c r="VD19" s="96"/>
      <c r="VE19" s="96"/>
      <c r="VF19" s="96"/>
      <c r="VG19" s="96"/>
      <c r="VH19" s="96"/>
      <c r="VI19" s="96"/>
      <c r="VJ19" s="96"/>
      <c r="VK19" s="96"/>
      <c r="VL19" s="96"/>
      <c r="VM19" s="96"/>
      <c r="VN19" s="96"/>
      <c r="VO19" s="96"/>
      <c r="VP19" s="96"/>
      <c r="VQ19" s="96"/>
      <c r="VR19" s="96"/>
      <c r="VS19" s="96"/>
      <c r="VT19" s="96"/>
      <c r="VU19" s="96"/>
      <c r="VV19" s="96"/>
      <c r="VW19" s="96"/>
      <c r="VX19" s="96"/>
      <c r="VY19" s="96"/>
      <c r="VZ19" s="96"/>
      <c r="WA19" s="96"/>
      <c r="WB19" s="96"/>
      <c r="WC19" s="96"/>
      <c r="WD19" s="96"/>
      <c r="WE19" s="96"/>
      <c r="WF19" s="96"/>
      <c r="WG19" s="96"/>
      <c r="WH19" s="96"/>
      <c r="WI19" s="96"/>
      <c r="WJ19" s="96"/>
      <c r="WK19" s="96"/>
      <c r="WL19" s="96"/>
      <c r="WM19" s="96"/>
      <c r="WN19" s="96"/>
      <c r="WO19" s="96"/>
      <c r="WP19" s="96"/>
      <c r="WQ19" s="96"/>
      <c r="WR19" s="96"/>
      <c r="WS19" s="96"/>
      <c r="WT19" s="96"/>
      <c r="WU19" s="96"/>
      <c r="WV19" s="96"/>
      <c r="WW19" s="96"/>
      <c r="WX19" s="96"/>
      <c r="WY19" s="96"/>
      <c r="WZ19" s="96"/>
      <c r="XA19" s="96"/>
      <c r="XB19" s="96"/>
      <c r="XC19" s="96"/>
      <c r="XD19" s="96"/>
      <c r="XE19" s="96"/>
      <c r="XF19" s="96"/>
      <c r="XG19" s="96"/>
      <c r="XH19" s="96"/>
      <c r="XI19" s="96"/>
      <c r="XJ19" s="96"/>
      <c r="XK19" s="96"/>
      <c r="XL19" s="96"/>
      <c r="XM19" s="96"/>
      <c r="XN19" s="96"/>
      <c r="XO19" s="96"/>
      <c r="XP19" s="96"/>
      <c r="XQ19" s="96"/>
      <c r="XR19" s="96"/>
      <c r="XS19" s="96"/>
      <c r="XT19" s="96"/>
      <c r="XU19" s="96"/>
      <c r="XV19" s="96"/>
      <c r="XW19" s="96"/>
      <c r="XX19" s="96"/>
      <c r="XY19" s="96"/>
      <c r="XZ19" s="96"/>
      <c r="YA19" s="96"/>
      <c r="YB19" s="96"/>
      <c r="YC19" s="96"/>
      <c r="YD19" s="96"/>
      <c r="YE19" s="96"/>
      <c r="YF19" s="96"/>
      <c r="YG19" s="96"/>
      <c r="YH19" s="96"/>
      <c r="YI19" s="96"/>
      <c r="YJ19" s="96"/>
      <c r="YK19" s="96"/>
      <c r="YL19" s="96"/>
      <c r="YM19" s="96"/>
      <c r="YN19" s="96"/>
      <c r="YO19" s="96"/>
      <c r="YP19" s="96"/>
      <c r="YQ19" s="96"/>
      <c r="YR19" s="96"/>
      <c r="YS19" s="96"/>
      <c r="YT19" s="96"/>
      <c r="YU19" s="96"/>
      <c r="YV19" s="96"/>
      <c r="YW19" s="96"/>
      <c r="YX19" s="96"/>
      <c r="YY19" s="96"/>
      <c r="YZ19" s="96"/>
      <c r="ZA19" s="96"/>
      <c r="ZB19" s="96"/>
      <c r="ZC19" s="96"/>
      <c r="ZD19" s="96"/>
      <c r="ZE19" s="96"/>
      <c r="ZF19" s="96"/>
      <c r="ZG19" s="96"/>
      <c r="ZH19" s="96"/>
      <c r="ZI19" s="96"/>
      <c r="ZJ19" s="96"/>
      <c r="ZK19" s="96"/>
      <c r="ZL19" s="96"/>
      <c r="ZM19" s="96"/>
      <c r="ZN19" s="96"/>
      <c r="ZO19" s="96"/>
      <c r="ZP19" s="96"/>
      <c r="ZQ19" s="96"/>
      <c r="ZR19" s="96"/>
      <c r="ZS19" s="96"/>
      <c r="ZT19" s="96"/>
      <c r="ZU19" s="96"/>
      <c r="ZV19" s="96"/>
      <c r="ZW19" s="96"/>
      <c r="ZX19" s="96"/>
      <c r="ZY19" s="96"/>
      <c r="ZZ19" s="96"/>
      <c r="AAA19" s="96"/>
      <c r="AAB19" s="96"/>
      <c r="AAC19" s="96"/>
      <c r="AAD19" s="96"/>
      <c r="AAE19" s="96"/>
      <c r="AAF19" s="96"/>
      <c r="AAG19" s="96"/>
      <c r="AAH19" s="96"/>
      <c r="AAI19" s="96"/>
      <c r="AAJ19" s="96"/>
      <c r="AAK19" s="96"/>
      <c r="AAL19" s="96"/>
      <c r="AAM19" s="96"/>
      <c r="AAN19" s="96"/>
      <c r="AAO19" s="96"/>
      <c r="AAP19" s="96"/>
      <c r="AAQ19" s="96"/>
      <c r="AAR19" s="96"/>
      <c r="AAS19" s="96"/>
      <c r="AAT19" s="96"/>
      <c r="AAU19" s="96"/>
      <c r="AAV19" s="96"/>
      <c r="AAW19" s="96"/>
      <c r="AAX19" s="96"/>
      <c r="AAY19" s="96"/>
      <c r="AAZ19" s="96"/>
      <c r="ABA19" s="96"/>
      <c r="ABB19" s="96"/>
      <c r="ABC19" s="96"/>
      <c r="ABD19" s="96"/>
      <c r="ABE19" s="96"/>
      <c r="ABF19" s="96"/>
      <c r="ABG19" s="96"/>
      <c r="ABH19" s="96"/>
      <c r="ABI19" s="96"/>
      <c r="ABJ19" s="96"/>
      <c r="ABK19" s="96"/>
      <c r="ABL19" s="96"/>
      <c r="ABM19" s="96"/>
      <c r="ABN19" s="96"/>
      <c r="ABO19" s="96"/>
      <c r="ABP19" s="96"/>
      <c r="ABQ19" s="96"/>
      <c r="ABR19" s="96"/>
      <c r="ABS19" s="96"/>
      <c r="ABT19" s="96"/>
      <c r="ABU19" s="96"/>
      <c r="ABV19" s="96"/>
      <c r="ABW19" s="96"/>
      <c r="ABX19" s="96"/>
      <c r="ABY19" s="96"/>
      <c r="ABZ19" s="96"/>
      <c r="ACA19" s="96"/>
      <c r="ACB19" s="96"/>
      <c r="ACC19" s="96"/>
      <c r="ACD19" s="96"/>
      <c r="ACE19" s="96"/>
      <c r="ACF19" s="96"/>
      <c r="ACG19" s="96"/>
      <c r="ACH19" s="96"/>
      <c r="ACI19" s="96"/>
      <c r="ACJ19" s="96"/>
      <c r="ACK19" s="96"/>
      <c r="ACL19" s="96"/>
      <c r="ACM19" s="96"/>
      <c r="ACN19" s="96"/>
      <c r="ACO19" s="96"/>
      <c r="ACP19" s="96"/>
      <c r="ACQ19" s="96"/>
      <c r="ACR19" s="96"/>
      <c r="ACS19" s="96"/>
      <c r="ACT19" s="96"/>
      <c r="ACU19" s="96"/>
      <c r="ACV19" s="96"/>
      <c r="ACW19" s="96"/>
      <c r="ACX19" s="96"/>
      <c r="ACY19" s="96"/>
      <c r="ACZ19" s="96"/>
      <c r="ADA19" s="96"/>
      <c r="ADB19" s="96"/>
      <c r="ADC19" s="96"/>
      <c r="ADD19" s="96"/>
      <c r="ADE19" s="96"/>
      <c r="ADF19" s="96"/>
      <c r="ADG19" s="96"/>
      <c r="ADH19" s="96"/>
      <c r="ADI19" s="96"/>
      <c r="ADJ19" s="96"/>
      <c r="ADK19" s="96"/>
      <c r="ADL19" s="96"/>
      <c r="ADM19" s="96"/>
      <c r="ADN19" s="96"/>
      <c r="ADO19" s="96"/>
      <c r="ADP19" s="96"/>
      <c r="ADQ19" s="96"/>
      <c r="ADR19" s="96"/>
      <c r="ADS19" s="96"/>
      <c r="ADT19" s="96"/>
      <c r="ADU19" s="96"/>
      <c r="ADV19" s="96"/>
      <c r="ADW19" s="96"/>
      <c r="ADX19" s="96"/>
      <c r="ADY19" s="96"/>
      <c r="ADZ19" s="96"/>
      <c r="AEA19" s="96"/>
      <c r="AEB19" s="96"/>
      <c r="AEC19" s="96"/>
      <c r="AED19" s="96"/>
      <c r="AEE19" s="96"/>
      <c r="AEF19" s="96"/>
      <c r="AEG19" s="96"/>
      <c r="AEH19" s="96"/>
      <c r="AEI19" s="96"/>
      <c r="AEJ19" s="96"/>
      <c r="AEK19" s="96"/>
      <c r="AEL19" s="96"/>
      <c r="AEM19" s="96"/>
      <c r="AEN19" s="96"/>
      <c r="AEO19" s="96"/>
      <c r="AEP19" s="96"/>
      <c r="AEQ19" s="96"/>
      <c r="AER19" s="96"/>
      <c r="AES19" s="96"/>
      <c r="AET19" s="96"/>
      <c r="AEU19" s="96"/>
      <c r="AEV19" s="96"/>
      <c r="AEW19" s="96"/>
      <c r="AEX19" s="96"/>
      <c r="AEY19" s="96"/>
      <c r="AEZ19" s="96"/>
      <c r="AFA19" s="96"/>
      <c r="AFB19" s="96"/>
      <c r="AFC19" s="96"/>
      <c r="AFD19" s="96"/>
      <c r="AFE19" s="96"/>
      <c r="AFF19" s="96"/>
      <c r="AFG19" s="96"/>
      <c r="AFH19" s="96"/>
      <c r="AFI19" s="96"/>
      <c r="AFJ19" s="96"/>
      <c r="AFK19" s="96"/>
      <c r="AFL19" s="96"/>
      <c r="AFM19" s="96"/>
      <c r="AFN19" s="96"/>
      <c r="AFO19" s="96"/>
      <c r="AFP19" s="96"/>
      <c r="AFQ19" s="96"/>
      <c r="AFR19" s="96"/>
      <c r="AFS19" s="96"/>
      <c r="AFT19" s="96"/>
      <c r="AFU19" s="96"/>
      <c r="AFV19" s="96"/>
      <c r="AFW19" s="96"/>
      <c r="AFX19" s="96"/>
      <c r="AFY19" s="96"/>
      <c r="AFZ19" s="96"/>
      <c r="AGA19" s="96"/>
      <c r="AGB19" s="96"/>
      <c r="AGC19" s="96"/>
      <c r="AGD19" s="96"/>
      <c r="AGE19" s="96"/>
      <c r="AGF19" s="96"/>
      <c r="AGG19" s="96"/>
      <c r="AGH19" s="96"/>
      <c r="AGI19" s="96"/>
      <c r="AGJ19" s="96"/>
      <c r="AGK19" s="96"/>
      <c r="AGL19" s="96"/>
      <c r="AGM19" s="96"/>
      <c r="AGN19" s="96"/>
      <c r="AGO19" s="96"/>
      <c r="AGP19" s="96"/>
      <c r="AGQ19" s="96"/>
      <c r="AGR19" s="96"/>
      <c r="AGS19" s="96"/>
      <c r="AGT19" s="96"/>
      <c r="AGU19" s="96"/>
      <c r="AGV19" s="96"/>
      <c r="AGW19" s="96"/>
      <c r="AGX19" s="96"/>
      <c r="AGY19" s="96"/>
      <c r="AGZ19" s="96"/>
      <c r="AHA19" s="96"/>
      <c r="AHB19" s="96"/>
      <c r="AHC19" s="96"/>
      <c r="AHD19" s="96"/>
      <c r="AHE19" s="96"/>
      <c r="AHF19" s="96"/>
      <c r="AHG19" s="96"/>
      <c r="AHH19" s="96"/>
      <c r="AHI19" s="96"/>
      <c r="AHJ19" s="96"/>
      <c r="AHK19" s="96"/>
      <c r="AHL19" s="96"/>
      <c r="AHM19" s="96"/>
      <c r="AHN19" s="96"/>
      <c r="AHO19" s="96"/>
      <c r="AHP19" s="96"/>
      <c r="AHQ19" s="96"/>
      <c r="AHR19" s="96"/>
      <c r="AHS19" s="96"/>
      <c r="AHT19" s="96"/>
      <c r="AHU19" s="96"/>
      <c r="AHV19" s="96"/>
      <c r="AHW19" s="96"/>
      <c r="AHX19" s="96"/>
      <c r="AHY19" s="96"/>
      <c r="AHZ19" s="96"/>
      <c r="AIA19" s="96"/>
      <c r="AIB19" s="96"/>
      <c r="AIC19" s="96"/>
      <c r="AID19" s="96"/>
      <c r="AIE19" s="96"/>
      <c r="AIF19" s="96"/>
      <c r="AIG19" s="96"/>
      <c r="AIH19" s="96"/>
      <c r="AII19" s="96"/>
      <c r="AIJ19" s="96"/>
      <c r="AIK19" s="96"/>
      <c r="AIL19" s="96"/>
      <c r="AIM19" s="96"/>
      <c r="AIN19" s="96"/>
      <c r="AIO19" s="96"/>
      <c r="AIP19" s="96"/>
      <c r="AIQ19" s="96"/>
      <c r="AIR19" s="96"/>
      <c r="AIS19" s="96"/>
      <c r="AIT19" s="96"/>
      <c r="AIU19" s="96"/>
      <c r="AIV19" s="96"/>
      <c r="AIW19" s="96"/>
      <c r="AIX19" s="96"/>
      <c r="AIY19" s="96"/>
      <c r="AIZ19" s="96"/>
      <c r="AJA19" s="96"/>
      <c r="AJB19" s="96"/>
      <c r="AJC19" s="96"/>
      <c r="AJD19" s="96"/>
      <c r="AJE19" s="96"/>
      <c r="AJF19" s="96"/>
      <c r="AJG19" s="96"/>
      <c r="AJH19" s="96"/>
      <c r="AJI19" s="96"/>
      <c r="AJJ19" s="96"/>
      <c r="AJK19" s="96"/>
      <c r="AJL19" s="96"/>
      <c r="AJM19" s="96"/>
      <c r="AJN19" s="96"/>
      <c r="AJO19" s="96"/>
      <c r="AJP19" s="96"/>
      <c r="AJQ19" s="96"/>
      <c r="AJR19" s="96"/>
      <c r="AJS19" s="96"/>
      <c r="AJT19" s="96"/>
      <c r="AJU19" s="96"/>
      <c r="AJV19" s="96"/>
      <c r="AJW19" s="96"/>
      <c r="AJX19" s="96"/>
      <c r="AJY19" s="96"/>
      <c r="AJZ19" s="96"/>
      <c r="AKA19" s="96"/>
      <c r="AKB19" s="96"/>
      <c r="AKC19" s="96"/>
      <c r="AKD19" s="96"/>
      <c r="AKE19" s="96"/>
      <c r="AKF19" s="96"/>
      <c r="AKG19" s="96"/>
      <c r="AKH19" s="96"/>
      <c r="AKI19" s="96"/>
      <c r="AKJ19" s="96"/>
      <c r="AKK19" s="96"/>
      <c r="AKL19" s="96"/>
      <c r="AKM19" s="96"/>
      <c r="AKN19" s="96"/>
      <c r="AKO19" s="96"/>
      <c r="AKP19" s="96"/>
      <c r="AKQ19" s="96"/>
      <c r="AKR19" s="96"/>
      <c r="AKS19" s="96"/>
      <c r="AKT19" s="96"/>
      <c r="AKU19" s="96"/>
      <c r="AKV19" s="96"/>
      <c r="AKW19" s="96"/>
      <c r="AKX19" s="96"/>
      <c r="AKY19" s="96"/>
      <c r="AKZ19" s="96"/>
      <c r="ALA19" s="96"/>
      <c r="ALB19" s="96"/>
      <c r="ALC19" s="96"/>
      <c r="ALD19" s="96"/>
      <c r="ALE19" s="96"/>
      <c r="ALF19" s="96"/>
      <c r="ALG19" s="96"/>
      <c r="ALH19" s="96"/>
      <c r="ALI19" s="96"/>
      <c r="ALJ19" s="96"/>
      <c r="ALK19" s="96"/>
      <c r="ALL19" s="96"/>
      <c r="ALM19" s="96"/>
      <c r="ALN19" s="96"/>
      <c r="ALO19" s="96"/>
      <c r="ALP19" s="96"/>
      <c r="ALQ19" s="96"/>
      <c r="ALR19" s="96"/>
      <c r="ALS19" s="96"/>
      <c r="ALT19" s="96"/>
      <c r="ALU19" s="96"/>
      <c r="ALV19" s="96"/>
      <c r="ALW19" s="96"/>
      <c r="ALX19" s="96"/>
      <c r="ALY19" s="96"/>
      <c r="ALZ19" s="96"/>
      <c r="AMA19" s="96"/>
      <c r="AMB19" s="96"/>
      <c r="AMC19" s="96"/>
      <c r="AMD19" s="96"/>
      <c r="AME19" s="96"/>
      <c r="AMF19" s="96"/>
      <c r="AMG19" s="96"/>
      <c r="AMH19" s="96"/>
      <c r="AMI19" s="96"/>
      <c r="AMJ19" s="96"/>
    </row>
    <row r="20" spans="1:1024" s="123" customFormat="1" ht="12.75">
      <c r="A20" s="96"/>
      <c r="B20" s="96"/>
      <c r="C20" s="96"/>
      <c r="D20" s="96"/>
      <c r="E20" s="96"/>
      <c r="F20" s="96"/>
      <c r="G20" s="96"/>
      <c r="H20" s="96"/>
      <c r="I20" s="96"/>
      <c r="J20" s="96"/>
      <c r="K20" s="96"/>
      <c r="L20" s="96"/>
      <c r="M20" s="96"/>
      <c r="N20" s="96"/>
      <c r="O20" s="96"/>
      <c r="P20" s="96"/>
      <c r="Q20" s="96"/>
      <c r="R20" s="96"/>
      <c r="S20" s="96"/>
      <c r="T20" s="96"/>
      <c r="U20" s="96"/>
      <c r="V20" s="96"/>
      <c r="W20" s="121"/>
      <c r="X20" s="121"/>
      <c r="Y20" s="121"/>
      <c r="Z20" s="121"/>
      <c r="AA20" s="121"/>
      <c r="AB20" s="121"/>
      <c r="AC20" s="121"/>
      <c r="AD20" s="121"/>
      <c r="AE20" s="121"/>
      <c r="AF20" s="121"/>
      <c r="AG20" s="121"/>
      <c r="AH20" s="121"/>
      <c r="AI20" s="121"/>
      <c r="AJ20" s="121"/>
      <c r="AK20" s="96"/>
      <c r="AL20" s="96"/>
      <c r="AM20" s="96"/>
      <c r="AN20" s="96"/>
      <c r="AO20" s="96"/>
      <c r="AP20" s="96"/>
      <c r="AQ20" s="122"/>
      <c r="AS20" s="96"/>
      <c r="AT20" s="96"/>
      <c r="AU20" s="96"/>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c r="DT20" s="96"/>
      <c r="DU20" s="96"/>
      <c r="DV20" s="96"/>
      <c r="DW20" s="96"/>
      <c r="DX20" s="96"/>
      <c r="DY20" s="96"/>
      <c r="DZ20" s="96"/>
      <c r="EA20" s="96"/>
      <c r="EB20" s="96"/>
      <c r="EC20" s="96"/>
      <c r="ED20" s="96"/>
      <c r="EE20" s="96"/>
      <c r="EF20" s="96"/>
      <c r="EG20" s="96"/>
      <c r="EH20" s="96"/>
      <c r="EI20" s="96"/>
      <c r="EJ20" s="96"/>
      <c r="EK20" s="96"/>
      <c r="EL20" s="96"/>
      <c r="EM20" s="96"/>
      <c r="EN20" s="96"/>
      <c r="EO20" s="96"/>
      <c r="EP20" s="96"/>
      <c r="EQ20" s="96"/>
      <c r="ER20" s="96"/>
      <c r="ES20" s="96"/>
      <c r="ET20" s="96"/>
      <c r="EU20" s="96"/>
      <c r="EV20" s="96"/>
      <c r="EW20" s="96"/>
      <c r="EX20" s="96"/>
      <c r="EY20" s="96"/>
      <c r="EZ20" s="96"/>
      <c r="FA20" s="96"/>
      <c r="FB20" s="96"/>
      <c r="FC20" s="96"/>
      <c r="FD20" s="96"/>
      <c r="FE20" s="96"/>
      <c r="FF20" s="96"/>
      <c r="FG20" s="96"/>
      <c r="FH20" s="96"/>
      <c r="FI20" s="96"/>
      <c r="FJ20" s="96"/>
      <c r="FK20" s="96"/>
      <c r="FL20" s="96"/>
      <c r="FM20" s="96"/>
      <c r="FN20" s="96"/>
      <c r="FO20" s="96"/>
      <c r="FP20" s="96"/>
      <c r="FQ20" s="96"/>
      <c r="FR20" s="96"/>
      <c r="FS20" s="96"/>
      <c r="FT20" s="96"/>
      <c r="FU20" s="96"/>
      <c r="FV20" s="96"/>
      <c r="FW20" s="96"/>
      <c r="FX20" s="96"/>
      <c r="FY20" s="96"/>
      <c r="FZ20" s="96"/>
      <c r="GA20" s="96"/>
      <c r="GB20" s="96"/>
      <c r="GC20" s="96"/>
      <c r="GD20" s="96"/>
      <c r="GE20" s="96"/>
      <c r="GF20" s="96"/>
      <c r="GG20" s="96"/>
      <c r="GH20" s="96"/>
      <c r="GI20" s="96"/>
      <c r="GJ20" s="96"/>
      <c r="GK20" s="96"/>
      <c r="GL20" s="96"/>
      <c r="GM20" s="96"/>
      <c r="GN20" s="96"/>
      <c r="GO20" s="96"/>
      <c r="GP20" s="96"/>
      <c r="GQ20" s="96"/>
      <c r="GR20" s="96"/>
      <c r="GS20" s="96"/>
      <c r="GT20" s="96"/>
      <c r="GU20" s="96"/>
      <c r="GV20" s="96"/>
      <c r="GW20" s="96"/>
      <c r="GX20" s="96"/>
      <c r="GY20" s="96"/>
      <c r="GZ20" s="96"/>
      <c r="HA20" s="96"/>
      <c r="HB20" s="96"/>
      <c r="HC20" s="96"/>
      <c r="HD20" s="96"/>
      <c r="HE20" s="96"/>
      <c r="HF20" s="96"/>
      <c r="HG20" s="96"/>
      <c r="HH20" s="96"/>
      <c r="HI20" s="96"/>
      <c r="HJ20" s="96"/>
      <c r="HK20" s="96"/>
      <c r="HL20" s="96"/>
      <c r="HM20" s="96"/>
      <c r="HN20" s="96"/>
      <c r="HO20" s="96"/>
      <c r="HP20" s="96"/>
      <c r="HQ20" s="96"/>
      <c r="HR20" s="96"/>
      <c r="HS20" s="96"/>
      <c r="HT20" s="96"/>
      <c r="HU20" s="96"/>
      <c r="HV20" s="96"/>
      <c r="HW20" s="96"/>
      <c r="HX20" s="96"/>
      <c r="HY20" s="96"/>
      <c r="HZ20" s="96"/>
      <c r="IA20" s="96"/>
      <c r="IB20" s="96"/>
      <c r="IC20" s="96"/>
      <c r="ID20" s="96"/>
      <c r="IE20" s="96"/>
      <c r="IF20" s="96"/>
      <c r="IG20" s="96"/>
      <c r="IH20" s="96"/>
      <c r="II20" s="96"/>
      <c r="IJ20" s="96"/>
      <c r="IK20" s="96"/>
      <c r="IL20" s="96"/>
      <c r="IM20" s="96"/>
      <c r="IN20" s="96"/>
      <c r="IO20" s="96"/>
      <c r="IP20" s="96"/>
      <c r="IQ20" s="96"/>
      <c r="IR20" s="96"/>
      <c r="IS20" s="96"/>
      <c r="IT20" s="96"/>
      <c r="IU20" s="96"/>
      <c r="IV20" s="96"/>
      <c r="IW20" s="96"/>
      <c r="IX20" s="96"/>
      <c r="IY20" s="96"/>
      <c r="IZ20" s="96"/>
      <c r="JA20" s="96"/>
      <c r="JB20" s="96"/>
      <c r="JC20" s="96"/>
      <c r="JD20" s="96"/>
      <c r="JE20" s="96"/>
      <c r="JF20" s="96"/>
      <c r="JG20" s="96"/>
      <c r="JH20" s="96"/>
      <c r="JI20" s="96"/>
      <c r="JJ20" s="96"/>
      <c r="JK20" s="96"/>
      <c r="JL20" s="96"/>
      <c r="JM20" s="96"/>
      <c r="JN20" s="96"/>
      <c r="JO20" s="96"/>
      <c r="JP20" s="96"/>
      <c r="JQ20" s="96"/>
      <c r="JR20" s="96"/>
      <c r="JS20" s="96"/>
      <c r="JT20" s="96"/>
      <c r="JU20" s="96"/>
      <c r="JV20" s="96"/>
      <c r="JW20" s="96"/>
      <c r="JX20" s="96"/>
      <c r="JY20" s="96"/>
      <c r="JZ20" s="96"/>
      <c r="KA20" s="96"/>
      <c r="KB20" s="96"/>
      <c r="KC20" s="96"/>
      <c r="KD20" s="96"/>
      <c r="KE20" s="96"/>
      <c r="KF20" s="96"/>
      <c r="KG20" s="96"/>
      <c r="KH20" s="96"/>
      <c r="KI20" s="96"/>
      <c r="KJ20" s="96"/>
      <c r="KK20" s="96"/>
      <c r="KL20" s="96"/>
      <c r="KM20" s="96"/>
      <c r="KN20" s="96"/>
      <c r="KO20" s="96"/>
      <c r="KP20" s="96"/>
      <c r="KQ20" s="96"/>
      <c r="KR20" s="96"/>
      <c r="KS20" s="96"/>
      <c r="KT20" s="96"/>
      <c r="KU20" s="96"/>
      <c r="KV20" s="96"/>
      <c r="KW20" s="96"/>
      <c r="KX20" s="96"/>
      <c r="KY20" s="96"/>
      <c r="KZ20" s="96"/>
      <c r="LA20" s="96"/>
      <c r="LB20" s="96"/>
      <c r="LC20" s="96"/>
      <c r="LD20" s="96"/>
      <c r="LE20" s="96"/>
      <c r="LF20" s="96"/>
      <c r="LG20" s="96"/>
      <c r="LH20" s="96"/>
      <c r="LI20" s="96"/>
      <c r="LJ20" s="96"/>
      <c r="LK20" s="96"/>
      <c r="LL20" s="96"/>
      <c r="LM20" s="96"/>
      <c r="LN20" s="96"/>
      <c r="LO20" s="96"/>
      <c r="LP20" s="96"/>
      <c r="LQ20" s="96"/>
      <c r="LR20" s="96"/>
      <c r="LS20" s="96"/>
      <c r="LT20" s="96"/>
      <c r="LU20" s="96"/>
      <c r="LV20" s="96"/>
      <c r="LW20" s="96"/>
      <c r="LX20" s="96"/>
      <c r="LY20" s="96"/>
      <c r="LZ20" s="96"/>
      <c r="MA20" s="96"/>
      <c r="MB20" s="96"/>
      <c r="MC20" s="96"/>
      <c r="MD20" s="96"/>
      <c r="ME20" s="96"/>
      <c r="MF20" s="96"/>
      <c r="MG20" s="96"/>
      <c r="MH20" s="96"/>
      <c r="MI20" s="96"/>
      <c r="MJ20" s="96"/>
      <c r="MK20" s="96"/>
      <c r="ML20" s="96"/>
      <c r="MM20" s="96"/>
      <c r="MN20" s="96"/>
      <c r="MO20" s="96"/>
      <c r="MP20" s="96"/>
      <c r="MQ20" s="96"/>
      <c r="MR20" s="96"/>
      <c r="MS20" s="96"/>
      <c r="MT20" s="96"/>
      <c r="MU20" s="96"/>
      <c r="MV20" s="96"/>
      <c r="MW20" s="96"/>
      <c r="MX20" s="96"/>
      <c r="MY20" s="96"/>
      <c r="MZ20" s="96"/>
      <c r="NA20" s="96"/>
      <c r="NB20" s="96"/>
      <c r="NC20" s="96"/>
      <c r="ND20" s="96"/>
      <c r="NE20" s="96"/>
      <c r="NF20" s="96"/>
      <c r="NG20" s="96"/>
      <c r="NH20" s="96"/>
      <c r="NI20" s="96"/>
      <c r="NJ20" s="96"/>
      <c r="NK20" s="96"/>
      <c r="NL20" s="96"/>
      <c r="NM20" s="96"/>
      <c r="NN20" s="96"/>
      <c r="NO20" s="96"/>
      <c r="NP20" s="96"/>
      <c r="NQ20" s="96"/>
      <c r="NR20" s="96"/>
      <c r="NS20" s="96"/>
      <c r="NT20" s="96"/>
      <c r="NU20" s="96"/>
      <c r="NV20" s="96"/>
      <c r="NW20" s="96"/>
      <c r="NX20" s="96"/>
      <c r="NY20" s="96"/>
      <c r="NZ20" s="96"/>
      <c r="OA20" s="96"/>
      <c r="OB20" s="96"/>
      <c r="OC20" s="96"/>
      <c r="OD20" s="96"/>
      <c r="OE20" s="96"/>
      <c r="OF20" s="96"/>
      <c r="OG20" s="96"/>
      <c r="OH20" s="96"/>
      <c r="OI20" s="96"/>
      <c r="OJ20" s="96"/>
      <c r="OK20" s="96"/>
      <c r="OL20" s="96"/>
      <c r="OM20" s="96"/>
      <c r="ON20" s="96"/>
      <c r="OO20" s="96"/>
      <c r="OP20" s="96"/>
      <c r="OQ20" s="96"/>
      <c r="OR20" s="96"/>
      <c r="OS20" s="96"/>
      <c r="OT20" s="96"/>
      <c r="OU20" s="96"/>
      <c r="OV20" s="96"/>
      <c r="OW20" s="96"/>
      <c r="OX20" s="96"/>
      <c r="OY20" s="96"/>
      <c r="OZ20" s="96"/>
      <c r="PA20" s="96"/>
      <c r="PB20" s="96"/>
      <c r="PC20" s="96"/>
      <c r="PD20" s="96"/>
      <c r="PE20" s="96"/>
      <c r="PF20" s="96"/>
      <c r="PG20" s="96"/>
      <c r="PH20" s="96"/>
      <c r="PI20" s="96"/>
      <c r="PJ20" s="96"/>
      <c r="PK20" s="96"/>
      <c r="PL20" s="96"/>
      <c r="PM20" s="96"/>
      <c r="PN20" s="96"/>
      <c r="PO20" s="96"/>
      <c r="PP20" s="96"/>
      <c r="PQ20" s="96"/>
      <c r="PR20" s="96"/>
      <c r="PS20" s="96"/>
      <c r="PT20" s="96"/>
      <c r="PU20" s="96"/>
      <c r="PV20" s="96"/>
      <c r="PW20" s="96"/>
      <c r="PX20" s="96"/>
      <c r="PY20" s="96"/>
      <c r="PZ20" s="96"/>
      <c r="QA20" s="96"/>
      <c r="QB20" s="96"/>
      <c r="QC20" s="96"/>
      <c r="QD20" s="96"/>
      <c r="QE20" s="96"/>
      <c r="QF20" s="96"/>
      <c r="QG20" s="96"/>
      <c r="QH20" s="96"/>
      <c r="QI20" s="96"/>
      <c r="QJ20" s="96"/>
      <c r="QK20" s="96"/>
      <c r="QL20" s="96"/>
      <c r="QM20" s="96"/>
      <c r="QN20" s="96"/>
      <c r="QO20" s="96"/>
      <c r="QP20" s="96"/>
      <c r="QQ20" s="96"/>
      <c r="QR20" s="96"/>
      <c r="QS20" s="96"/>
      <c r="QT20" s="96"/>
      <c r="QU20" s="96"/>
      <c r="QV20" s="96"/>
      <c r="QW20" s="96"/>
      <c r="QX20" s="96"/>
      <c r="QY20" s="96"/>
      <c r="QZ20" s="96"/>
      <c r="RA20" s="96"/>
      <c r="RB20" s="96"/>
      <c r="RC20" s="96"/>
      <c r="RD20" s="96"/>
      <c r="RE20" s="96"/>
      <c r="RF20" s="96"/>
      <c r="RG20" s="96"/>
      <c r="RH20" s="96"/>
      <c r="RI20" s="96"/>
      <c r="RJ20" s="96"/>
      <c r="RK20" s="96"/>
      <c r="RL20" s="96"/>
      <c r="RM20" s="96"/>
      <c r="RN20" s="96"/>
      <c r="RO20" s="96"/>
      <c r="RP20" s="96"/>
      <c r="RQ20" s="96"/>
      <c r="RR20" s="96"/>
      <c r="RS20" s="96"/>
      <c r="RT20" s="96"/>
      <c r="RU20" s="96"/>
      <c r="RV20" s="96"/>
      <c r="RW20" s="96"/>
      <c r="RX20" s="96"/>
      <c r="RY20" s="96"/>
      <c r="RZ20" s="96"/>
      <c r="SA20" s="96"/>
      <c r="SB20" s="96"/>
      <c r="SC20" s="96"/>
      <c r="SD20" s="96"/>
      <c r="SE20" s="96"/>
      <c r="SF20" s="96"/>
      <c r="SG20" s="96"/>
      <c r="SH20" s="96"/>
      <c r="SI20" s="96"/>
      <c r="SJ20" s="96"/>
      <c r="SK20" s="96"/>
      <c r="SL20" s="96"/>
      <c r="SM20" s="96"/>
      <c r="SN20" s="96"/>
      <c r="SO20" s="96"/>
      <c r="SP20" s="96"/>
      <c r="SQ20" s="96"/>
      <c r="SR20" s="96"/>
      <c r="SS20" s="96"/>
      <c r="ST20" s="96"/>
      <c r="SU20" s="96"/>
      <c r="SV20" s="96"/>
      <c r="SW20" s="96"/>
      <c r="SX20" s="96"/>
      <c r="SY20" s="96"/>
      <c r="SZ20" s="96"/>
      <c r="TA20" s="96"/>
      <c r="TB20" s="96"/>
      <c r="TC20" s="96"/>
      <c r="TD20" s="96"/>
      <c r="TE20" s="96"/>
      <c r="TF20" s="96"/>
      <c r="TG20" s="96"/>
      <c r="TH20" s="96"/>
      <c r="TI20" s="96"/>
      <c r="TJ20" s="96"/>
      <c r="TK20" s="96"/>
      <c r="TL20" s="96"/>
      <c r="TM20" s="96"/>
      <c r="TN20" s="96"/>
      <c r="TO20" s="96"/>
      <c r="TP20" s="96"/>
      <c r="TQ20" s="96"/>
      <c r="TR20" s="96"/>
      <c r="TS20" s="96"/>
      <c r="TT20" s="96"/>
      <c r="TU20" s="96"/>
      <c r="TV20" s="96"/>
      <c r="TW20" s="96"/>
      <c r="TX20" s="96"/>
      <c r="TY20" s="96"/>
      <c r="TZ20" s="96"/>
      <c r="UA20" s="96"/>
      <c r="UB20" s="96"/>
      <c r="UC20" s="96"/>
      <c r="UD20" s="96"/>
      <c r="UE20" s="96"/>
      <c r="UF20" s="96"/>
      <c r="UG20" s="96"/>
      <c r="UH20" s="96"/>
      <c r="UI20" s="96"/>
      <c r="UJ20" s="96"/>
      <c r="UK20" s="96"/>
      <c r="UL20" s="96"/>
      <c r="UM20" s="96"/>
      <c r="UN20" s="96"/>
      <c r="UO20" s="96"/>
      <c r="UP20" s="96"/>
      <c r="UQ20" s="96"/>
      <c r="UR20" s="96"/>
      <c r="US20" s="96"/>
      <c r="UT20" s="96"/>
      <c r="UU20" s="96"/>
      <c r="UV20" s="96"/>
      <c r="UW20" s="96"/>
      <c r="UX20" s="96"/>
      <c r="UY20" s="96"/>
      <c r="UZ20" s="96"/>
      <c r="VA20" s="96"/>
      <c r="VB20" s="96"/>
      <c r="VC20" s="96"/>
      <c r="VD20" s="96"/>
      <c r="VE20" s="96"/>
      <c r="VF20" s="96"/>
      <c r="VG20" s="96"/>
      <c r="VH20" s="96"/>
      <c r="VI20" s="96"/>
      <c r="VJ20" s="96"/>
      <c r="VK20" s="96"/>
      <c r="VL20" s="96"/>
      <c r="VM20" s="96"/>
      <c r="VN20" s="96"/>
      <c r="VO20" s="96"/>
      <c r="VP20" s="96"/>
      <c r="VQ20" s="96"/>
      <c r="VR20" s="96"/>
      <c r="VS20" s="96"/>
      <c r="VT20" s="96"/>
      <c r="VU20" s="96"/>
      <c r="VV20" s="96"/>
      <c r="VW20" s="96"/>
      <c r="VX20" s="96"/>
      <c r="VY20" s="96"/>
      <c r="VZ20" s="96"/>
      <c r="WA20" s="96"/>
      <c r="WB20" s="96"/>
      <c r="WC20" s="96"/>
      <c r="WD20" s="96"/>
      <c r="WE20" s="96"/>
      <c r="WF20" s="96"/>
      <c r="WG20" s="96"/>
      <c r="WH20" s="96"/>
      <c r="WI20" s="96"/>
      <c r="WJ20" s="96"/>
      <c r="WK20" s="96"/>
      <c r="WL20" s="96"/>
      <c r="WM20" s="96"/>
      <c r="WN20" s="96"/>
      <c r="WO20" s="96"/>
      <c r="WP20" s="96"/>
      <c r="WQ20" s="96"/>
      <c r="WR20" s="96"/>
      <c r="WS20" s="96"/>
      <c r="WT20" s="96"/>
      <c r="WU20" s="96"/>
      <c r="WV20" s="96"/>
      <c r="WW20" s="96"/>
      <c r="WX20" s="96"/>
      <c r="WY20" s="96"/>
      <c r="WZ20" s="96"/>
      <c r="XA20" s="96"/>
      <c r="XB20" s="96"/>
      <c r="XC20" s="96"/>
      <c r="XD20" s="96"/>
      <c r="XE20" s="96"/>
      <c r="XF20" s="96"/>
      <c r="XG20" s="96"/>
      <c r="XH20" s="96"/>
      <c r="XI20" s="96"/>
      <c r="XJ20" s="96"/>
      <c r="XK20" s="96"/>
      <c r="XL20" s="96"/>
      <c r="XM20" s="96"/>
      <c r="XN20" s="96"/>
      <c r="XO20" s="96"/>
      <c r="XP20" s="96"/>
      <c r="XQ20" s="96"/>
      <c r="XR20" s="96"/>
      <c r="XS20" s="96"/>
      <c r="XT20" s="96"/>
      <c r="XU20" s="96"/>
      <c r="XV20" s="96"/>
      <c r="XW20" s="96"/>
      <c r="XX20" s="96"/>
      <c r="XY20" s="96"/>
      <c r="XZ20" s="96"/>
      <c r="YA20" s="96"/>
      <c r="YB20" s="96"/>
      <c r="YC20" s="96"/>
      <c r="YD20" s="96"/>
      <c r="YE20" s="96"/>
      <c r="YF20" s="96"/>
      <c r="YG20" s="96"/>
      <c r="YH20" s="96"/>
      <c r="YI20" s="96"/>
      <c r="YJ20" s="96"/>
      <c r="YK20" s="96"/>
      <c r="YL20" s="96"/>
      <c r="YM20" s="96"/>
      <c r="YN20" s="96"/>
      <c r="YO20" s="96"/>
      <c r="YP20" s="96"/>
      <c r="YQ20" s="96"/>
      <c r="YR20" s="96"/>
      <c r="YS20" s="96"/>
      <c r="YT20" s="96"/>
      <c r="YU20" s="96"/>
      <c r="YV20" s="96"/>
      <c r="YW20" s="96"/>
      <c r="YX20" s="96"/>
      <c r="YY20" s="96"/>
      <c r="YZ20" s="96"/>
      <c r="ZA20" s="96"/>
      <c r="ZB20" s="96"/>
      <c r="ZC20" s="96"/>
      <c r="ZD20" s="96"/>
      <c r="ZE20" s="96"/>
      <c r="ZF20" s="96"/>
      <c r="ZG20" s="96"/>
      <c r="ZH20" s="96"/>
      <c r="ZI20" s="96"/>
      <c r="ZJ20" s="96"/>
      <c r="ZK20" s="96"/>
      <c r="ZL20" s="96"/>
      <c r="ZM20" s="96"/>
      <c r="ZN20" s="96"/>
      <c r="ZO20" s="96"/>
      <c r="ZP20" s="96"/>
      <c r="ZQ20" s="96"/>
      <c r="ZR20" s="96"/>
      <c r="ZS20" s="96"/>
      <c r="ZT20" s="96"/>
      <c r="ZU20" s="96"/>
      <c r="ZV20" s="96"/>
      <c r="ZW20" s="96"/>
      <c r="ZX20" s="96"/>
      <c r="ZY20" s="96"/>
      <c r="ZZ20" s="96"/>
      <c r="AAA20" s="96"/>
      <c r="AAB20" s="96"/>
      <c r="AAC20" s="96"/>
      <c r="AAD20" s="96"/>
      <c r="AAE20" s="96"/>
      <c r="AAF20" s="96"/>
      <c r="AAG20" s="96"/>
      <c r="AAH20" s="96"/>
      <c r="AAI20" s="96"/>
      <c r="AAJ20" s="96"/>
      <c r="AAK20" s="96"/>
      <c r="AAL20" s="96"/>
      <c r="AAM20" s="96"/>
      <c r="AAN20" s="96"/>
      <c r="AAO20" s="96"/>
      <c r="AAP20" s="96"/>
      <c r="AAQ20" s="96"/>
      <c r="AAR20" s="96"/>
      <c r="AAS20" s="96"/>
      <c r="AAT20" s="96"/>
      <c r="AAU20" s="96"/>
      <c r="AAV20" s="96"/>
      <c r="AAW20" s="96"/>
      <c r="AAX20" s="96"/>
      <c r="AAY20" s="96"/>
      <c r="AAZ20" s="96"/>
      <c r="ABA20" s="96"/>
      <c r="ABB20" s="96"/>
      <c r="ABC20" s="96"/>
      <c r="ABD20" s="96"/>
      <c r="ABE20" s="96"/>
      <c r="ABF20" s="96"/>
      <c r="ABG20" s="96"/>
      <c r="ABH20" s="96"/>
      <c r="ABI20" s="96"/>
      <c r="ABJ20" s="96"/>
      <c r="ABK20" s="96"/>
      <c r="ABL20" s="96"/>
      <c r="ABM20" s="96"/>
      <c r="ABN20" s="96"/>
      <c r="ABO20" s="96"/>
      <c r="ABP20" s="96"/>
      <c r="ABQ20" s="96"/>
      <c r="ABR20" s="96"/>
      <c r="ABS20" s="96"/>
      <c r="ABT20" s="96"/>
      <c r="ABU20" s="96"/>
      <c r="ABV20" s="96"/>
      <c r="ABW20" s="96"/>
      <c r="ABX20" s="96"/>
      <c r="ABY20" s="96"/>
      <c r="ABZ20" s="96"/>
      <c r="ACA20" s="96"/>
      <c r="ACB20" s="96"/>
      <c r="ACC20" s="96"/>
      <c r="ACD20" s="96"/>
      <c r="ACE20" s="96"/>
      <c r="ACF20" s="96"/>
      <c r="ACG20" s="96"/>
      <c r="ACH20" s="96"/>
      <c r="ACI20" s="96"/>
      <c r="ACJ20" s="96"/>
      <c r="ACK20" s="96"/>
      <c r="ACL20" s="96"/>
      <c r="ACM20" s="96"/>
      <c r="ACN20" s="96"/>
      <c r="ACO20" s="96"/>
      <c r="ACP20" s="96"/>
      <c r="ACQ20" s="96"/>
      <c r="ACR20" s="96"/>
      <c r="ACS20" s="96"/>
      <c r="ACT20" s="96"/>
      <c r="ACU20" s="96"/>
      <c r="ACV20" s="96"/>
      <c r="ACW20" s="96"/>
      <c r="ACX20" s="96"/>
      <c r="ACY20" s="96"/>
      <c r="ACZ20" s="96"/>
      <c r="ADA20" s="96"/>
      <c r="ADB20" s="96"/>
      <c r="ADC20" s="96"/>
      <c r="ADD20" s="96"/>
      <c r="ADE20" s="96"/>
      <c r="ADF20" s="96"/>
      <c r="ADG20" s="96"/>
      <c r="ADH20" s="96"/>
      <c r="ADI20" s="96"/>
      <c r="ADJ20" s="96"/>
      <c r="ADK20" s="96"/>
      <c r="ADL20" s="96"/>
      <c r="ADM20" s="96"/>
      <c r="ADN20" s="96"/>
      <c r="ADO20" s="96"/>
      <c r="ADP20" s="96"/>
      <c r="ADQ20" s="96"/>
      <c r="ADR20" s="96"/>
      <c r="ADS20" s="96"/>
      <c r="ADT20" s="96"/>
      <c r="ADU20" s="96"/>
      <c r="ADV20" s="96"/>
      <c r="ADW20" s="96"/>
      <c r="ADX20" s="96"/>
      <c r="ADY20" s="96"/>
      <c r="ADZ20" s="96"/>
      <c r="AEA20" s="96"/>
      <c r="AEB20" s="96"/>
      <c r="AEC20" s="96"/>
      <c r="AED20" s="96"/>
      <c r="AEE20" s="96"/>
      <c r="AEF20" s="96"/>
      <c r="AEG20" s="96"/>
      <c r="AEH20" s="96"/>
      <c r="AEI20" s="96"/>
      <c r="AEJ20" s="96"/>
      <c r="AEK20" s="96"/>
      <c r="AEL20" s="96"/>
      <c r="AEM20" s="96"/>
      <c r="AEN20" s="96"/>
      <c r="AEO20" s="96"/>
      <c r="AEP20" s="96"/>
      <c r="AEQ20" s="96"/>
      <c r="AER20" s="96"/>
      <c r="AES20" s="96"/>
      <c r="AET20" s="96"/>
      <c r="AEU20" s="96"/>
      <c r="AEV20" s="96"/>
      <c r="AEW20" s="96"/>
      <c r="AEX20" s="96"/>
      <c r="AEY20" s="96"/>
      <c r="AEZ20" s="96"/>
      <c r="AFA20" s="96"/>
      <c r="AFB20" s="96"/>
      <c r="AFC20" s="96"/>
      <c r="AFD20" s="96"/>
      <c r="AFE20" s="96"/>
      <c r="AFF20" s="96"/>
      <c r="AFG20" s="96"/>
      <c r="AFH20" s="96"/>
      <c r="AFI20" s="96"/>
      <c r="AFJ20" s="96"/>
      <c r="AFK20" s="96"/>
      <c r="AFL20" s="96"/>
      <c r="AFM20" s="96"/>
      <c r="AFN20" s="96"/>
      <c r="AFO20" s="96"/>
      <c r="AFP20" s="96"/>
      <c r="AFQ20" s="96"/>
      <c r="AFR20" s="96"/>
      <c r="AFS20" s="96"/>
      <c r="AFT20" s="96"/>
      <c r="AFU20" s="96"/>
      <c r="AFV20" s="96"/>
      <c r="AFW20" s="96"/>
      <c r="AFX20" s="96"/>
      <c r="AFY20" s="96"/>
      <c r="AFZ20" s="96"/>
      <c r="AGA20" s="96"/>
      <c r="AGB20" s="96"/>
      <c r="AGC20" s="96"/>
      <c r="AGD20" s="96"/>
      <c r="AGE20" s="96"/>
      <c r="AGF20" s="96"/>
      <c r="AGG20" s="96"/>
      <c r="AGH20" s="96"/>
      <c r="AGI20" s="96"/>
      <c r="AGJ20" s="96"/>
      <c r="AGK20" s="96"/>
      <c r="AGL20" s="96"/>
      <c r="AGM20" s="96"/>
      <c r="AGN20" s="96"/>
      <c r="AGO20" s="96"/>
      <c r="AGP20" s="96"/>
      <c r="AGQ20" s="96"/>
      <c r="AGR20" s="96"/>
      <c r="AGS20" s="96"/>
      <c r="AGT20" s="96"/>
      <c r="AGU20" s="96"/>
      <c r="AGV20" s="96"/>
      <c r="AGW20" s="96"/>
      <c r="AGX20" s="96"/>
      <c r="AGY20" s="96"/>
      <c r="AGZ20" s="96"/>
      <c r="AHA20" s="96"/>
      <c r="AHB20" s="96"/>
      <c r="AHC20" s="96"/>
      <c r="AHD20" s="96"/>
      <c r="AHE20" s="96"/>
      <c r="AHF20" s="96"/>
      <c r="AHG20" s="96"/>
      <c r="AHH20" s="96"/>
      <c r="AHI20" s="96"/>
      <c r="AHJ20" s="96"/>
      <c r="AHK20" s="96"/>
      <c r="AHL20" s="96"/>
      <c r="AHM20" s="96"/>
      <c r="AHN20" s="96"/>
      <c r="AHO20" s="96"/>
      <c r="AHP20" s="96"/>
      <c r="AHQ20" s="96"/>
      <c r="AHR20" s="96"/>
      <c r="AHS20" s="96"/>
      <c r="AHT20" s="96"/>
      <c r="AHU20" s="96"/>
      <c r="AHV20" s="96"/>
      <c r="AHW20" s="96"/>
      <c r="AHX20" s="96"/>
      <c r="AHY20" s="96"/>
      <c r="AHZ20" s="96"/>
      <c r="AIA20" s="96"/>
      <c r="AIB20" s="96"/>
      <c r="AIC20" s="96"/>
      <c r="AID20" s="96"/>
      <c r="AIE20" s="96"/>
      <c r="AIF20" s="96"/>
      <c r="AIG20" s="96"/>
      <c r="AIH20" s="96"/>
      <c r="AII20" s="96"/>
      <c r="AIJ20" s="96"/>
      <c r="AIK20" s="96"/>
      <c r="AIL20" s="96"/>
      <c r="AIM20" s="96"/>
      <c r="AIN20" s="96"/>
      <c r="AIO20" s="96"/>
      <c r="AIP20" s="96"/>
      <c r="AIQ20" s="96"/>
      <c r="AIR20" s="96"/>
      <c r="AIS20" s="96"/>
      <c r="AIT20" s="96"/>
      <c r="AIU20" s="96"/>
      <c r="AIV20" s="96"/>
      <c r="AIW20" s="96"/>
      <c r="AIX20" s="96"/>
      <c r="AIY20" s="96"/>
      <c r="AIZ20" s="96"/>
      <c r="AJA20" s="96"/>
      <c r="AJB20" s="96"/>
      <c r="AJC20" s="96"/>
      <c r="AJD20" s="96"/>
      <c r="AJE20" s="96"/>
      <c r="AJF20" s="96"/>
      <c r="AJG20" s="96"/>
      <c r="AJH20" s="96"/>
      <c r="AJI20" s="96"/>
      <c r="AJJ20" s="96"/>
      <c r="AJK20" s="96"/>
      <c r="AJL20" s="96"/>
      <c r="AJM20" s="96"/>
      <c r="AJN20" s="96"/>
      <c r="AJO20" s="96"/>
      <c r="AJP20" s="96"/>
      <c r="AJQ20" s="96"/>
      <c r="AJR20" s="96"/>
      <c r="AJS20" s="96"/>
      <c r="AJT20" s="96"/>
      <c r="AJU20" s="96"/>
      <c r="AJV20" s="96"/>
      <c r="AJW20" s="96"/>
      <c r="AJX20" s="96"/>
      <c r="AJY20" s="96"/>
      <c r="AJZ20" s="96"/>
      <c r="AKA20" s="96"/>
      <c r="AKB20" s="96"/>
      <c r="AKC20" s="96"/>
      <c r="AKD20" s="96"/>
      <c r="AKE20" s="96"/>
      <c r="AKF20" s="96"/>
      <c r="AKG20" s="96"/>
      <c r="AKH20" s="96"/>
      <c r="AKI20" s="96"/>
      <c r="AKJ20" s="96"/>
      <c r="AKK20" s="96"/>
      <c r="AKL20" s="96"/>
      <c r="AKM20" s="96"/>
      <c r="AKN20" s="96"/>
      <c r="AKO20" s="96"/>
      <c r="AKP20" s="96"/>
      <c r="AKQ20" s="96"/>
      <c r="AKR20" s="96"/>
      <c r="AKS20" s="96"/>
      <c r="AKT20" s="96"/>
      <c r="AKU20" s="96"/>
      <c r="AKV20" s="96"/>
      <c r="AKW20" s="96"/>
      <c r="AKX20" s="96"/>
      <c r="AKY20" s="96"/>
      <c r="AKZ20" s="96"/>
      <c r="ALA20" s="96"/>
      <c r="ALB20" s="96"/>
      <c r="ALC20" s="96"/>
      <c r="ALD20" s="96"/>
      <c r="ALE20" s="96"/>
      <c r="ALF20" s="96"/>
      <c r="ALG20" s="96"/>
      <c r="ALH20" s="96"/>
      <c r="ALI20" s="96"/>
      <c r="ALJ20" s="96"/>
      <c r="ALK20" s="96"/>
      <c r="ALL20" s="96"/>
      <c r="ALM20" s="96"/>
      <c r="ALN20" s="96"/>
      <c r="ALO20" s="96"/>
      <c r="ALP20" s="96"/>
      <c r="ALQ20" s="96"/>
      <c r="ALR20" s="96"/>
      <c r="ALS20" s="96"/>
      <c r="ALT20" s="96"/>
      <c r="ALU20" s="96"/>
      <c r="ALV20" s="96"/>
      <c r="ALW20" s="96"/>
      <c r="ALX20" s="96"/>
      <c r="ALY20" s="96"/>
      <c r="ALZ20" s="96"/>
      <c r="AMA20" s="96"/>
      <c r="AMB20" s="96"/>
      <c r="AMC20" s="96"/>
      <c r="AMD20" s="96"/>
      <c r="AME20" s="96"/>
      <c r="AMF20" s="96"/>
      <c r="AMG20" s="96"/>
      <c r="AMH20" s="96"/>
      <c r="AMI20" s="96"/>
      <c r="AMJ20" s="96"/>
    </row>
    <row r="21" spans="1:1024" s="123" customFormat="1" ht="12.75">
      <c r="A21" s="96"/>
      <c r="B21" s="96"/>
      <c r="C21" s="96"/>
      <c r="D21" s="96"/>
      <c r="E21" s="96"/>
      <c r="F21" s="96"/>
      <c r="G21" s="96"/>
      <c r="H21" s="96"/>
      <c r="I21" s="96"/>
      <c r="J21" s="96"/>
      <c r="K21" s="96"/>
      <c r="L21" s="96"/>
      <c r="M21" s="96"/>
      <c r="N21" s="96"/>
      <c r="O21" s="96"/>
      <c r="P21" s="96"/>
      <c r="Q21" s="96"/>
      <c r="R21" s="96"/>
      <c r="S21" s="96"/>
      <c r="T21" s="96"/>
      <c r="U21" s="96"/>
      <c r="V21" s="96"/>
      <c r="W21" s="121"/>
      <c r="X21" s="121"/>
      <c r="Y21" s="121"/>
      <c r="Z21" s="121"/>
      <c r="AA21" s="121"/>
      <c r="AB21" s="121"/>
      <c r="AC21" s="121"/>
      <c r="AD21" s="121"/>
      <c r="AE21" s="121"/>
      <c r="AF21" s="121"/>
      <c r="AG21" s="121"/>
      <c r="AH21" s="121"/>
      <c r="AI21" s="121"/>
      <c r="AJ21" s="121"/>
      <c r="AK21" s="96"/>
      <c r="AL21" s="96"/>
      <c r="AM21" s="96"/>
      <c r="AN21" s="96"/>
      <c r="AO21" s="96"/>
      <c r="AP21" s="96"/>
      <c r="AQ21" s="122"/>
      <c r="AS21" s="96"/>
      <c r="AT21" s="96"/>
      <c r="AU21" s="96"/>
      <c r="AV21" s="124"/>
      <c r="AW21" s="124"/>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c r="DT21" s="96"/>
      <c r="DU21" s="96"/>
      <c r="DV21" s="96"/>
      <c r="DW21" s="96"/>
      <c r="DX21" s="96"/>
      <c r="DY21" s="96"/>
      <c r="DZ21" s="96"/>
      <c r="EA21" s="96"/>
      <c r="EB21" s="96"/>
      <c r="EC21" s="96"/>
      <c r="ED21" s="96"/>
      <c r="EE21" s="96"/>
      <c r="EF21" s="96"/>
      <c r="EG21" s="96"/>
      <c r="EH21" s="96"/>
      <c r="EI21" s="96"/>
      <c r="EJ21" s="96"/>
      <c r="EK21" s="96"/>
      <c r="EL21" s="96"/>
      <c r="EM21" s="96"/>
      <c r="EN21" s="96"/>
      <c r="EO21" s="96"/>
      <c r="EP21" s="96"/>
      <c r="EQ21" s="96"/>
      <c r="ER21" s="96"/>
      <c r="ES21" s="96"/>
      <c r="ET21" s="96"/>
      <c r="EU21" s="96"/>
      <c r="EV21" s="96"/>
      <c r="EW21" s="96"/>
      <c r="EX21" s="96"/>
      <c r="EY21" s="96"/>
      <c r="EZ21" s="96"/>
      <c r="FA21" s="96"/>
      <c r="FB21" s="96"/>
      <c r="FC21" s="96"/>
      <c r="FD21" s="96"/>
      <c r="FE21" s="96"/>
      <c r="FF21" s="96"/>
      <c r="FG21" s="96"/>
      <c r="FH21" s="96"/>
      <c r="FI21" s="96"/>
      <c r="FJ21" s="96"/>
      <c r="FK21" s="96"/>
      <c r="FL21" s="96"/>
      <c r="FM21" s="96"/>
      <c r="FN21" s="96"/>
      <c r="FO21" s="96"/>
      <c r="FP21" s="96"/>
      <c r="FQ21" s="96"/>
      <c r="FR21" s="96"/>
      <c r="FS21" s="96"/>
      <c r="FT21" s="96"/>
      <c r="FU21" s="96"/>
      <c r="FV21" s="96"/>
      <c r="FW21" s="96"/>
      <c r="FX21" s="96"/>
      <c r="FY21" s="96"/>
      <c r="FZ21" s="96"/>
      <c r="GA21" s="96"/>
      <c r="GB21" s="96"/>
      <c r="GC21" s="96"/>
      <c r="GD21" s="96"/>
      <c r="GE21" s="96"/>
      <c r="GF21" s="96"/>
      <c r="GG21" s="96"/>
      <c r="GH21" s="96"/>
      <c r="GI21" s="96"/>
      <c r="GJ21" s="96"/>
      <c r="GK21" s="96"/>
      <c r="GL21" s="96"/>
      <c r="GM21" s="96"/>
      <c r="GN21" s="96"/>
      <c r="GO21" s="96"/>
      <c r="GP21" s="96"/>
      <c r="GQ21" s="96"/>
      <c r="GR21" s="96"/>
      <c r="GS21" s="96"/>
      <c r="GT21" s="96"/>
      <c r="GU21" s="96"/>
      <c r="GV21" s="96"/>
      <c r="GW21" s="96"/>
      <c r="GX21" s="96"/>
      <c r="GY21" s="96"/>
      <c r="GZ21" s="96"/>
      <c r="HA21" s="96"/>
      <c r="HB21" s="96"/>
      <c r="HC21" s="96"/>
      <c r="HD21" s="96"/>
      <c r="HE21" s="96"/>
      <c r="HF21" s="96"/>
      <c r="HG21" s="96"/>
      <c r="HH21" s="96"/>
      <c r="HI21" s="96"/>
      <c r="HJ21" s="96"/>
      <c r="HK21" s="96"/>
      <c r="HL21" s="96"/>
      <c r="HM21" s="96"/>
      <c r="HN21" s="96"/>
      <c r="HO21" s="96"/>
      <c r="HP21" s="96"/>
      <c r="HQ21" s="96"/>
      <c r="HR21" s="96"/>
      <c r="HS21" s="96"/>
      <c r="HT21" s="96"/>
      <c r="HU21" s="96"/>
      <c r="HV21" s="96"/>
      <c r="HW21" s="96"/>
      <c r="HX21" s="96"/>
      <c r="HY21" s="96"/>
      <c r="HZ21" s="96"/>
      <c r="IA21" s="96"/>
      <c r="IB21" s="96"/>
      <c r="IC21" s="96"/>
      <c r="ID21" s="96"/>
      <c r="IE21" s="96"/>
      <c r="IF21" s="96"/>
      <c r="IG21" s="96"/>
      <c r="IH21" s="96"/>
      <c r="II21" s="96"/>
      <c r="IJ21" s="96"/>
      <c r="IK21" s="96"/>
      <c r="IL21" s="96"/>
      <c r="IM21" s="96"/>
      <c r="IN21" s="96"/>
      <c r="IO21" s="96"/>
      <c r="IP21" s="96"/>
      <c r="IQ21" s="96"/>
      <c r="IR21" s="96"/>
      <c r="IS21" s="96"/>
      <c r="IT21" s="96"/>
      <c r="IU21" s="96"/>
      <c r="IV21" s="96"/>
      <c r="IW21" s="96"/>
      <c r="IX21" s="96"/>
      <c r="IY21" s="96"/>
      <c r="IZ21" s="96"/>
      <c r="JA21" s="96"/>
      <c r="JB21" s="96"/>
      <c r="JC21" s="96"/>
      <c r="JD21" s="96"/>
      <c r="JE21" s="96"/>
      <c r="JF21" s="96"/>
      <c r="JG21" s="96"/>
      <c r="JH21" s="96"/>
      <c r="JI21" s="96"/>
      <c r="JJ21" s="96"/>
      <c r="JK21" s="96"/>
      <c r="JL21" s="96"/>
      <c r="JM21" s="96"/>
      <c r="JN21" s="96"/>
      <c r="JO21" s="96"/>
      <c r="JP21" s="96"/>
      <c r="JQ21" s="96"/>
      <c r="JR21" s="96"/>
      <c r="JS21" s="96"/>
      <c r="JT21" s="96"/>
      <c r="JU21" s="96"/>
      <c r="JV21" s="96"/>
      <c r="JW21" s="96"/>
      <c r="JX21" s="96"/>
      <c r="JY21" s="96"/>
      <c r="JZ21" s="96"/>
      <c r="KA21" s="96"/>
      <c r="KB21" s="96"/>
      <c r="KC21" s="96"/>
      <c r="KD21" s="96"/>
      <c r="KE21" s="96"/>
      <c r="KF21" s="96"/>
      <c r="KG21" s="96"/>
      <c r="KH21" s="96"/>
      <c r="KI21" s="96"/>
      <c r="KJ21" s="96"/>
      <c r="KK21" s="96"/>
      <c r="KL21" s="96"/>
      <c r="KM21" s="96"/>
      <c r="KN21" s="96"/>
      <c r="KO21" s="96"/>
      <c r="KP21" s="96"/>
      <c r="KQ21" s="96"/>
      <c r="KR21" s="96"/>
      <c r="KS21" s="96"/>
      <c r="KT21" s="96"/>
      <c r="KU21" s="96"/>
      <c r="KV21" s="96"/>
      <c r="KW21" s="96"/>
      <c r="KX21" s="96"/>
      <c r="KY21" s="96"/>
      <c r="KZ21" s="96"/>
      <c r="LA21" s="96"/>
      <c r="LB21" s="96"/>
      <c r="LC21" s="96"/>
      <c r="LD21" s="96"/>
      <c r="LE21" s="96"/>
      <c r="LF21" s="96"/>
      <c r="LG21" s="96"/>
      <c r="LH21" s="96"/>
      <c r="LI21" s="96"/>
      <c r="LJ21" s="96"/>
      <c r="LK21" s="96"/>
      <c r="LL21" s="96"/>
      <c r="LM21" s="96"/>
      <c r="LN21" s="96"/>
      <c r="LO21" s="96"/>
      <c r="LP21" s="96"/>
      <c r="LQ21" s="96"/>
      <c r="LR21" s="96"/>
      <c r="LS21" s="96"/>
      <c r="LT21" s="96"/>
      <c r="LU21" s="96"/>
      <c r="LV21" s="96"/>
      <c r="LW21" s="96"/>
      <c r="LX21" s="96"/>
      <c r="LY21" s="96"/>
      <c r="LZ21" s="96"/>
      <c r="MA21" s="96"/>
      <c r="MB21" s="96"/>
      <c r="MC21" s="96"/>
      <c r="MD21" s="96"/>
      <c r="ME21" s="96"/>
      <c r="MF21" s="96"/>
      <c r="MG21" s="96"/>
      <c r="MH21" s="96"/>
      <c r="MI21" s="96"/>
      <c r="MJ21" s="96"/>
      <c r="MK21" s="96"/>
      <c r="ML21" s="96"/>
      <c r="MM21" s="96"/>
      <c r="MN21" s="96"/>
      <c r="MO21" s="96"/>
      <c r="MP21" s="96"/>
      <c r="MQ21" s="96"/>
      <c r="MR21" s="96"/>
      <c r="MS21" s="96"/>
      <c r="MT21" s="96"/>
      <c r="MU21" s="96"/>
      <c r="MV21" s="96"/>
      <c r="MW21" s="96"/>
      <c r="MX21" s="96"/>
      <c r="MY21" s="96"/>
      <c r="MZ21" s="96"/>
      <c r="NA21" s="96"/>
      <c r="NB21" s="96"/>
      <c r="NC21" s="96"/>
      <c r="ND21" s="96"/>
      <c r="NE21" s="96"/>
      <c r="NF21" s="96"/>
      <c r="NG21" s="96"/>
      <c r="NH21" s="96"/>
      <c r="NI21" s="96"/>
      <c r="NJ21" s="96"/>
      <c r="NK21" s="96"/>
      <c r="NL21" s="96"/>
      <c r="NM21" s="96"/>
      <c r="NN21" s="96"/>
      <c r="NO21" s="96"/>
      <c r="NP21" s="96"/>
      <c r="NQ21" s="96"/>
      <c r="NR21" s="96"/>
      <c r="NS21" s="96"/>
      <c r="NT21" s="96"/>
      <c r="NU21" s="96"/>
      <c r="NV21" s="96"/>
      <c r="NW21" s="96"/>
      <c r="NX21" s="96"/>
      <c r="NY21" s="96"/>
      <c r="NZ21" s="96"/>
      <c r="OA21" s="96"/>
      <c r="OB21" s="96"/>
      <c r="OC21" s="96"/>
      <c r="OD21" s="96"/>
      <c r="OE21" s="96"/>
      <c r="OF21" s="96"/>
      <c r="OG21" s="96"/>
      <c r="OH21" s="96"/>
      <c r="OI21" s="96"/>
      <c r="OJ21" s="96"/>
      <c r="OK21" s="96"/>
      <c r="OL21" s="96"/>
      <c r="OM21" s="96"/>
      <c r="ON21" s="96"/>
      <c r="OO21" s="96"/>
      <c r="OP21" s="96"/>
      <c r="OQ21" s="96"/>
      <c r="OR21" s="96"/>
      <c r="OS21" s="96"/>
      <c r="OT21" s="96"/>
      <c r="OU21" s="96"/>
      <c r="OV21" s="96"/>
      <c r="OW21" s="96"/>
      <c r="OX21" s="96"/>
      <c r="OY21" s="96"/>
      <c r="OZ21" s="96"/>
      <c r="PA21" s="96"/>
      <c r="PB21" s="96"/>
      <c r="PC21" s="96"/>
      <c r="PD21" s="96"/>
      <c r="PE21" s="96"/>
      <c r="PF21" s="96"/>
      <c r="PG21" s="96"/>
      <c r="PH21" s="96"/>
      <c r="PI21" s="96"/>
      <c r="PJ21" s="96"/>
      <c r="PK21" s="96"/>
      <c r="PL21" s="96"/>
      <c r="PM21" s="96"/>
      <c r="PN21" s="96"/>
      <c r="PO21" s="96"/>
      <c r="PP21" s="96"/>
      <c r="PQ21" s="96"/>
      <c r="PR21" s="96"/>
      <c r="PS21" s="96"/>
      <c r="PT21" s="96"/>
      <c r="PU21" s="96"/>
      <c r="PV21" s="96"/>
      <c r="PW21" s="96"/>
      <c r="PX21" s="96"/>
      <c r="PY21" s="96"/>
      <c r="PZ21" s="96"/>
      <c r="QA21" s="96"/>
      <c r="QB21" s="96"/>
      <c r="QC21" s="96"/>
      <c r="QD21" s="96"/>
      <c r="QE21" s="96"/>
      <c r="QF21" s="96"/>
      <c r="QG21" s="96"/>
      <c r="QH21" s="96"/>
      <c r="QI21" s="96"/>
      <c r="QJ21" s="96"/>
      <c r="QK21" s="96"/>
      <c r="QL21" s="96"/>
      <c r="QM21" s="96"/>
      <c r="QN21" s="96"/>
      <c r="QO21" s="96"/>
      <c r="QP21" s="96"/>
      <c r="QQ21" s="96"/>
      <c r="QR21" s="96"/>
      <c r="QS21" s="96"/>
      <c r="QT21" s="96"/>
      <c r="QU21" s="96"/>
      <c r="QV21" s="96"/>
      <c r="QW21" s="96"/>
      <c r="QX21" s="96"/>
      <c r="QY21" s="96"/>
      <c r="QZ21" s="96"/>
      <c r="RA21" s="96"/>
      <c r="RB21" s="96"/>
      <c r="RC21" s="96"/>
      <c r="RD21" s="96"/>
      <c r="RE21" s="96"/>
      <c r="RF21" s="96"/>
      <c r="RG21" s="96"/>
      <c r="RH21" s="96"/>
      <c r="RI21" s="96"/>
      <c r="RJ21" s="96"/>
      <c r="RK21" s="96"/>
      <c r="RL21" s="96"/>
      <c r="RM21" s="96"/>
      <c r="RN21" s="96"/>
      <c r="RO21" s="96"/>
      <c r="RP21" s="96"/>
      <c r="RQ21" s="96"/>
      <c r="RR21" s="96"/>
      <c r="RS21" s="96"/>
      <c r="RT21" s="96"/>
      <c r="RU21" s="96"/>
      <c r="RV21" s="96"/>
      <c r="RW21" s="96"/>
      <c r="RX21" s="96"/>
      <c r="RY21" s="96"/>
      <c r="RZ21" s="96"/>
      <c r="SA21" s="96"/>
      <c r="SB21" s="96"/>
      <c r="SC21" s="96"/>
      <c r="SD21" s="96"/>
      <c r="SE21" s="96"/>
      <c r="SF21" s="96"/>
      <c r="SG21" s="96"/>
      <c r="SH21" s="96"/>
      <c r="SI21" s="96"/>
      <c r="SJ21" s="96"/>
      <c r="SK21" s="96"/>
      <c r="SL21" s="96"/>
      <c r="SM21" s="96"/>
      <c r="SN21" s="96"/>
      <c r="SO21" s="96"/>
      <c r="SP21" s="96"/>
      <c r="SQ21" s="96"/>
      <c r="SR21" s="96"/>
      <c r="SS21" s="96"/>
      <c r="ST21" s="96"/>
      <c r="SU21" s="96"/>
      <c r="SV21" s="96"/>
      <c r="SW21" s="96"/>
      <c r="SX21" s="96"/>
      <c r="SY21" s="96"/>
      <c r="SZ21" s="96"/>
      <c r="TA21" s="96"/>
      <c r="TB21" s="96"/>
      <c r="TC21" s="96"/>
      <c r="TD21" s="96"/>
      <c r="TE21" s="96"/>
      <c r="TF21" s="96"/>
      <c r="TG21" s="96"/>
      <c r="TH21" s="96"/>
      <c r="TI21" s="96"/>
      <c r="TJ21" s="96"/>
      <c r="TK21" s="96"/>
      <c r="TL21" s="96"/>
      <c r="TM21" s="96"/>
      <c r="TN21" s="96"/>
      <c r="TO21" s="96"/>
      <c r="TP21" s="96"/>
      <c r="TQ21" s="96"/>
      <c r="TR21" s="96"/>
      <c r="TS21" s="96"/>
      <c r="TT21" s="96"/>
      <c r="TU21" s="96"/>
      <c r="TV21" s="96"/>
      <c r="TW21" s="96"/>
      <c r="TX21" s="96"/>
      <c r="TY21" s="96"/>
      <c r="TZ21" s="96"/>
      <c r="UA21" s="96"/>
      <c r="UB21" s="96"/>
      <c r="UC21" s="96"/>
      <c r="UD21" s="96"/>
      <c r="UE21" s="96"/>
      <c r="UF21" s="96"/>
      <c r="UG21" s="96"/>
      <c r="UH21" s="96"/>
      <c r="UI21" s="96"/>
      <c r="UJ21" s="96"/>
      <c r="UK21" s="96"/>
      <c r="UL21" s="96"/>
      <c r="UM21" s="96"/>
      <c r="UN21" s="96"/>
      <c r="UO21" s="96"/>
      <c r="UP21" s="96"/>
      <c r="UQ21" s="96"/>
      <c r="UR21" s="96"/>
      <c r="US21" s="96"/>
      <c r="UT21" s="96"/>
      <c r="UU21" s="96"/>
      <c r="UV21" s="96"/>
      <c r="UW21" s="96"/>
      <c r="UX21" s="96"/>
      <c r="UY21" s="96"/>
      <c r="UZ21" s="96"/>
      <c r="VA21" s="96"/>
      <c r="VB21" s="96"/>
      <c r="VC21" s="96"/>
      <c r="VD21" s="96"/>
      <c r="VE21" s="96"/>
      <c r="VF21" s="96"/>
      <c r="VG21" s="96"/>
      <c r="VH21" s="96"/>
      <c r="VI21" s="96"/>
      <c r="VJ21" s="96"/>
      <c r="VK21" s="96"/>
      <c r="VL21" s="96"/>
      <c r="VM21" s="96"/>
      <c r="VN21" s="96"/>
      <c r="VO21" s="96"/>
      <c r="VP21" s="96"/>
      <c r="VQ21" s="96"/>
      <c r="VR21" s="96"/>
      <c r="VS21" s="96"/>
      <c r="VT21" s="96"/>
      <c r="VU21" s="96"/>
      <c r="VV21" s="96"/>
      <c r="VW21" s="96"/>
      <c r="VX21" s="96"/>
      <c r="VY21" s="96"/>
      <c r="VZ21" s="96"/>
      <c r="WA21" s="96"/>
      <c r="WB21" s="96"/>
      <c r="WC21" s="96"/>
      <c r="WD21" s="96"/>
      <c r="WE21" s="96"/>
      <c r="WF21" s="96"/>
      <c r="WG21" s="96"/>
      <c r="WH21" s="96"/>
      <c r="WI21" s="96"/>
      <c r="WJ21" s="96"/>
      <c r="WK21" s="96"/>
      <c r="WL21" s="96"/>
      <c r="WM21" s="96"/>
      <c r="WN21" s="96"/>
      <c r="WO21" s="96"/>
      <c r="WP21" s="96"/>
      <c r="WQ21" s="96"/>
      <c r="WR21" s="96"/>
      <c r="WS21" s="96"/>
      <c r="WT21" s="96"/>
      <c r="WU21" s="96"/>
      <c r="WV21" s="96"/>
      <c r="WW21" s="96"/>
      <c r="WX21" s="96"/>
      <c r="WY21" s="96"/>
      <c r="WZ21" s="96"/>
      <c r="XA21" s="96"/>
      <c r="XB21" s="96"/>
      <c r="XC21" s="96"/>
      <c r="XD21" s="96"/>
      <c r="XE21" s="96"/>
      <c r="XF21" s="96"/>
      <c r="XG21" s="96"/>
      <c r="XH21" s="96"/>
      <c r="XI21" s="96"/>
      <c r="XJ21" s="96"/>
      <c r="XK21" s="96"/>
      <c r="XL21" s="96"/>
      <c r="XM21" s="96"/>
      <c r="XN21" s="96"/>
      <c r="XO21" s="96"/>
      <c r="XP21" s="96"/>
      <c r="XQ21" s="96"/>
      <c r="XR21" s="96"/>
      <c r="XS21" s="96"/>
      <c r="XT21" s="96"/>
      <c r="XU21" s="96"/>
      <c r="XV21" s="96"/>
      <c r="XW21" s="96"/>
      <c r="XX21" s="96"/>
      <c r="XY21" s="96"/>
      <c r="XZ21" s="96"/>
      <c r="YA21" s="96"/>
      <c r="YB21" s="96"/>
      <c r="YC21" s="96"/>
      <c r="YD21" s="96"/>
      <c r="YE21" s="96"/>
      <c r="YF21" s="96"/>
      <c r="YG21" s="96"/>
      <c r="YH21" s="96"/>
      <c r="YI21" s="96"/>
      <c r="YJ21" s="96"/>
      <c r="YK21" s="96"/>
      <c r="YL21" s="96"/>
      <c r="YM21" s="96"/>
      <c r="YN21" s="96"/>
      <c r="YO21" s="96"/>
      <c r="YP21" s="96"/>
      <c r="YQ21" s="96"/>
      <c r="YR21" s="96"/>
      <c r="YS21" s="96"/>
      <c r="YT21" s="96"/>
      <c r="YU21" s="96"/>
      <c r="YV21" s="96"/>
      <c r="YW21" s="96"/>
      <c r="YX21" s="96"/>
      <c r="YY21" s="96"/>
      <c r="YZ21" s="96"/>
      <c r="ZA21" s="96"/>
      <c r="ZB21" s="96"/>
      <c r="ZC21" s="96"/>
      <c r="ZD21" s="96"/>
      <c r="ZE21" s="96"/>
      <c r="ZF21" s="96"/>
      <c r="ZG21" s="96"/>
      <c r="ZH21" s="96"/>
      <c r="ZI21" s="96"/>
      <c r="ZJ21" s="96"/>
      <c r="ZK21" s="96"/>
      <c r="ZL21" s="96"/>
      <c r="ZM21" s="96"/>
      <c r="ZN21" s="96"/>
      <c r="ZO21" s="96"/>
      <c r="ZP21" s="96"/>
      <c r="ZQ21" s="96"/>
      <c r="ZR21" s="96"/>
      <c r="ZS21" s="96"/>
      <c r="ZT21" s="96"/>
      <c r="ZU21" s="96"/>
      <c r="ZV21" s="96"/>
      <c r="ZW21" s="96"/>
      <c r="ZX21" s="96"/>
      <c r="ZY21" s="96"/>
      <c r="ZZ21" s="96"/>
      <c r="AAA21" s="96"/>
      <c r="AAB21" s="96"/>
      <c r="AAC21" s="96"/>
      <c r="AAD21" s="96"/>
      <c r="AAE21" s="96"/>
      <c r="AAF21" s="96"/>
      <c r="AAG21" s="96"/>
      <c r="AAH21" s="96"/>
      <c r="AAI21" s="96"/>
      <c r="AAJ21" s="96"/>
      <c r="AAK21" s="96"/>
      <c r="AAL21" s="96"/>
      <c r="AAM21" s="96"/>
      <c r="AAN21" s="96"/>
      <c r="AAO21" s="96"/>
      <c r="AAP21" s="96"/>
      <c r="AAQ21" s="96"/>
      <c r="AAR21" s="96"/>
      <c r="AAS21" s="96"/>
      <c r="AAT21" s="96"/>
      <c r="AAU21" s="96"/>
      <c r="AAV21" s="96"/>
      <c r="AAW21" s="96"/>
      <c r="AAX21" s="96"/>
      <c r="AAY21" s="96"/>
      <c r="AAZ21" s="96"/>
      <c r="ABA21" s="96"/>
      <c r="ABB21" s="96"/>
      <c r="ABC21" s="96"/>
      <c r="ABD21" s="96"/>
      <c r="ABE21" s="96"/>
      <c r="ABF21" s="96"/>
      <c r="ABG21" s="96"/>
      <c r="ABH21" s="96"/>
      <c r="ABI21" s="96"/>
      <c r="ABJ21" s="96"/>
      <c r="ABK21" s="96"/>
      <c r="ABL21" s="96"/>
      <c r="ABM21" s="96"/>
      <c r="ABN21" s="96"/>
      <c r="ABO21" s="96"/>
      <c r="ABP21" s="96"/>
      <c r="ABQ21" s="96"/>
      <c r="ABR21" s="96"/>
      <c r="ABS21" s="96"/>
      <c r="ABT21" s="96"/>
      <c r="ABU21" s="96"/>
      <c r="ABV21" s="96"/>
      <c r="ABW21" s="96"/>
      <c r="ABX21" s="96"/>
      <c r="ABY21" s="96"/>
      <c r="ABZ21" s="96"/>
      <c r="ACA21" s="96"/>
      <c r="ACB21" s="96"/>
      <c r="ACC21" s="96"/>
      <c r="ACD21" s="96"/>
      <c r="ACE21" s="96"/>
      <c r="ACF21" s="96"/>
      <c r="ACG21" s="96"/>
      <c r="ACH21" s="96"/>
      <c r="ACI21" s="96"/>
      <c r="ACJ21" s="96"/>
      <c r="ACK21" s="96"/>
      <c r="ACL21" s="96"/>
      <c r="ACM21" s="96"/>
      <c r="ACN21" s="96"/>
      <c r="ACO21" s="96"/>
      <c r="ACP21" s="96"/>
      <c r="ACQ21" s="96"/>
      <c r="ACR21" s="96"/>
      <c r="ACS21" s="96"/>
      <c r="ACT21" s="96"/>
      <c r="ACU21" s="96"/>
      <c r="ACV21" s="96"/>
      <c r="ACW21" s="96"/>
      <c r="ACX21" s="96"/>
      <c r="ACY21" s="96"/>
      <c r="ACZ21" s="96"/>
      <c r="ADA21" s="96"/>
      <c r="ADB21" s="96"/>
      <c r="ADC21" s="96"/>
      <c r="ADD21" s="96"/>
      <c r="ADE21" s="96"/>
      <c r="ADF21" s="96"/>
      <c r="ADG21" s="96"/>
      <c r="ADH21" s="96"/>
      <c r="ADI21" s="96"/>
      <c r="ADJ21" s="96"/>
      <c r="ADK21" s="96"/>
      <c r="ADL21" s="96"/>
      <c r="ADM21" s="96"/>
      <c r="ADN21" s="96"/>
      <c r="ADO21" s="96"/>
      <c r="ADP21" s="96"/>
      <c r="ADQ21" s="96"/>
      <c r="ADR21" s="96"/>
      <c r="ADS21" s="96"/>
      <c r="ADT21" s="96"/>
      <c r="ADU21" s="96"/>
      <c r="ADV21" s="96"/>
      <c r="ADW21" s="96"/>
      <c r="ADX21" s="96"/>
      <c r="ADY21" s="96"/>
      <c r="ADZ21" s="96"/>
      <c r="AEA21" s="96"/>
      <c r="AEB21" s="96"/>
      <c r="AEC21" s="96"/>
      <c r="AED21" s="96"/>
      <c r="AEE21" s="96"/>
      <c r="AEF21" s="96"/>
      <c r="AEG21" s="96"/>
      <c r="AEH21" s="96"/>
      <c r="AEI21" s="96"/>
      <c r="AEJ21" s="96"/>
      <c r="AEK21" s="96"/>
      <c r="AEL21" s="96"/>
      <c r="AEM21" s="96"/>
      <c r="AEN21" s="96"/>
      <c r="AEO21" s="96"/>
      <c r="AEP21" s="96"/>
      <c r="AEQ21" s="96"/>
      <c r="AER21" s="96"/>
      <c r="AES21" s="96"/>
      <c r="AET21" s="96"/>
      <c r="AEU21" s="96"/>
      <c r="AEV21" s="96"/>
      <c r="AEW21" s="96"/>
      <c r="AEX21" s="96"/>
      <c r="AEY21" s="96"/>
      <c r="AEZ21" s="96"/>
      <c r="AFA21" s="96"/>
      <c r="AFB21" s="96"/>
      <c r="AFC21" s="96"/>
      <c r="AFD21" s="96"/>
      <c r="AFE21" s="96"/>
      <c r="AFF21" s="96"/>
      <c r="AFG21" s="96"/>
      <c r="AFH21" s="96"/>
      <c r="AFI21" s="96"/>
      <c r="AFJ21" s="96"/>
      <c r="AFK21" s="96"/>
      <c r="AFL21" s="96"/>
      <c r="AFM21" s="96"/>
      <c r="AFN21" s="96"/>
      <c r="AFO21" s="96"/>
      <c r="AFP21" s="96"/>
      <c r="AFQ21" s="96"/>
      <c r="AFR21" s="96"/>
      <c r="AFS21" s="96"/>
      <c r="AFT21" s="96"/>
      <c r="AFU21" s="96"/>
      <c r="AFV21" s="96"/>
      <c r="AFW21" s="96"/>
      <c r="AFX21" s="96"/>
      <c r="AFY21" s="96"/>
      <c r="AFZ21" s="96"/>
      <c r="AGA21" s="96"/>
      <c r="AGB21" s="96"/>
      <c r="AGC21" s="96"/>
      <c r="AGD21" s="96"/>
      <c r="AGE21" s="96"/>
      <c r="AGF21" s="96"/>
      <c r="AGG21" s="96"/>
      <c r="AGH21" s="96"/>
      <c r="AGI21" s="96"/>
      <c r="AGJ21" s="96"/>
      <c r="AGK21" s="96"/>
      <c r="AGL21" s="96"/>
      <c r="AGM21" s="96"/>
      <c r="AGN21" s="96"/>
      <c r="AGO21" s="96"/>
      <c r="AGP21" s="96"/>
      <c r="AGQ21" s="96"/>
      <c r="AGR21" s="96"/>
      <c r="AGS21" s="96"/>
      <c r="AGT21" s="96"/>
      <c r="AGU21" s="96"/>
      <c r="AGV21" s="96"/>
      <c r="AGW21" s="96"/>
      <c r="AGX21" s="96"/>
      <c r="AGY21" s="96"/>
      <c r="AGZ21" s="96"/>
      <c r="AHA21" s="96"/>
      <c r="AHB21" s="96"/>
      <c r="AHC21" s="96"/>
      <c r="AHD21" s="96"/>
      <c r="AHE21" s="96"/>
      <c r="AHF21" s="96"/>
      <c r="AHG21" s="96"/>
      <c r="AHH21" s="96"/>
      <c r="AHI21" s="96"/>
      <c r="AHJ21" s="96"/>
      <c r="AHK21" s="96"/>
      <c r="AHL21" s="96"/>
      <c r="AHM21" s="96"/>
      <c r="AHN21" s="96"/>
      <c r="AHO21" s="96"/>
      <c r="AHP21" s="96"/>
      <c r="AHQ21" s="96"/>
      <c r="AHR21" s="96"/>
      <c r="AHS21" s="96"/>
      <c r="AHT21" s="96"/>
      <c r="AHU21" s="96"/>
      <c r="AHV21" s="96"/>
      <c r="AHW21" s="96"/>
      <c r="AHX21" s="96"/>
      <c r="AHY21" s="96"/>
      <c r="AHZ21" s="96"/>
      <c r="AIA21" s="96"/>
      <c r="AIB21" s="96"/>
      <c r="AIC21" s="96"/>
      <c r="AID21" s="96"/>
      <c r="AIE21" s="96"/>
      <c r="AIF21" s="96"/>
      <c r="AIG21" s="96"/>
      <c r="AIH21" s="96"/>
      <c r="AII21" s="96"/>
      <c r="AIJ21" s="96"/>
      <c r="AIK21" s="96"/>
      <c r="AIL21" s="96"/>
      <c r="AIM21" s="96"/>
      <c r="AIN21" s="96"/>
      <c r="AIO21" s="96"/>
      <c r="AIP21" s="96"/>
      <c r="AIQ21" s="96"/>
      <c r="AIR21" s="96"/>
      <c r="AIS21" s="96"/>
      <c r="AIT21" s="96"/>
      <c r="AIU21" s="96"/>
      <c r="AIV21" s="96"/>
      <c r="AIW21" s="96"/>
      <c r="AIX21" s="96"/>
      <c r="AIY21" s="96"/>
      <c r="AIZ21" s="96"/>
      <c r="AJA21" s="96"/>
      <c r="AJB21" s="96"/>
      <c r="AJC21" s="96"/>
      <c r="AJD21" s="96"/>
      <c r="AJE21" s="96"/>
      <c r="AJF21" s="96"/>
      <c r="AJG21" s="96"/>
      <c r="AJH21" s="96"/>
      <c r="AJI21" s="96"/>
      <c r="AJJ21" s="96"/>
      <c r="AJK21" s="96"/>
      <c r="AJL21" s="96"/>
      <c r="AJM21" s="96"/>
      <c r="AJN21" s="96"/>
      <c r="AJO21" s="96"/>
      <c r="AJP21" s="96"/>
      <c r="AJQ21" s="96"/>
      <c r="AJR21" s="96"/>
      <c r="AJS21" s="96"/>
      <c r="AJT21" s="96"/>
      <c r="AJU21" s="96"/>
      <c r="AJV21" s="96"/>
      <c r="AJW21" s="96"/>
      <c r="AJX21" s="96"/>
      <c r="AJY21" s="96"/>
      <c r="AJZ21" s="96"/>
      <c r="AKA21" s="96"/>
      <c r="AKB21" s="96"/>
      <c r="AKC21" s="96"/>
      <c r="AKD21" s="96"/>
      <c r="AKE21" s="96"/>
      <c r="AKF21" s="96"/>
      <c r="AKG21" s="96"/>
      <c r="AKH21" s="96"/>
      <c r="AKI21" s="96"/>
      <c r="AKJ21" s="96"/>
      <c r="AKK21" s="96"/>
      <c r="AKL21" s="96"/>
      <c r="AKM21" s="96"/>
      <c r="AKN21" s="96"/>
      <c r="AKO21" s="96"/>
      <c r="AKP21" s="96"/>
      <c r="AKQ21" s="96"/>
      <c r="AKR21" s="96"/>
      <c r="AKS21" s="96"/>
      <c r="AKT21" s="96"/>
      <c r="AKU21" s="96"/>
      <c r="AKV21" s="96"/>
      <c r="AKW21" s="96"/>
      <c r="AKX21" s="96"/>
      <c r="AKY21" s="96"/>
      <c r="AKZ21" s="96"/>
      <c r="ALA21" s="96"/>
      <c r="ALB21" s="96"/>
      <c r="ALC21" s="96"/>
      <c r="ALD21" s="96"/>
      <c r="ALE21" s="96"/>
      <c r="ALF21" s="96"/>
      <c r="ALG21" s="96"/>
      <c r="ALH21" s="96"/>
      <c r="ALI21" s="96"/>
      <c r="ALJ21" s="96"/>
      <c r="ALK21" s="96"/>
      <c r="ALL21" s="96"/>
      <c r="ALM21" s="96"/>
      <c r="ALN21" s="96"/>
      <c r="ALO21" s="96"/>
      <c r="ALP21" s="96"/>
      <c r="ALQ21" s="96"/>
      <c r="ALR21" s="96"/>
      <c r="ALS21" s="96"/>
      <c r="ALT21" s="96"/>
      <c r="ALU21" s="96"/>
      <c r="ALV21" s="96"/>
      <c r="ALW21" s="96"/>
      <c r="ALX21" s="96"/>
      <c r="ALY21" s="96"/>
      <c r="ALZ21" s="96"/>
      <c r="AMA21" s="96"/>
      <c r="AMB21" s="96"/>
      <c r="AMC21" s="96"/>
      <c r="AMD21" s="96"/>
      <c r="AME21" s="96"/>
      <c r="AMF21" s="96"/>
      <c r="AMG21" s="96"/>
      <c r="AMH21" s="96"/>
      <c r="AMI21" s="96"/>
      <c r="AMJ21" s="96"/>
    </row>
    <row r="22" spans="1:1024" s="123" customFormat="1" ht="12.75">
      <c r="A22" s="96"/>
      <c r="B22" s="96"/>
      <c r="C22" s="96"/>
      <c r="D22" s="96"/>
      <c r="E22" s="96"/>
      <c r="F22" s="96"/>
      <c r="G22" s="96"/>
      <c r="H22" s="96"/>
      <c r="I22" s="96"/>
      <c r="J22" s="96"/>
      <c r="K22" s="96"/>
      <c r="L22" s="96"/>
      <c r="M22" s="96"/>
      <c r="N22" s="96"/>
      <c r="O22" s="96"/>
      <c r="P22" s="96"/>
      <c r="Q22" s="96"/>
      <c r="R22" s="96"/>
      <c r="S22" s="96"/>
      <c r="T22" s="96"/>
      <c r="U22" s="96"/>
      <c r="V22" s="96"/>
      <c r="W22" s="121"/>
      <c r="X22" s="121"/>
      <c r="Y22" s="121"/>
      <c r="Z22" s="121"/>
      <c r="AA22" s="121"/>
      <c r="AB22" s="121"/>
      <c r="AC22" s="121"/>
      <c r="AD22" s="121"/>
      <c r="AE22" s="121"/>
      <c r="AF22" s="121"/>
      <c r="AG22" s="121"/>
      <c r="AH22" s="121"/>
      <c r="AI22" s="121"/>
      <c r="AJ22" s="121"/>
      <c r="AK22" s="96"/>
      <c r="AL22" s="96"/>
      <c r="AM22" s="96"/>
      <c r="AN22" s="96"/>
      <c r="AO22" s="96"/>
      <c r="AP22" s="96"/>
      <c r="AQ22" s="122"/>
      <c r="AS22" s="96"/>
      <c r="AT22" s="96"/>
      <c r="AU22" s="96"/>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c r="EF22" s="96"/>
      <c r="EG22" s="96"/>
      <c r="EH22" s="96"/>
      <c r="EI22" s="96"/>
      <c r="EJ22" s="96"/>
      <c r="EK22" s="96"/>
      <c r="EL22" s="96"/>
      <c r="EM22" s="96"/>
      <c r="EN22" s="96"/>
      <c r="EO22" s="96"/>
      <c r="EP22" s="96"/>
      <c r="EQ22" s="96"/>
      <c r="ER22" s="96"/>
      <c r="ES22" s="96"/>
      <c r="ET22" s="96"/>
      <c r="EU22" s="96"/>
      <c r="EV22" s="96"/>
      <c r="EW22" s="96"/>
      <c r="EX22" s="96"/>
      <c r="EY22" s="96"/>
      <c r="EZ22" s="96"/>
      <c r="FA22" s="96"/>
      <c r="FB22" s="96"/>
      <c r="FC22" s="96"/>
      <c r="FD22" s="96"/>
      <c r="FE22" s="96"/>
      <c r="FF22" s="96"/>
      <c r="FG22" s="96"/>
      <c r="FH22" s="96"/>
      <c r="FI22" s="96"/>
      <c r="FJ22" s="96"/>
      <c r="FK22" s="96"/>
      <c r="FL22" s="96"/>
      <c r="FM22" s="96"/>
      <c r="FN22" s="96"/>
      <c r="FO22" s="96"/>
      <c r="FP22" s="96"/>
      <c r="FQ22" s="96"/>
      <c r="FR22" s="96"/>
      <c r="FS22" s="96"/>
      <c r="FT22" s="96"/>
      <c r="FU22" s="96"/>
      <c r="FV22" s="96"/>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c r="IW22" s="96"/>
      <c r="IX22" s="96"/>
      <c r="IY22" s="96"/>
      <c r="IZ22" s="96"/>
      <c r="JA22" s="96"/>
      <c r="JB22" s="96"/>
      <c r="JC22" s="96"/>
      <c r="JD22" s="96"/>
      <c r="JE22" s="96"/>
      <c r="JF22" s="96"/>
      <c r="JG22" s="96"/>
      <c r="JH22" s="96"/>
      <c r="JI22" s="96"/>
      <c r="JJ22" s="96"/>
      <c r="JK22" s="96"/>
      <c r="JL22" s="96"/>
      <c r="JM22" s="96"/>
      <c r="JN22" s="96"/>
      <c r="JO22" s="96"/>
      <c r="JP22" s="96"/>
      <c r="JQ22" s="96"/>
      <c r="JR22" s="96"/>
      <c r="JS22" s="96"/>
      <c r="JT22" s="96"/>
      <c r="JU22" s="96"/>
      <c r="JV22" s="96"/>
      <c r="JW22" s="96"/>
      <c r="JX22" s="96"/>
      <c r="JY22" s="96"/>
      <c r="JZ22" s="96"/>
      <c r="KA22" s="96"/>
      <c r="KB22" s="96"/>
      <c r="KC22" s="96"/>
      <c r="KD22" s="96"/>
      <c r="KE22" s="96"/>
      <c r="KF22" s="96"/>
      <c r="KG22" s="96"/>
      <c r="KH22" s="96"/>
      <c r="KI22" s="96"/>
      <c r="KJ22" s="96"/>
      <c r="KK22" s="96"/>
      <c r="KL22" s="96"/>
      <c r="KM22" s="96"/>
      <c r="KN22" s="96"/>
      <c r="KO22" s="96"/>
      <c r="KP22" s="96"/>
      <c r="KQ22" s="96"/>
      <c r="KR22" s="96"/>
      <c r="KS22" s="96"/>
      <c r="KT22" s="96"/>
      <c r="KU22" s="96"/>
      <c r="KV22" s="96"/>
      <c r="KW22" s="96"/>
      <c r="KX22" s="96"/>
      <c r="KY22" s="96"/>
      <c r="KZ22" s="96"/>
      <c r="LA22" s="96"/>
      <c r="LB22" s="96"/>
      <c r="LC22" s="96"/>
      <c r="LD22" s="96"/>
      <c r="LE22" s="96"/>
      <c r="LF22" s="96"/>
      <c r="LG22" s="96"/>
      <c r="LH22" s="96"/>
      <c r="LI22" s="96"/>
      <c r="LJ22" s="96"/>
      <c r="LK22" s="96"/>
      <c r="LL22" s="96"/>
      <c r="LM22" s="96"/>
      <c r="LN22" s="96"/>
      <c r="LO22" s="96"/>
      <c r="LP22" s="96"/>
      <c r="LQ22" s="96"/>
      <c r="LR22" s="96"/>
      <c r="LS22" s="96"/>
      <c r="LT22" s="96"/>
      <c r="LU22" s="96"/>
      <c r="LV22" s="96"/>
      <c r="LW22" s="96"/>
      <c r="LX22" s="96"/>
      <c r="LY22" s="96"/>
      <c r="LZ22" s="96"/>
      <c r="MA22" s="96"/>
      <c r="MB22" s="96"/>
      <c r="MC22" s="96"/>
      <c r="MD22" s="96"/>
      <c r="ME22" s="96"/>
      <c r="MF22" s="96"/>
      <c r="MG22" s="96"/>
      <c r="MH22" s="96"/>
      <c r="MI22" s="96"/>
      <c r="MJ22" s="96"/>
      <c r="MK22" s="96"/>
      <c r="ML22" s="96"/>
      <c r="MM22" s="96"/>
      <c r="MN22" s="96"/>
      <c r="MO22" s="96"/>
      <c r="MP22" s="96"/>
      <c r="MQ22" s="96"/>
      <c r="MR22" s="96"/>
      <c r="MS22" s="96"/>
      <c r="MT22" s="96"/>
      <c r="MU22" s="96"/>
      <c r="MV22" s="96"/>
      <c r="MW22" s="96"/>
      <c r="MX22" s="96"/>
      <c r="MY22" s="96"/>
      <c r="MZ22" s="96"/>
      <c r="NA22" s="96"/>
      <c r="NB22" s="96"/>
      <c r="NC22" s="96"/>
      <c r="ND22" s="96"/>
      <c r="NE22" s="96"/>
      <c r="NF22" s="96"/>
      <c r="NG22" s="96"/>
      <c r="NH22" s="96"/>
      <c r="NI22" s="96"/>
      <c r="NJ22" s="96"/>
      <c r="NK22" s="96"/>
      <c r="NL22" s="96"/>
      <c r="NM22" s="96"/>
      <c r="NN22" s="96"/>
      <c r="NO22" s="96"/>
      <c r="NP22" s="96"/>
      <c r="NQ22" s="96"/>
      <c r="NR22" s="96"/>
      <c r="NS22" s="96"/>
      <c r="NT22" s="96"/>
      <c r="NU22" s="96"/>
      <c r="NV22" s="96"/>
      <c r="NW22" s="96"/>
      <c r="NX22" s="96"/>
      <c r="NY22" s="96"/>
      <c r="NZ22" s="96"/>
      <c r="OA22" s="96"/>
      <c r="OB22" s="96"/>
      <c r="OC22" s="96"/>
      <c r="OD22" s="96"/>
      <c r="OE22" s="96"/>
      <c r="OF22" s="96"/>
      <c r="OG22" s="96"/>
      <c r="OH22" s="96"/>
      <c r="OI22" s="96"/>
      <c r="OJ22" s="96"/>
      <c r="OK22" s="96"/>
      <c r="OL22" s="96"/>
      <c r="OM22" s="96"/>
      <c r="ON22" s="96"/>
      <c r="OO22" s="96"/>
      <c r="OP22" s="96"/>
      <c r="OQ22" s="96"/>
      <c r="OR22" s="96"/>
      <c r="OS22" s="96"/>
      <c r="OT22" s="96"/>
      <c r="OU22" s="96"/>
      <c r="OV22" s="96"/>
      <c r="OW22" s="96"/>
      <c r="OX22" s="96"/>
      <c r="OY22" s="96"/>
      <c r="OZ22" s="96"/>
      <c r="PA22" s="96"/>
      <c r="PB22" s="96"/>
      <c r="PC22" s="96"/>
      <c r="PD22" s="96"/>
      <c r="PE22" s="96"/>
      <c r="PF22" s="96"/>
      <c r="PG22" s="96"/>
      <c r="PH22" s="96"/>
      <c r="PI22" s="96"/>
      <c r="PJ22" s="96"/>
      <c r="PK22" s="96"/>
      <c r="PL22" s="96"/>
      <c r="PM22" s="96"/>
      <c r="PN22" s="96"/>
      <c r="PO22" s="96"/>
      <c r="PP22" s="96"/>
      <c r="PQ22" s="96"/>
      <c r="PR22" s="96"/>
      <c r="PS22" s="96"/>
      <c r="PT22" s="96"/>
      <c r="PU22" s="96"/>
      <c r="PV22" s="96"/>
      <c r="PW22" s="96"/>
      <c r="PX22" s="96"/>
      <c r="PY22" s="96"/>
      <c r="PZ22" s="96"/>
      <c r="QA22" s="96"/>
      <c r="QB22" s="96"/>
      <c r="QC22" s="96"/>
      <c r="QD22" s="96"/>
      <c r="QE22" s="96"/>
      <c r="QF22" s="96"/>
      <c r="QG22" s="96"/>
      <c r="QH22" s="96"/>
      <c r="QI22" s="96"/>
      <c r="QJ22" s="96"/>
      <c r="QK22" s="96"/>
      <c r="QL22" s="96"/>
      <c r="QM22" s="96"/>
      <c r="QN22" s="96"/>
      <c r="QO22" s="96"/>
      <c r="QP22" s="96"/>
      <c r="QQ22" s="96"/>
      <c r="QR22" s="96"/>
      <c r="QS22" s="96"/>
      <c r="QT22" s="96"/>
      <c r="QU22" s="96"/>
      <c r="QV22" s="96"/>
      <c r="QW22" s="96"/>
      <c r="QX22" s="96"/>
      <c r="QY22" s="96"/>
      <c r="QZ22" s="96"/>
      <c r="RA22" s="96"/>
      <c r="RB22" s="96"/>
      <c r="RC22" s="96"/>
      <c r="RD22" s="96"/>
      <c r="RE22" s="96"/>
      <c r="RF22" s="96"/>
      <c r="RG22" s="96"/>
      <c r="RH22" s="96"/>
      <c r="RI22" s="96"/>
      <c r="RJ22" s="96"/>
      <c r="RK22" s="96"/>
      <c r="RL22" s="96"/>
      <c r="RM22" s="96"/>
      <c r="RN22" s="96"/>
      <c r="RO22" s="96"/>
      <c r="RP22" s="96"/>
      <c r="RQ22" s="96"/>
      <c r="RR22" s="96"/>
      <c r="RS22" s="96"/>
      <c r="RT22" s="96"/>
      <c r="RU22" s="96"/>
      <c r="RV22" s="96"/>
      <c r="RW22" s="96"/>
      <c r="RX22" s="96"/>
      <c r="RY22" s="96"/>
      <c r="RZ22" s="96"/>
      <c r="SA22" s="96"/>
      <c r="SB22" s="96"/>
      <c r="SC22" s="96"/>
      <c r="SD22" s="96"/>
      <c r="SE22" s="96"/>
      <c r="SF22" s="96"/>
      <c r="SG22" s="96"/>
      <c r="SH22" s="96"/>
      <c r="SI22" s="96"/>
      <c r="SJ22" s="96"/>
      <c r="SK22" s="96"/>
      <c r="SL22" s="96"/>
      <c r="SM22" s="96"/>
      <c r="SN22" s="96"/>
      <c r="SO22" s="96"/>
      <c r="SP22" s="96"/>
      <c r="SQ22" s="96"/>
      <c r="SR22" s="96"/>
      <c r="SS22" s="96"/>
      <c r="ST22" s="96"/>
      <c r="SU22" s="96"/>
      <c r="SV22" s="96"/>
      <c r="SW22" s="96"/>
      <c r="SX22" s="96"/>
      <c r="SY22" s="96"/>
      <c r="SZ22" s="96"/>
      <c r="TA22" s="96"/>
      <c r="TB22" s="96"/>
      <c r="TC22" s="96"/>
      <c r="TD22" s="96"/>
      <c r="TE22" s="96"/>
      <c r="TF22" s="96"/>
      <c r="TG22" s="96"/>
      <c r="TH22" s="96"/>
      <c r="TI22" s="96"/>
      <c r="TJ22" s="96"/>
      <c r="TK22" s="96"/>
      <c r="TL22" s="96"/>
      <c r="TM22" s="96"/>
      <c r="TN22" s="96"/>
      <c r="TO22" s="96"/>
      <c r="TP22" s="96"/>
      <c r="TQ22" s="96"/>
      <c r="TR22" s="96"/>
      <c r="TS22" s="96"/>
      <c r="TT22" s="96"/>
      <c r="TU22" s="96"/>
      <c r="TV22" s="96"/>
      <c r="TW22" s="96"/>
      <c r="TX22" s="96"/>
      <c r="TY22" s="96"/>
      <c r="TZ22" s="96"/>
      <c r="UA22" s="96"/>
      <c r="UB22" s="96"/>
      <c r="UC22" s="96"/>
      <c r="UD22" s="96"/>
      <c r="UE22" s="96"/>
      <c r="UF22" s="96"/>
      <c r="UG22" s="96"/>
      <c r="UH22" s="96"/>
      <c r="UI22" s="96"/>
      <c r="UJ22" s="96"/>
      <c r="UK22" s="96"/>
      <c r="UL22" s="96"/>
      <c r="UM22" s="96"/>
      <c r="UN22" s="96"/>
      <c r="UO22" s="96"/>
      <c r="UP22" s="96"/>
      <c r="UQ22" s="96"/>
      <c r="UR22" s="96"/>
      <c r="US22" s="96"/>
      <c r="UT22" s="96"/>
      <c r="UU22" s="96"/>
      <c r="UV22" s="96"/>
      <c r="UW22" s="96"/>
      <c r="UX22" s="96"/>
      <c r="UY22" s="96"/>
      <c r="UZ22" s="96"/>
      <c r="VA22" s="96"/>
      <c r="VB22" s="96"/>
      <c r="VC22" s="96"/>
      <c r="VD22" s="96"/>
      <c r="VE22" s="96"/>
      <c r="VF22" s="96"/>
      <c r="VG22" s="96"/>
      <c r="VH22" s="96"/>
      <c r="VI22" s="96"/>
      <c r="VJ22" s="96"/>
      <c r="VK22" s="96"/>
      <c r="VL22" s="96"/>
      <c r="VM22" s="96"/>
      <c r="VN22" s="96"/>
      <c r="VO22" s="96"/>
      <c r="VP22" s="96"/>
      <c r="VQ22" s="96"/>
      <c r="VR22" s="96"/>
      <c r="VS22" s="96"/>
      <c r="VT22" s="96"/>
      <c r="VU22" s="96"/>
      <c r="VV22" s="96"/>
      <c r="VW22" s="96"/>
      <c r="VX22" s="96"/>
      <c r="VY22" s="96"/>
      <c r="VZ22" s="96"/>
      <c r="WA22" s="96"/>
      <c r="WB22" s="96"/>
      <c r="WC22" s="96"/>
      <c r="WD22" s="96"/>
      <c r="WE22" s="96"/>
      <c r="WF22" s="96"/>
      <c r="WG22" s="96"/>
      <c r="WH22" s="96"/>
      <c r="WI22" s="96"/>
      <c r="WJ22" s="96"/>
      <c r="WK22" s="96"/>
      <c r="WL22" s="96"/>
      <c r="WM22" s="96"/>
      <c r="WN22" s="96"/>
      <c r="WO22" s="96"/>
      <c r="WP22" s="96"/>
      <c r="WQ22" s="96"/>
      <c r="WR22" s="96"/>
      <c r="WS22" s="96"/>
      <c r="WT22" s="96"/>
      <c r="WU22" s="96"/>
      <c r="WV22" s="96"/>
      <c r="WW22" s="96"/>
      <c r="WX22" s="96"/>
      <c r="WY22" s="96"/>
      <c r="WZ22" s="96"/>
      <c r="XA22" s="96"/>
      <c r="XB22" s="96"/>
      <c r="XC22" s="96"/>
      <c r="XD22" s="96"/>
      <c r="XE22" s="96"/>
      <c r="XF22" s="96"/>
      <c r="XG22" s="96"/>
      <c r="XH22" s="96"/>
      <c r="XI22" s="96"/>
      <c r="XJ22" s="96"/>
      <c r="XK22" s="96"/>
      <c r="XL22" s="96"/>
      <c r="XM22" s="96"/>
      <c r="XN22" s="96"/>
      <c r="XO22" s="96"/>
      <c r="XP22" s="96"/>
      <c r="XQ22" s="96"/>
      <c r="XR22" s="96"/>
      <c r="XS22" s="96"/>
      <c r="XT22" s="96"/>
      <c r="XU22" s="96"/>
      <c r="XV22" s="96"/>
      <c r="XW22" s="96"/>
      <c r="XX22" s="96"/>
      <c r="XY22" s="96"/>
      <c r="XZ22" s="96"/>
      <c r="YA22" s="96"/>
      <c r="YB22" s="96"/>
      <c r="YC22" s="96"/>
      <c r="YD22" s="96"/>
      <c r="YE22" s="96"/>
      <c r="YF22" s="96"/>
      <c r="YG22" s="96"/>
      <c r="YH22" s="96"/>
      <c r="YI22" s="96"/>
      <c r="YJ22" s="96"/>
      <c r="YK22" s="96"/>
      <c r="YL22" s="96"/>
      <c r="YM22" s="96"/>
      <c r="YN22" s="96"/>
      <c r="YO22" s="96"/>
      <c r="YP22" s="96"/>
      <c r="YQ22" s="96"/>
      <c r="YR22" s="96"/>
      <c r="YS22" s="96"/>
      <c r="YT22" s="96"/>
      <c r="YU22" s="96"/>
      <c r="YV22" s="96"/>
      <c r="YW22" s="96"/>
      <c r="YX22" s="96"/>
      <c r="YY22" s="96"/>
      <c r="YZ22" s="96"/>
      <c r="ZA22" s="96"/>
      <c r="ZB22" s="96"/>
      <c r="ZC22" s="96"/>
      <c r="ZD22" s="96"/>
      <c r="ZE22" s="96"/>
      <c r="ZF22" s="96"/>
      <c r="ZG22" s="96"/>
      <c r="ZH22" s="96"/>
      <c r="ZI22" s="96"/>
      <c r="ZJ22" s="96"/>
      <c r="ZK22" s="96"/>
      <c r="ZL22" s="96"/>
      <c r="ZM22" s="96"/>
      <c r="ZN22" s="96"/>
      <c r="ZO22" s="96"/>
      <c r="ZP22" s="96"/>
      <c r="ZQ22" s="96"/>
      <c r="ZR22" s="96"/>
      <c r="ZS22" s="96"/>
      <c r="ZT22" s="96"/>
      <c r="ZU22" s="96"/>
      <c r="ZV22" s="96"/>
      <c r="ZW22" s="96"/>
      <c r="ZX22" s="96"/>
      <c r="ZY22" s="96"/>
      <c r="ZZ22" s="96"/>
      <c r="AAA22" s="96"/>
      <c r="AAB22" s="96"/>
      <c r="AAC22" s="96"/>
      <c r="AAD22" s="96"/>
      <c r="AAE22" s="96"/>
      <c r="AAF22" s="96"/>
      <c r="AAG22" s="96"/>
      <c r="AAH22" s="96"/>
      <c r="AAI22" s="96"/>
      <c r="AAJ22" s="96"/>
      <c r="AAK22" s="96"/>
      <c r="AAL22" s="96"/>
      <c r="AAM22" s="96"/>
      <c r="AAN22" s="96"/>
      <c r="AAO22" s="96"/>
      <c r="AAP22" s="96"/>
      <c r="AAQ22" s="96"/>
      <c r="AAR22" s="96"/>
      <c r="AAS22" s="96"/>
      <c r="AAT22" s="96"/>
      <c r="AAU22" s="96"/>
      <c r="AAV22" s="96"/>
      <c r="AAW22" s="96"/>
      <c r="AAX22" s="96"/>
      <c r="AAY22" s="96"/>
      <c r="AAZ22" s="96"/>
      <c r="ABA22" s="96"/>
      <c r="ABB22" s="96"/>
      <c r="ABC22" s="96"/>
      <c r="ABD22" s="96"/>
      <c r="ABE22" s="96"/>
      <c r="ABF22" s="96"/>
      <c r="ABG22" s="96"/>
      <c r="ABH22" s="96"/>
      <c r="ABI22" s="96"/>
      <c r="ABJ22" s="96"/>
      <c r="ABK22" s="96"/>
      <c r="ABL22" s="96"/>
      <c r="ABM22" s="96"/>
      <c r="ABN22" s="96"/>
      <c r="ABO22" s="96"/>
      <c r="ABP22" s="96"/>
      <c r="ABQ22" s="96"/>
      <c r="ABR22" s="96"/>
      <c r="ABS22" s="96"/>
      <c r="ABT22" s="96"/>
      <c r="ABU22" s="96"/>
      <c r="ABV22" s="96"/>
      <c r="ABW22" s="96"/>
      <c r="ABX22" s="96"/>
      <c r="ABY22" s="96"/>
      <c r="ABZ22" s="96"/>
      <c r="ACA22" s="96"/>
      <c r="ACB22" s="96"/>
      <c r="ACC22" s="96"/>
      <c r="ACD22" s="96"/>
      <c r="ACE22" s="96"/>
      <c r="ACF22" s="96"/>
      <c r="ACG22" s="96"/>
      <c r="ACH22" s="96"/>
      <c r="ACI22" s="96"/>
      <c r="ACJ22" s="96"/>
      <c r="ACK22" s="96"/>
      <c r="ACL22" s="96"/>
      <c r="ACM22" s="96"/>
      <c r="ACN22" s="96"/>
      <c r="ACO22" s="96"/>
      <c r="ACP22" s="96"/>
      <c r="ACQ22" s="96"/>
      <c r="ACR22" s="96"/>
      <c r="ACS22" s="96"/>
      <c r="ACT22" s="96"/>
      <c r="ACU22" s="96"/>
      <c r="ACV22" s="96"/>
      <c r="ACW22" s="96"/>
      <c r="ACX22" s="96"/>
      <c r="ACY22" s="96"/>
      <c r="ACZ22" s="96"/>
      <c r="ADA22" s="96"/>
      <c r="ADB22" s="96"/>
      <c r="ADC22" s="96"/>
      <c r="ADD22" s="96"/>
      <c r="ADE22" s="96"/>
      <c r="ADF22" s="96"/>
      <c r="ADG22" s="96"/>
      <c r="ADH22" s="96"/>
      <c r="ADI22" s="96"/>
      <c r="ADJ22" s="96"/>
      <c r="ADK22" s="96"/>
      <c r="ADL22" s="96"/>
      <c r="ADM22" s="96"/>
      <c r="ADN22" s="96"/>
      <c r="ADO22" s="96"/>
      <c r="ADP22" s="96"/>
      <c r="ADQ22" s="96"/>
      <c r="ADR22" s="96"/>
      <c r="ADS22" s="96"/>
      <c r="ADT22" s="96"/>
      <c r="ADU22" s="96"/>
      <c r="ADV22" s="96"/>
      <c r="ADW22" s="96"/>
      <c r="ADX22" s="96"/>
      <c r="ADY22" s="96"/>
      <c r="ADZ22" s="96"/>
      <c r="AEA22" s="96"/>
      <c r="AEB22" s="96"/>
      <c r="AEC22" s="96"/>
      <c r="AED22" s="96"/>
      <c r="AEE22" s="96"/>
      <c r="AEF22" s="96"/>
      <c r="AEG22" s="96"/>
      <c r="AEH22" s="96"/>
      <c r="AEI22" s="96"/>
      <c r="AEJ22" s="96"/>
      <c r="AEK22" s="96"/>
      <c r="AEL22" s="96"/>
      <c r="AEM22" s="96"/>
      <c r="AEN22" s="96"/>
      <c r="AEO22" s="96"/>
      <c r="AEP22" s="96"/>
      <c r="AEQ22" s="96"/>
      <c r="AER22" s="96"/>
      <c r="AES22" s="96"/>
      <c r="AET22" s="96"/>
      <c r="AEU22" s="96"/>
      <c r="AEV22" s="96"/>
      <c r="AEW22" s="96"/>
      <c r="AEX22" s="96"/>
      <c r="AEY22" s="96"/>
      <c r="AEZ22" s="96"/>
      <c r="AFA22" s="96"/>
      <c r="AFB22" s="96"/>
      <c r="AFC22" s="96"/>
      <c r="AFD22" s="96"/>
      <c r="AFE22" s="96"/>
      <c r="AFF22" s="96"/>
      <c r="AFG22" s="96"/>
      <c r="AFH22" s="96"/>
      <c r="AFI22" s="96"/>
      <c r="AFJ22" s="96"/>
      <c r="AFK22" s="96"/>
      <c r="AFL22" s="96"/>
      <c r="AFM22" s="96"/>
      <c r="AFN22" s="96"/>
      <c r="AFO22" s="96"/>
      <c r="AFP22" s="96"/>
      <c r="AFQ22" s="96"/>
      <c r="AFR22" s="96"/>
      <c r="AFS22" s="96"/>
      <c r="AFT22" s="96"/>
      <c r="AFU22" s="96"/>
      <c r="AFV22" s="96"/>
      <c r="AFW22" s="96"/>
      <c r="AFX22" s="96"/>
      <c r="AFY22" s="96"/>
      <c r="AFZ22" s="96"/>
      <c r="AGA22" s="96"/>
      <c r="AGB22" s="96"/>
      <c r="AGC22" s="96"/>
      <c r="AGD22" s="96"/>
      <c r="AGE22" s="96"/>
      <c r="AGF22" s="96"/>
      <c r="AGG22" s="96"/>
      <c r="AGH22" s="96"/>
      <c r="AGI22" s="96"/>
      <c r="AGJ22" s="96"/>
      <c r="AGK22" s="96"/>
      <c r="AGL22" s="96"/>
      <c r="AGM22" s="96"/>
      <c r="AGN22" s="96"/>
      <c r="AGO22" s="96"/>
      <c r="AGP22" s="96"/>
      <c r="AGQ22" s="96"/>
      <c r="AGR22" s="96"/>
      <c r="AGS22" s="96"/>
      <c r="AGT22" s="96"/>
      <c r="AGU22" s="96"/>
      <c r="AGV22" s="96"/>
      <c r="AGW22" s="96"/>
      <c r="AGX22" s="96"/>
      <c r="AGY22" s="96"/>
      <c r="AGZ22" s="96"/>
      <c r="AHA22" s="96"/>
      <c r="AHB22" s="96"/>
      <c r="AHC22" s="96"/>
      <c r="AHD22" s="96"/>
      <c r="AHE22" s="96"/>
      <c r="AHF22" s="96"/>
      <c r="AHG22" s="96"/>
      <c r="AHH22" s="96"/>
      <c r="AHI22" s="96"/>
      <c r="AHJ22" s="96"/>
      <c r="AHK22" s="96"/>
      <c r="AHL22" s="96"/>
      <c r="AHM22" s="96"/>
      <c r="AHN22" s="96"/>
      <c r="AHO22" s="96"/>
      <c r="AHP22" s="96"/>
      <c r="AHQ22" s="96"/>
      <c r="AHR22" s="96"/>
      <c r="AHS22" s="96"/>
      <c r="AHT22" s="96"/>
      <c r="AHU22" s="96"/>
      <c r="AHV22" s="96"/>
      <c r="AHW22" s="96"/>
      <c r="AHX22" s="96"/>
      <c r="AHY22" s="96"/>
      <c r="AHZ22" s="96"/>
      <c r="AIA22" s="96"/>
      <c r="AIB22" s="96"/>
      <c r="AIC22" s="96"/>
      <c r="AID22" s="96"/>
      <c r="AIE22" s="96"/>
      <c r="AIF22" s="96"/>
      <c r="AIG22" s="96"/>
      <c r="AIH22" s="96"/>
      <c r="AII22" s="96"/>
      <c r="AIJ22" s="96"/>
      <c r="AIK22" s="96"/>
      <c r="AIL22" s="96"/>
      <c r="AIM22" s="96"/>
      <c r="AIN22" s="96"/>
      <c r="AIO22" s="96"/>
      <c r="AIP22" s="96"/>
      <c r="AIQ22" s="96"/>
      <c r="AIR22" s="96"/>
      <c r="AIS22" s="96"/>
      <c r="AIT22" s="96"/>
      <c r="AIU22" s="96"/>
      <c r="AIV22" s="96"/>
      <c r="AIW22" s="96"/>
      <c r="AIX22" s="96"/>
      <c r="AIY22" s="96"/>
      <c r="AIZ22" s="96"/>
      <c r="AJA22" s="96"/>
      <c r="AJB22" s="96"/>
      <c r="AJC22" s="96"/>
      <c r="AJD22" s="96"/>
      <c r="AJE22" s="96"/>
      <c r="AJF22" s="96"/>
      <c r="AJG22" s="96"/>
      <c r="AJH22" s="96"/>
      <c r="AJI22" s="96"/>
      <c r="AJJ22" s="96"/>
      <c r="AJK22" s="96"/>
      <c r="AJL22" s="96"/>
      <c r="AJM22" s="96"/>
      <c r="AJN22" s="96"/>
      <c r="AJO22" s="96"/>
      <c r="AJP22" s="96"/>
      <c r="AJQ22" s="96"/>
      <c r="AJR22" s="96"/>
      <c r="AJS22" s="96"/>
      <c r="AJT22" s="96"/>
      <c r="AJU22" s="96"/>
      <c r="AJV22" s="96"/>
      <c r="AJW22" s="96"/>
      <c r="AJX22" s="96"/>
      <c r="AJY22" s="96"/>
      <c r="AJZ22" s="96"/>
      <c r="AKA22" s="96"/>
      <c r="AKB22" s="96"/>
      <c r="AKC22" s="96"/>
      <c r="AKD22" s="96"/>
      <c r="AKE22" s="96"/>
      <c r="AKF22" s="96"/>
      <c r="AKG22" s="96"/>
      <c r="AKH22" s="96"/>
      <c r="AKI22" s="96"/>
      <c r="AKJ22" s="96"/>
      <c r="AKK22" s="96"/>
      <c r="AKL22" s="96"/>
      <c r="AKM22" s="96"/>
      <c r="AKN22" s="96"/>
      <c r="AKO22" s="96"/>
      <c r="AKP22" s="96"/>
      <c r="AKQ22" s="96"/>
      <c r="AKR22" s="96"/>
      <c r="AKS22" s="96"/>
      <c r="AKT22" s="96"/>
      <c r="AKU22" s="96"/>
      <c r="AKV22" s="96"/>
      <c r="AKW22" s="96"/>
      <c r="AKX22" s="96"/>
      <c r="AKY22" s="96"/>
      <c r="AKZ22" s="96"/>
      <c r="ALA22" s="96"/>
      <c r="ALB22" s="96"/>
      <c r="ALC22" s="96"/>
      <c r="ALD22" s="96"/>
      <c r="ALE22" s="96"/>
      <c r="ALF22" s="96"/>
      <c r="ALG22" s="96"/>
      <c r="ALH22" s="96"/>
      <c r="ALI22" s="96"/>
      <c r="ALJ22" s="96"/>
      <c r="ALK22" s="96"/>
      <c r="ALL22" s="96"/>
      <c r="ALM22" s="96"/>
      <c r="ALN22" s="96"/>
      <c r="ALO22" s="96"/>
      <c r="ALP22" s="96"/>
      <c r="ALQ22" s="96"/>
      <c r="ALR22" s="96"/>
      <c r="ALS22" s="96"/>
      <c r="ALT22" s="96"/>
      <c r="ALU22" s="96"/>
      <c r="ALV22" s="96"/>
      <c r="ALW22" s="96"/>
      <c r="ALX22" s="96"/>
      <c r="ALY22" s="96"/>
      <c r="ALZ22" s="96"/>
      <c r="AMA22" s="96"/>
      <c r="AMB22" s="96"/>
      <c r="AMC22" s="96"/>
      <c r="AMD22" s="96"/>
      <c r="AME22" s="96"/>
      <c r="AMF22" s="96"/>
      <c r="AMG22" s="96"/>
      <c r="AMH22" s="96"/>
      <c r="AMI22" s="96"/>
      <c r="AMJ22" s="96"/>
    </row>
    <row r="23" spans="1:1024" s="123" customFormat="1" ht="12.75">
      <c r="A23" s="96"/>
      <c r="B23" s="96"/>
      <c r="C23" s="96"/>
      <c r="D23" s="96"/>
      <c r="E23" s="96"/>
      <c r="F23" s="96"/>
      <c r="G23" s="96"/>
      <c r="H23" s="96"/>
      <c r="I23" s="96"/>
      <c r="J23" s="96"/>
      <c r="K23" s="96"/>
      <c r="L23" s="96"/>
      <c r="M23" s="96"/>
      <c r="N23" s="96"/>
      <c r="O23" s="96"/>
      <c r="P23" s="96"/>
      <c r="Q23" s="96"/>
      <c r="R23" s="96"/>
      <c r="S23" s="96"/>
      <c r="T23" s="96"/>
      <c r="U23" s="96"/>
      <c r="V23" s="96"/>
      <c r="W23" s="121"/>
      <c r="X23" s="121"/>
      <c r="Y23" s="121"/>
      <c r="Z23" s="121"/>
      <c r="AA23" s="121"/>
      <c r="AB23" s="121"/>
      <c r="AC23" s="121"/>
      <c r="AD23" s="121"/>
      <c r="AE23" s="121"/>
      <c r="AF23" s="121"/>
      <c r="AG23" s="121"/>
      <c r="AH23" s="121"/>
      <c r="AI23" s="121"/>
      <c r="AJ23" s="121"/>
      <c r="AK23" s="96"/>
      <c r="AL23" s="96"/>
      <c r="AM23" s="96"/>
      <c r="AN23" s="96"/>
      <c r="AO23" s="96"/>
      <c r="AP23" s="96"/>
      <c r="AQ23" s="122"/>
      <c r="AS23" s="96"/>
      <c r="AT23" s="96"/>
      <c r="AU23" s="96"/>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c r="DT23" s="96"/>
      <c r="DU23" s="96"/>
      <c r="DV23" s="96"/>
      <c r="DW23" s="96"/>
      <c r="DX23" s="96"/>
      <c r="DY23" s="96"/>
      <c r="DZ23" s="96"/>
      <c r="EA23" s="96"/>
      <c r="EB23" s="96"/>
      <c r="EC23" s="96"/>
      <c r="ED23" s="96"/>
      <c r="EE23" s="96"/>
      <c r="EF23" s="96"/>
      <c r="EG23" s="96"/>
      <c r="EH23" s="96"/>
      <c r="EI23" s="96"/>
      <c r="EJ23" s="96"/>
      <c r="EK23" s="96"/>
      <c r="EL23" s="96"/>
      <c r="EM23" s="96"/>
      <c r="EN23" s="96"/>
      <c r="EO23" s="96"/>
      <c r="EP23" s="96"/>
      <c r="EQ23" s="96"/>
      <c r="ER23" s="96"/>
      <c r="ES23" s="96"/>
      <c r="ET23" s="96"/>
      <c r="EU23" s="96"/>
      <c r="EV23" s="96"/>
      <c r="EW23" s="96"/>
      <c r="EX23" s="96"/>
      <c r="EY23" s="96"/>
      <c r="EZ23" s="96"/>
      <c r="FA23" s="96"/>
      <c r="FB23" s="96"/>
      <c r="FC23" s="96"/>
      <c r="FD23" s="96"/>
      <c r="FE23" s="96"/>
      <c r="FF23" s="96"/>
      <c r="FG23" s="96"/>
      <c r="FH23" s="96"/>
      <c r="FI23" s="96"/>
      <c r="FJ23" s="96"/>
      <c r="FK23" s="96"/>
      <c r="FL23" s="96"/>
      <c r="FM23" s="96"/>
      <c r="FN23" s="96"/>
      <c r="FO23" s="96"/>
      <c r="FP23" s="96"/>
      <c r="FQ23" s="96"/>
      <c r="FR23" s="96"/>
      <c r="FS23" s="96"/>
      <c r="FT23" s="96"/>
      <c r="FU23" s="96"/>
      <c r="FV23" s="96"/>
      <c r="FW23" s="96"/>
      <c r="FX23" s="96"/>
      <c r="FY23" s="96"/>
      <c r="FZ23" s="96"/>
      <c r="GA23" s="96"/>
      <c r="GB23" s="96"/>
      <c r="GC23" s="96"/>
      <c r="GD23" s="96"/>
      <c r="GE23" s="96"/>
      <c r="GF23" s="96"/>
      <c r="GG23" s="96"/>
      <c r="GH23" s="96"/>
      <c r="GI23" s="96"/>
      <c r="GJ23" s="96"/>
      <c r="GK23" s="96"/>
      <c r="GL23" s="96"/>
      <c r="GM23" s="96"/>
      <c r="GN23" s="96"/>
      <c r="GO23" s="96"/>
      <c r="GP23" s="96"/>
      <c r="GQ23" s="96"/>
      <c r="GR23" s="96"/>
      <c r="GS23" s="96"/>
      <c r="GT23" s="96"/>
      <c r="GU23" s="96"/>
      <c r="GV23" s="96"/>
      <c r="GW23" s="96"/>
      <c r="GX23" s="96"/>
      <c r="GY23" s="96"/>
      <c r="GZ23" s="96"/>
      <c r="HA23" s="96"/>
      <c r="HB23" s="96"/>
      <c r="HC23" s="96"/>
      <c r="HD23" s="96"/>
      <c r="HE23" s="96"/>
      <c r="HF23" s="96"/>
      <c r="HG23" s="96"/>
      <c r="HH23" s="96"/>
      <c r="HI23" s="96"/>
      <c r="HJ23" s="96"/>
      <c r="HK23" s="96"/>
      <c r="HL23" s="96"/>
      <c r="HM23" s="96"/>
      <c r="HN23" s="96"/>
      <c r="HO23" s="96"/>
      <c r="HP23" s="96"/>
      <c r="HQ23" s="96"/>
      <c r="HR23" s="96"/>
      <c r="HS23" s="96"/>
      <c r="HT23" s="96"/>
      <c r="HU23" s="96"/>
      <c r="HV23" s="96"/>
      <c r="HW23" s="96"/>
      <c r="HX23" s="96"/>
      <c r="HY23" s="96"/>
      <c r="HZ23" s="96"/>
      <c r="IA23" s="96"/>
      <c r="IB23" s="96"/>
      <c r="IC23" s="96"/>
      <c r="ID23" s="96"/>
      <c r="IE23" s="96"/>
      <c r="IF23" s="96"/>
      <c r="IG23" s="96"/>
      <c r="IH23" s="96"/>
      <c r="II23" s="96"/>
      <c r="IJ23" s="96"/>
      <c r="IK23" s="96"/>
      <c r="IL23" s="96"/>
      <c r="IM23" s="96"/>
      <c r="IN23" s="96"/>
      <c r="IO23" s="96"/>
      <c r="IP23" s="96"/>
      <c r="IQ23" s="96"/>
      <c r="IR23" s="96"/>
      <c r="IS23" s="96"/>
      <c r="IT23" s="96"/>
      <c r="IU23" s="96"/>
      <c r="IV23" s="96"/>
      <c r="IW23" s="96"/>
      <c r="IX23" s="96"/>
      <c r="IY23" s="96"/>
      <c r="IZ23" s="96"/>
      <c r="JA23" s="96"/>
      <c r="JB23" s="96"/>
      <c r="JC23" s="96"/>
      <c r="JD23" s="96"/>
      <c r="JE23" s="96"/>
      <c r="JF23" s="96"/>
      <c r="JG23" s="96"/>
      <c r="JH23" s="96"/>
      <c r="JI23" s="96"/>
      <c r="JJ23" s="96"/>
      <c r="JK23" s="96"/>
      <c r="JL23" s="96"/>
      <c r="JM23" s="96"/>
      <c r="JN23" s="96"/>
      <c r="JO23" s="96"/>
      <c r="JP23" s="96"/>
      <c r="JQ23" s="96"/>
      <c r="JR23" s="96"/>
      <c r="JS23" s="96"/>
      <c r="JT23" s="96"/>
      <c r="JU23" s="96"/>
      <c r="JV23" s="96"/>
      <c r="JW23" s="96"/>
      <c r="JX23" s="96"/>
      <c r="JY23" s="96"/>
      <c r="JZ23" s="96"/>
      <c r="KA23" s="96"/>
      <c r="KB23" s="96"/>
      <c r="KC23" s="96"/>
      <c r="KD23" s="96"/>
      <c r="KE23" s="96"/>
      <c r="KF23" s="96"/>
      <c r="KG23" s="96"/>
      <c r="KH23" s="96"/>
      <c r="KI23" s="96"/>
      <c r="KJ23" s="96"/>
      <c r="KK23" s="96"/>
      <c r="KL23" s="96"/>
      <c r="KM23" s="96"/>
      <c r="KN23" s="96"/>
      <c r="KO23" s="96"/>
      <c r="KP23" s="96"/>
      <c r="KQ23" s="96"/>
      <c r="KR23" s="96"/>
      <c r="KS23" s="96"/>
      <c r="KT23" s="96"/>
      <c r="KU23" s="96"/>
      <c r="KV23" s="96"/>
      <c r="KW23" s="96"/>
      <c r="KX23" s="96"/>
      <c r="KY23" s="96"/>
      <c r="KZ23" s="96"/>
      <c r="LA23" s="96"/>
      <c r="LB23" s="96"/>
      <c r="LC23" s="96"/>
      <c r="LD23" s="96"/>
      <c r="LE23" s="96"/>
      <c r="LF23" s="96"/>
      <c r="LG23" s="96"/>
      <c r="LH23" s="96"/>
      <c r="LI23" s="96"/>
      <c r="LJ23" s="96"/>
      <c r="LK23" s="96"/>
      <c r="LL23" s="96"/>
      <c r="LM23" s="96"/>
      <c r="LN23" s="96"/>
      <c r="LO23" s="96"/>
      <c r="LP23" s="96"/>
      <c r="LQ23" s="96"/>
      <c r="LR23" s="96"/>
      <c r="LS23" s="96"/>
      <c r="LT23" s="96"/>
      <c r="LU23" s="96"/>
      <c r="LV23" s="96"/>
      <c r="LW23" s="96"/>
      <c r="LX23" s="96"/>
      <c r="LY23" s="96"/>
      <c r="LZ23" s="96"/>
      <c r="MA23" s="96"/>
      <c r="MB23" s="96"/>
      <c r="MC23" s="96"/>
      <c r="MD23" s="96"/>
      <c r="ME23" s="96"/>
      <c r="MF23" s="96"/>
      <c r="MG23" s="96"/>
      <c r="MH23" s="96"/>
      <c r="MI23" s="96"/>
      <c r="MJ23" s="96"/>
      <c r="MK23" s="96"/>
      <c r="ML23" s="96"/>
      <c r="MM23" s="96"/>
      <c r="MN23" s="96"/>
      <c r="MO23" s="96"/>
      <c r="MP23" s="96"/>
      <c r="MQ23" s="96"/>
      <c r="MR23" s="96"/>
      <c r="MS23" s="96"/>
      <c r="MT23" s="96"/>
      <c r="MU23" s="96"/>
      <c r="MV23" s="96"/>
      <c r="MW23" s="96"/>
      <c r="MX23" s="96"/>
      <c r="MY23" s="96"/>
      <c r="MZ23" s="96"/>
      <c r="NA23" s="96"/>
      <c r="NB23" s="96"/>
      <c r="NC23" s="96"/>
      <c r="ND23" s="96"/>
      <c r="NE23" s="96"/>
      <c r="NF23" s="96"/>
      <c r="NG23" s="96"/>
      <c r="NH23" s="96"/>
      <c r="NI23" s="96"/>
      <c r="NJ23" s="96"/>
      <c r="NK23" s="96"/>
      <c r="NL23" s="96"/>
      <c r="NM23" s="96"/>
      <c r="NN23" s="96"/>
      <c r="NO23" s="96"/>
      <c r="NP23" s="96"/>
      <c r="NQ23" s="96"/>
      <c r="NR23" s="96"/>
      <c r="NS23" s="96"/>
      <c r="NT23" s="96"/>
      <c r="NU23" s="96"/>
      <c r="NV23" s="96"/>
      <c r="NW23" s="96"/>
      <c r="NX23" s="96"/>
      <c r="NY23" s="96"/>
      <c r="NZ23" s="96"/>
      <c r="OA23" s="96"/>
      <c r="OB23" s="96"/>
      <c r="OC23" s="96"/>
      <c r="OD23" s="96"/>
      <c r="OE23" s="96"/>
      <c r="OF23" s="96"/>
      <c r="OG23" s="96"/>
      <c r="OH23" s="96"/>
      <c r="OI23" s="96"/>
      <c r="OJ23" s="96"/>
      <c r="OK23" s="96"/>
      <c r="OL23" s="96"/>
      <c r="OM23" s="96"/>
      <c r="ON23" s="96"/>
      <c r="OO23" s="96"/>
      <c r="OP23" s="96"/>
      <c r="OQ23" s="96"/>
      <c r="OR23" s="96"/>
      <c r="OS23" s="96"/>
      <c r="OT23" s="96"/>
      <c r="OU23" s="96"/>
      <c r="OV23" s="96"/>
      <c r="OW23" s="96"/>
      <c r="OX23" s="96"/>
      <c r="OY23" s="96"/>
      <c r="OZ23" s="96"/>
      <c r="PA23" s="96"/>
      <c r="PB23" s="96"/>
      <c r="PC23" s="96"/>
      <c r="PD23" s="96"/>
      <c r="PE23" s="96"/>
      <c r="PF23" s="96"/>
      <c r="PG23" s="96"/>
      <c r="PH23" s="96"/>
      <c r="PI23" s="96"/>
      <c r="PJ23" s="96"/>
      <c r="PK23" s="96"/>
      <c r="PL23" s="96"/>
      <c r="PM23" s="96"/>
      <c r="PN23" s="96"/>
      <c r="PO23" s="96"/>
      <c r="PP23" s="96"/>
      <c r="PQ23" s="96"/>
      <c r="PR23" s="96"/>
      <c r="PS23" s="96"/>
      <c r="PT23" s="96"/>
      <c r="PU23" s="96"/>
      <c r="PV23" s="96"/>
      <c r="PW23" s="96"/>
      <c r="PX23" s="96"/>
      <c r="PY23" s="96"/>
      <c r="PZ23" s="96"/>
      <c r="QA23" s="96"/>
      <c r="QB23" s="96"/>
      <c r="QC23" s="96"/>
      <c r="QD23" s="96"/>
      <c r="QE23" s="96"/>
      <c r="QF23" s="96"/>
      <c r="QG23" s="96"/>
      <c r="QH23" s="96"/>
      <c r="QI23" s="96"/>
      <c r="QJ23" s="96"/>
      <c r="QK23" s="96"/>
      <c r="QL23" s="96"/>
      <c r="QM23" s="96"/>
      <c r="QN23" s="96"/>
      <c r="QO23" s="96"/>
      <c r="QP23" s="96"/>
      <c r="QQ23" s="96"/>
      <c r="QR23" s="96"/>
      <c r="QS23" s="96"/>
      <c r="QT23" s="96"/>
      <c r="QU23" s="96"/>
      <c r="QV23" s="96"/>
      <c r="QW23" s="96"/>
      <c r="QX23" s="96"/>
      <c r="QY23" s="96"/>
      <c r="QZ23" s="96"/>
      <c r="RA23" s="96"/>
      <c r="RB23" s="96"/>
      <c r="RC23" s="96"/>
      <c r="RD23" s="96"/>
      <c r="RE23" s="96"/>
      <c r="RF23" s="96"/>
      <c r="RG23" s="96"/>
      <c r="RH23" s="96"/>
      <c r="RI23" s="96"/>
      <c r="RJ23" s="96"/>
      <c r="RK23" s="96"/>
      <c r="RL23" s="96"/>
      <c r="RM23" s="96"/>
      <c r="RN23" s="96"/>
      <c r="RO23" s="96"/>
      <c r="RP23" s="96"/>
      <c r="RQ23" s="96"/>
      <c r="RR23" s="96"/>
      <c r="RS23" s="96"/>
      <c r="RT23" s="96"/>
      <c r="RU23" s="96"/>
      <c r="RV23" s="96"/>
      <c r="RW23" s="96"/>
      <c r="RX23" s="96"/>
      <c r="RY23" s="96"/>
      <c r="RZ23" s="96"/>
      <c r="SA23" s="96"/>
      <c r="SB23" s="96"/>
      <c r="SC23" s="96"/>
      <c r="SD23" s="96"/>
      <c r="SE23" s="96"/>
      <c r="SF23" s="96"/>
      <c r="SG23" s="96"/>
      <c r="SH23" s="96"/>
      <c r="SI23" s="96"/>
      <c r="SJ23" s="96"/>
      <c r="SK23" s="96"/>
      <c r="SL23" s="96"/>
      <c r="SM23" s="96"/>
      <c r="SN23" s="96"/>
      <c r="SO23" s="96"/>
      <c r="SP23" s="96"/>
      <c r="SQ23" s="96"/>
      <c r="SR23" s="96"/>
      <c r="SS23" s="96"/>
      <c r="ST23" s="96"/>
      <c r="SU23" s="96"/>
      <c r="SV23" s="96"/>
      <c r="SW23" s="96"/>
      <c r="SX23" s="96"/>
      <c r="SY23" s="96"/>
      <c r="SZ23" s="96"/>
      <c r="TA23" s="96"/>
      <c r="TB23" s="96"/>
      <c r="TC23" s="96"/>
      <c r="TD23" s="96"/>
      <c r="TE23" s="96"/>
      <c r="TF23" s="96"/>
      <c r="TG23" s="96"/>
      <c r="TH23" s="96"/>
      <c r="TI23" s="96"/>
      <c r="TJ23" s="96"/>
      <c r="TK23" s="96"/>
      <c r="TL23" s="96"/>
      <c r="TM23" s="96"/>
      <c r="TN23" s="96"/>
      <c r="TO23" s="96"/>
      <c r="TP23" s="96"/>
      <c r="TQ23" s="96"/>
      <c r="TR23" s="96"/>
      <c r="TS23" s="96"/>
      <c r="TT23" s="96"/>
      <c r="TU23" s="96"/>
      <c r="TV23" s="96"/>
      <c r="TW23" s="96"/>
      <c r="TX23" s="96"/>
      <c r="TY23" s="96"/>
      <c r="TZ23" s="96"/>
      <c r="UA23" s="96"/>
      <c r="UB23" s="96"/>
      <c r="UC23" s="96"/>
      <c r="UD23" s="96"/>
      <c r="UE23" s="96"/>
      <c r="UF23" s="96"/>
      <c r="UG23" s="96"/>
      <c r="UH23" s="96"/>
      <c r="UI23" s="96"/>
      <c r="UJ23" s="96"/>
      <c r="UK23" s="96"/>
      <c r="UL23" s="96"/>
      <c r="UM23" s="96"/>
      <c r="UN23" s="96"/>
      <c r="UO23" s="96"/>
      <c r="UP23" s="96"/>
      <c r="UQ23" s="96"/>
      <c r="UR23" s="96"/>
      <c r="US23" s="96"/>
      <c r="UT23" s="96"/>
      <c r="UU23" s="96"/>
      <c r="UV23" s="96"/>
      <c r="UW23" s="96"/>
      <c r="UX23" s="96"/>
      <c r="UY23" s="96"/>
      <c r="UZ23" s="96"/>
      <c r="VA23" s="96"/>
      <c r="VB23" s="96"/>
      <c r="VC23" s="96"/>
      <c r="VD23" s="96"/>
      <c r="VE23" s="96"/>
      <c r="VF23" s="96"/>
      <c r="VG23" s="96"/>
      <c r="VH23" s="96"/>
      <c r="VI23" s="96"/>
      <c r="VJ23" s="96"/>
      <c r="VK23" s="96"/>
      <c r="VL23" s="96"/>
      <c r="VM23" s="96"/>
      <c r="VN23" s="96"/>
      <c r="VO23" s="96"/>
      <c r="VP23" s="96"/>
      <c r="VQ23" s="96"/>
      <c r="VR23" s="96"/>
      <c r="VS23" s="96"/>
      <c r="VT23" s="96"/>
      <c r="VU23" s="96"/>
      <c r="VV23" s="96"/>
      <c r="VW23" s="96"/>
      <c r="VX23" s="96"/>
      <c r="VY23" s="96"/>
      <c r="VZ23" s="96"/>
      <c r="WA23" s="96"/>
      <c r="WB23" s="96"/>
      <c r="WC23" s="96"/>
      <c r="WD23" s="96"/>
      <c r="WE23" s="96"/>
      <c r="WF23" s="96"/>
      <c r="WG23" s="96"/>
      <c r="WH23" s="96"/>
      <c r="WI23" s="96"/>
      <c r="WJ23" s="96"/>
      <c r="WK23" s="96"/>
      <c r="WL23" s="96"/>
      <c r="WM23" s="96"/>
      <c r="WN23" s="96"/>
      <c r="WO23" s="96"/>
      <c r="WP23" s="96"/>
      <c r="WQ23" s="96"/>
      <c r="WR23" s="96"/>
      <c r="WS23" s="96"/>
      <c r="WT23" s="96"/>
      <c r="WU23" s="96"/>
      <c r="WV23" s="96"/>
      <c r="WW23" s="96"/>
      <c r="WX23" s="96"/>
      <c r="WY23" s="96"/>
      <c r="WZ23" s="96"/>
      <c r="XA23" s="96"/>
      <c r="XB23" s="96"/>
      <c r="XC23" s="96"/>
      <c r="XD23" s="96"/>
      <c r="XE23" s="96"/>
      <c r="XF23" s="96"/>
      <c r="XG23" s="96"/>
      <c r="XH23" s="96"/>
      <c r="XI23" s="96"/>
      <c r="XJ23" s="96"/>
      <c r="XK23" s="96"/>
      <c r="XL23" s="96"/>
      <c r="XM23" s="96"/>
      <c r="XN23" s="96"/>
      <c r="XO23" s="96"/>
      <c r="XP23" s="96"/>
      <c r="XQ23" s="96"/>
      <c r="XR23" s="96"/>
      <c r="XS23" s="96"/>
      <c r="XT23" s="96"/>
      <c r="XU23" s="96"/>
      <c r="XV23" s="96"/>
      <c r="XW23" s="96"/>
      <c r="XX23" s="96"/>
      <c r="XY23" s="96"/>
      <c r="XZ23" s="96"/>
      <c r="YA23" s="96"/>
      <c r="YB23" s="96"/>
      <c r="YC23" s="96"/>
      <c r="YD23" s="96"/>
      <c r="YE23" s="96"/>
      <c r="YF23" s="96"/>
      <c r="YG23" s="96"/>
      <c r="YH23" s="96"/>
      <c r="YI23" s="96"/>
      <c r="YJ23" s="96"/>
      <c r="YK23" s="96"/>
      <c r="YL23" s="96"/>
      <c r="YM23" s="96"/>
      <c r="YN23" s="96"/>
      <c r="YO23" s="96"/>
      <c r="YP23" s="96"/>
      <c r="YQ23" s="96"/>
      <c r="YR23" s="96"/>
      <c r="YS23" s="96"/>
      <c r="YT23" s="96"/>
      <c r="YU23" s="96"/>
      <c r="YV23" s="96"/>
      <c r="YW23" s="96"/>
      <c r="YX23" s="96"/>
      <c r="YY23" s="96"/>
      <c r="YZ23" s="96"/>
      <c r="ZA23" s="96"/>
      <c r="ZB23" s="96"/>
      <c r="ZC23" s="96"/>
      <c r="ZD23" s="96"/>
      <c r="ZE23" s="96"/>
      <c r="ZF23" s="96"/>
      <c r="ZG23" s="96"/>
      <c r="ZH23" s="96"/>
      <c r="ZI23" s="96"/>
      <c r="ZJ23" s="96"/>
      <c r="ZK23" s="96"/>
      <c r="ZL23" s="96"/>
      <c r="ZM23" s="96"/>
      <c r="ZN23" s="96"/>
      <c r="ZO23" s="96"/>
      <c r="ZP23" s="96"/>
      <c r="ZQ23" s="96"/>
      <c r="ZR23" s="96"/>
      <c r="ZS23" s="96"/>
      <c r="ZT23" s="96"/>
      <c r="ZU23" s="96"/>
      <c r="ZV23" s="96"/>
      <c r="ZW23" s="96"/>
      <c r="ZX23" s="96"/>
      <c r="ZY23" s="96"/>
      <c r="ZZ23" s="96"/>
      <c r="AAA23" s="96"/>
      <c r="AAB23" s="96"/>
      <c r="AAC23" s="96"/>
      <c r="AAD23" s="96"/>
      <c r="AAE23" s="96"/>
      <c r="AAF23" s="96"/>
      <c r="AAG23" s="96"/>
      <c r="AAH23" s="96"/>
      <c r="AAI23" s="96"/>
      <c r="AAJ23" s="96"/>
      <c r="AAK23" s="96"/>
      <c r="AAL23" s="96"/>
      <c r="AAM23" s="96"/>
      <c r="AAN23" s="96"/>
      <c r="AAO23" s="96"/>
      <c r="AAP23" s="96"/>
      <c r="AAQ23" s="96"/>
      <c r="AAR23" s="96"/>
      <c r="AAS23" s="96"/>
      <c r="AAT23" s="96"/>
      <c r="AAU23" s="96"/>
      <c r="AAV23" s="96"/>
      <c r="AAW23" s="96"/>
      <c r="AAX23" s="96"/>
      <c r="AAY23" s="96"/>
      <c r="AAZ23" s="96"/>
      <c r="ABA23" s="96"/>
      <c r="ABB23" s="96"/>
      <c r="ABC23" s="96"/>
      <c r="ABD23" s="96"/>
      <c r="ABE23" s="96"/>
      <c r="ABF23" s="96"/>
      <c r="ABG23" s="96"/>
      <c r="ABH23" s="96"/>
      <c r="ABI23" s="96"/>
      <c r="ABJ23" s="96"/>
      <c r="ABK23" s="96"/>
      <c r="ABL23" s="96"/>
      <c r="ABM23" s="96"/>
      <c r="ABN23" s="96"/>
      <c r="ABO23" s="96"/>
      <c r="ABP23" s="96"/>
      <c r="ABQ23" s="96"/>
      <c r="ABR23" s="96"/>
      <c r="ABS23" s="96"/>
      <c r="ABT23" s="96"/>
      <c r="ABU23" s="96"/>
      <c r="ABV23" s="96"/>
      <c r="ABW23" s="96"/>
      <c r="ABX23" s="96"/>
      <c r="ABY23" s="96"/>
      <c r="ABZ23" s="96"/>
      <c r="ACA23" s="96"/>
      <c r="ACB23" s="96"/>
      <c r="ACC23" s="96"/>
      <c r="ACD23" s="96"/>
      <c r="ACE23" s="96"/>
      <c r="ACF23" s="96"/>
      <c r="ACG23" s="96"/>
      <c r="ACH23" s="96"/>
      <c r="ACI23" s="96"/>
      <c r="ACJ23" s="96"/>
      <c r="ACK23" s="96"/>
      <c r="ACL23" s="96"/>
      <c r="ACM23" s="96"/>
      <c r="ACN23" s="96"/>
      <c r="ACO23" s="96"/>
      <c r="ACP23" s="96"/>
      <c r="ACQ23" s="96"/>
      <c r="ACR23" s="96"/>
      <c r="ACS23" s="96"/>
      <c r="ACT23" s="96"/>
      <c r="ACU23" s="96"/>
      <c r="ACV23" s="96"/>
      <c r="ACW23" s="96"/>
      <c r="ACX23" s="96"/>
      <c r="ACY23" s="96"/>
      <c r="ACZ23" s="96"/>
      <c r="ADA23" s="96"/>
      <c r="ADB23" s="96"/>
      <c r="ADC23" s="96"/>
      <c r="ADD23" s="96"/>
      <c r="ADE23" s="96"/>
      <c r="ADF23" s="96"/>
      <c r="ADG23" s="96"/>
      <c r="ADH23" s="96"/>
      <c r="ADI23" s="96"/>
      <c r="ADJ23" s="96"/>
      <c r="ADK23" s="96"/>
      <c r="ADL23" s="96"/>
      <c r="ADM23" s="96"/>
      <c r="ADN23" s="96"/>
      <c r="ADO23" s="96"/>
      <c r="ADP23" s="96"/>
      <c r="ADQ23" s="96"/>
      <c r="ADR23" s="96"/>
      <c r="ADS23" s="96"/>
      <c r="ADT23" s="96"/>
      <c r="ADU23" s="96"/>
      <c r="ADV23" s="96"/>
      <c r="ADW23" s="96"/>
      <c r="ADX23" s="96"/>
      <c r="ADY23" s="96"/>
      <c r="ADZ23" s="96"/>
      <c r="AEA23" s="96"/>
      <c r="AEB23" s="96"/>
      <c r="AEC23" s="96"/>
      <c r="AED23" s="96"/>
      <c r="AEE23" s="96"/>
      <c r="AEF23" s="96"/>
      <c r="AEG23" s="96"/>
      <c r="AEH23" s="96"/>
      <c r="AEI23" s="96"/>
      <c r="AEJ23" s="96"/>
      <c r="AEK23" s="96"/>
      <c r="AEL23" s="96"/>
      <c r="AEM23" s="96"/>
      <c r="AEN23" s="96"/>
      <c r="AEO23" s="96"/>
      <c r="AEP23" s="96"/>
      <c r="AEQ23" s="96"/>
      <c r="AER23" s="96"/>
      <c r="AES23" s="96"/>
      <c r="AET23" s="96"/>
      <c r="AEU23" s="96"/>
      <c r="AEV23" s="96"/>
      <c r="AEW23" s="96"/>
      <c r="AEX23" s="96"/>
      <c r="AEY23" s="96"/>
      <c r="AEZ23" s="96"/>
      <c r="AFA23" s="96"/>
      <c r="AFB23" s="96"/>
      <c r="AFC23" s="96"/>
      <c r="AFD23" s="96"/>
      <c r="AFE23" s="96"/>
      <c r="AFF23" s="96"/>
      <c r="AFG23" s="96"/>
      <c r="AFH23" s="96"/>
      <c r="AFI23" s="96"/>
      <c r="AFJ23" s="96"/>
      <c r="AFK23" s="96"/>
      <c r="AFL23" s="96"/>
      <c r="AFM23" s="96"/>
      <c r="AFN23" s="96"/>
      <c r="AFO23" s="96"/>
      <c r="AFP23" s="96"/>
      <c r="AFQ23" s="96"/>
      <c r="AFR23" s="96"/>
      <c r="AFS23" s="96"/>
      <c r="AFT23" s="96"/>
      <c r="AFU23" s="96"/>
      <c r="AFV23" s="96"/>
      <c r="AFW23" s="96"/>
      <c r="AFX23" s="96"/>
      <c r="AFY23" s="96"/>
      <c r="AFZ23" s="96"/>
      <c r="AGA23" s="96"/>
      <c r="AGB23" s="96"/>
      <c r="AGC23" s="96"/>
      <c r="AGD23" s="96"/>
      <c r="AGE23" s="96"/>
      <c r="AGF23" s="96"/>
      <c r="AGG23" s="96"/>
      <c r="AGH23" s="96"/>
      <c r="AGI23" s="96"/>
      <c r="AGJ23" s="96"/>
      <c r="AGK23" s="96"/>
      <c r="AGL23" s="96"/>
      <c r="AGM23" s="96"/>
      <c r="AGN23" s="96"/>
      <c r="AGO23" s="96"/>
      <c r="AGP23" s="96"/>
      <c r="AGQ23" s="96"/>
      <c r="AGR23" s="96"/>
      <c r="AGS23" s="96"/>
      <c r="AGT23" s="96"/>
      <c r="AGU23" s="96"/>
      <c r="AGV23" s="96"/>
      <c r="AGW23" s="96"/>
      <c r="AGX23" s="96"/>
      <c r="AGY23" s="96"/>
      <c r="AGZ23" s="96"/>
      <c r="AHA23" s="96"/>
      <c r="AHB23" s="96"/>
      <c r="AHC23" s="96"/>
      <c r="AHD23" s="96"/>
      <c r="AHE23" s="96"/>
      <c r="AHF23" s="96"/>
      <c r="AHG23" s="96"/>
      <c r="AHH23" s="96"/>
      <c r="AHI23" s="96"/>
      <c r="AHJ23" s="96"/>
      <c r="AHK23" s="96"/>
      <c r="AHL23" s="96"/>
      <c r="AHM23" s="96"/>
      <c r="AHN23" s="96"/>
      <c r="AHO23" s="96"/>
      <c r="AHP23" s="96"/>
      <c r="AHQ23" s="96"/>
      <c r="AHR23" s="96"/>
      <c r="AHS23" s="96"/>
      <c r="AHT23" s="96"/>
      <c r="AHU23" s="96"/>
      <c r="AHV23" s="96"/>
      <c r="AHW23" s="96"/>
      <c r="AHX23" s="96"/>
      <c r="AHY23" s="96"/>
      <c r="AHZ23" s="96"/>
      <c r="AIA23" s="96"/>
      <c r="AIB23" s="96"/>
      <c r="AIC23" s="96"/>
      <c r="AID23" s="96"/>
      <c r="AIE23" s="96"/>
      <c r="AIF23" s="96"/>
      <c r="AIG23" s="96"/>
      <c r="AIH23" s="96"/>
      <c r="AII23" s="96"/>
      <c r="AIJ23" s="96"/>
      <c r="AIK23" s="96"/>
      <c r="AIL23" s="96"/>
      <c r="AIM23" s="96"/>
      <c r="AIN23" s="96"/>
      <c r="AIO23" s="96"/>
      <c r="AIP23" s="96"/>
      <c r="AIQ23" s="96"/>
      <c r="AIR23" s="96"/>
      <c r="AIS23" s="96"/>
      <c r="AIT23" s="96"/>
      <c r="AIU23" s="96"/>
      <c r="AIV23" s="96"/>
      <c r="AIW23" s="96"/>
      <c r="AIX23" s="96"/>
      <c r="AIY23" s="96"/>
      <c r="AIZ23" s="96"/>
      <c r="AJA23" s="96"/>
      <c r="AJB23" s="96"/>
      <c r="AJC23" s="96"/>
      <c r="AJD23" s="96"/>
      <c r="AJE23" s="96"/>
      <c r="AJF23" s="96"/>
      <c r="AJG23" s="96"/>
      <c r="AJH23" s="96"/>
      <c r="AJI23" s="96"/>
      <c r="AJJ23" s="96"/>
      <c r="AJK23" s="96"/>
      <c r="AJL23" s="96"/>
      <c r="AJM23" s="96"/>
      <c r="AJN23" s="96"/>
      <c r="AJO23" s="96"/>
      <c r="AJP23" s="96"/>
      <c r="AJQ23" s="96"/>
      <c r="AJR23" s="96"/>
      <c r="AJS23" s="96"/>
      <c r="AJT23" s="96"/>
      <c r="AJU23" s="96"/>
      <c r="AJV23" s="96"/>
      <c r="AJW23" s="96"/>
      <c r="AJX23" s="96"/>
      <c r="AJY23" s="96"/>
      <c r="AJZ23" s="96"/>
      <c r="AKA23" s="96"/>
      <c r="AKB23" s="96"/>
      <c r="AKC23" s="96"/>
      <c r="AKD23" s="96"/>
      <c r="AKE23" s="96"/>
      <c r="AKF23" s="96"/>
      <c r="AKG23" s="96"/>
      <c r="AKH23" s="96"/>
      <c r="AKI23" s="96"/>
      <c r="AKJ23" s="96"/>
      <c r="AKK23" s="96"/>
      <c r="AKL23" s="96"/>
      <c r="AKM23" s="96"/>
      <c r="AKN23" s="96"/>
      <c r="AKO23" s="96"/>
      <c r="AKP23" s="96"/>
      <c r="AKQ23" s="96"/>
      <c r="AKR23" s="96"/>
      <c r="AKS23" s="96"/>
      <c r="AKT23" s="96"/>
      <c r="AKU23" s="96"/>
      <c r="AKV23" s="96"/>
      <c r="AKW23" s="96"/>
      <c r="AKX23" s="96"/>
      <c r="AKY23" s="96"/>
      <c r="AKZ23" s="96"/>
      <c r="ALA23" s="96"/>
      <c r="ALB23" s="96"/>
      <c r="ALC23" s="96"/>
      <c r="ALD23" s="96"/>
      <c r="ALE23" s="96"/>
      <c r="ALF23" s="96"/>
      <c r="ALG23" s="96"/>
      <c r="ALH23" s="96"/>
      <c r="ALI23" s="96"/>
      <c r="ALJ23" s="96"/>
      <c r="ALK23" s="96"/>
      <c r="ALL23" s="96"/>
      <c r="ALM23" s="96"/>
      <c r="ALN23" s="96"/>
      <c r="ALO23" s="96"/>
      <c r="ALP23" s="96"/>
      <c r="ALQ23" s="96"/>
      <c r="ALR23" s="96"/>
      <c r="ALS23" s="96"/>
      <c r="ALT23" s="96"/>
      <c r="ALU23" s="96"/>
      <c r="ALV23" s="96"/>
      <c r="ALW23" s="96"/>
      <c r="ALX23" s="96"/>
      <c r="ALY23" s="96"/>
      <c r="ALZ23" s="96"/>
      <c r="AMA23" s="96"/>
      <c r="AMB23" s="96"/>
      <c r="AMC23" s="96"/>
      <c r="AMD23" s="96"/>
      <c r="AME23" s="96"/>
      <c r="AMF23" s="96"/>
      <c r="AMG23" s="96"/>
      <c r="AMH23" s="96"/>
      <c r="AMI23" s="96"/>
      <c r="AMJ23" s="96"/>
    </row>
    <row r="24" spans="1:1024" s="123" customFormat="1" ht="12.75">
      <c r="A24" s="96"/>
      <c r="B24" s="96"/>
      <c r="C24" s="96"/>
      <c r="D24" s="96"/>
      <c r="E24" s="96"/>
      <c r="F24" s="96"/>
      <c r="G24" s="96"/>
      <c r="H24" s="96"/>
      <c r="I24" s="96"/>
      <c r="J24" s="96"/>
      <c r="K24" s="96"/>
      <c r="L24" s="96"/>
      <c r="M24" s="96"/>
      <c r="N24" s="96"/>
      <c r="O24" s="96"/>
      <c r="P24" s="96"/>
      <c r="Q24" s="96"/>
      <c r="R24" s="96"/>
      <c r="S24" s="96"/>
      <c r="T24" s="96"/>
      <c r="U24" s="96"/>
      <c r="V24" s="96"/>
      <c r="W24" s="121"/>
      <c r="X24" s="121"/>
      <c r="Y24" s="121"/>
      <c r="Z24" s="121"/>
      <c r="AA24" s="121"/>
      <c r="AB24" s="121"/>
      <c r="AC24" s="121"/>
      <c r="AD24" s="121"/>
      <c r="AE24" s="121"/>
      <c r="AF24" s="121"/>
      <c r="AG24" s="121"/>
      <c r="AH24" s="121"/>
      <c r="AI24" s="121"/>
      <c r="AJ24" s="121"/>
      <c r="AK24" s="96"/>
      <c r="AL24" s="96"/>
      <c r="AM24" s="96"/>
      <c r="AN24" s="96"/>
      <c r="AO24" s="96"/>
      <c r="AP24" s="96"/>
      <c r="AQ24" s="122"/>
      <c r="AS24" s="96"/>
      <c r="AT24" s="96"/>
      <c r="AU24" s="96"/>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c r="DT24" s="96"/>
      <c r="DU24" s="96"/>
      <c r="DV24" s="96"/>
      <c r="DW24" s="96"/>
      <c r="DX24" s="96"/>
      <c r="DY24" s="96"/>
      <c r="DZ24" s="96"/>
      <c r="EA24" s="96"/>
      <c r="EB24" s="96"/>
      <c r="EC24" s="96"/>
      <c r="ED24" s="96"/>
      <c r="EE24" s="96"/>
      <c r="EF24" s="96"/>
      <c r="EG24" s="96"/>
      <c r="EH24" s="96"/>
      <c r="EI24" s="96"/>
      <c r="EJ24" s="96"/>
      <c r="EK24" s="96"/>
      <c r="EL24" s="96"/>
      <c r="EM24" s="96"/>
      <c r="EN24" s="96"/>
      <c r="EO24" s="96"/>
      <c r="EP24" s="96"/>
      <c r="EQ24" s="96"/>
      <c r="ER24" s="96"/>
      <c r="ES24" s="96"/>
      <c r="ET24" s="96"/>
      <c r="EU24" s="96"/>
      <c r="EV24" s="96"/>
      <c r="EW24" s="96"/>
      <c r="EX24" s="96"/>
      <c r="EY24" s="96"/>
      <c r="EZ24" s="96"/>
      <c r="FA24" s="96"/>
      <c r="FB24" s="96"/>
      <c r="FC24" s="96"/>
      <c r="FD24" s="96"/>
      <c r="FE24" s="96"/>
      <c r="FF24" s="96"/>
      <c r="FG24" s="96"/>
      <c r="FH24" s="96"/>
      <c r="FI24" s="96"/>
      <c r="FJ24" s="96"/>
      <c r="FK24" s="96"/>
      <c r="FL24" s="96"/>
      <c r="FM24" s="96"/>
      <c r="FN24" s="96"/>
      <c r="FO24" s="96"/>
      <c r="FP24" s="96"/>
      <c r="FQ24" s="96"/>
      <c r="FR24" s="96"/>
      <c r="FS24" s="96"/>
      <c r="FT24" s="96"/>
      <c r="FU24" s="96"/>
      <c r="FV24" s="96"/>
      <c r="FW24" s="96"/>
      <c r="FX24" s="96"/>
      <c r="FY24" s="96"/>
      <c r="FZ24" s="96"/>
      <c r="GA24" s="96"/>
      <c r="GB24" s="96"/>
      <c r="GC24" s="96"/>
      <c r="GD24" s="96"/>
      <c r="GE24" s="96"/>
      <c r="GF24" s="96"/>
      <c r="GG24" s="96"/>
      <c r="GH24" s="96"/>
      <c r="GI24" s="96"/>
      <c r="GJ24" s="96"/>
      <c r="GK24" s="96"/>
      <c r="GL24" s="96"/>
      <c r="GM24" s="96"/>
      <c r="GN24" s="96"/>
      <c r="GO24" s="96"/>
      <c r="GP24" s="96"/>
      <c r="GQ24" s="96"/>
      <c r="GR24" s="96"/>
      <c r="GS24" s="96"/>
      <c r="GT24" s="96"/>
      <c r="GU24" s="96"/>
      <c r="GV24" s="96"/>
      <c r="GW24" s="96"/>
      <c r="GX24" s="96"/>
      <c r="GY24" s="96"/>
      <c r="GZ24" s="96"/>
      <c r="HA24" s="96"/>
      <c r="HB24" s="96"/>
      <c r="HC24" s="96"/>
      <c r="HD24" s="96"/>
      <c r="HE24" s="96"/>
      <c r="HF24" s="96"/>
      <c r="HG24" s="96"/>
      <c r="HH24" s="96"/>
      <c r="HI24" s="96"/>
      <c r="HJ24" s="96"/>
      <c r="HK24" s="96"/>
      <c r="HL24" s="96"/>
      <c r="HM24" s="96"/>
      <c r="HN24" s="96"/>
      <c r="HO24" s="96"/>
      <c r="HP24" s="96"/>
      <c r="HQ24" s="96"/>
      <c r="HR24" s="96"/>
      <c r="HS24" s="96"/>
      <c r="HT24" s="96"/>
      <c r="HU24" s="96"/>
      <c r="HV24" s="96"/>
      <c r="HW24" s="96"/>
      <c r="HX24" s="96"/>
      <c r="HY24" s="96"/>
      <c r="HZ24" s="96"/>
      <c r="IA24" s="96"/>
      <c r="IB24" s="96"/>
      <c r="IC24" s="96"/>
      <c r="ID24" s="96"/>
      <c r="IE24" s="96"/>
      <c r="IF24" s="96"/>
      <c r="IG24" s="96"/>
      <c r="IH24" s="96"/>
      <c r="II24" s="96"/>
      <c r="IJ24" s="96"/>
      <c r="IK24" s="96"/>
      <c r="IL24" s="96"/>
      <c r="IM24" s="96"/>
      <c r="IN24" s="96"/>
      <c r="IO24" s="96"/>
      <c r="IP24" s="96"/>
      <c r="IQ24" s="96"/>
      <c r="IR24" s="96"/>
      <c r="IS24" s="96"/>
      <c r="IT24" s="96"/>
      <c r="IU24" s="96"/>
      <c r="IV24" s="96"/>
      <c r="IW24" s="96"/>
      <c r="IX24" s="96"/>
      <c r="IY24" s="96"/>
      <c r="IZ24" s="96"/>
      <c r="JA24" s="96"/>
      <c r="JB24" s="96"/>
      <c r="JC24" s="96"/>
      <c r="JD24" s="96"/>
      <c r="JE24" s="96"/>
      <c r="JF24" s="96"/>
      <c r="JG24" s="96"/>
      <c r="JH24" s="96"/>
      <c r="JI24" s="96"/>
      <c r="JJ24" s="96"/>
      <c r="JK24" s="96"/>
      <c r="JL24" s="96"/>
      <c r="JM24" s="96"/>
      <c r="JN24" s="96"/>
      <c r="JO24" s="96"/>
      <c r="JP24" s="96"/>
      <c r="JQ24" s="96"/>
      <c r="JR24" s="96"/>
      <c r="JS24" s="96"/>
      <c r="JT24" s="96"/>
      <c r="JU24" s="96"/>
      <c r="JV24" s="96"/>
      <c r="JW24" s="96"/>
      <c r="JX24" s="96"/>
      <c r="JY24" s="96"/>
      <c r="JZ24" s="96"/>
      <c r="KA24" s="96"/>
      <c r="KB24" s="96"/>
      <c r="KC24" s="96"/>
      <c r="KD24" s="96"/>
      <c r="KE24" s="96"/>
      <c r="KF24" s="96"/>
      <c r="KG24" s="96"/>
      <c r="KH24" s="96"/>
      <c r="KI24" s="96"/>
      <c r="KJ24" s="96"/>
      <c r="KK24" s="96"/>
      <c r="KL24" s="96"/>
      <c r="KM24" s="96"/>
      <c r="KN24" s="96"/>
      <c r="KO24" s="96"/>
      <c r="KP24" s="96"/>
      <c r="KQ24" s="96"/>
      <c r="KR24" s="96"/>
      <c r="KS24" s="96"/>
      <c r="KT24" s="96"/>
      <c r="KU24" s="96"/>
      <c r="KV24" s="96"/>
      <c r="KW24" s="96"/>
      <c r="KX24" s="96"/>
      <c r="KY24" s="96"/>
      <c r="KZ24" s="96"/>
      <c r="LA24" s="96"/>
      <c r="LB24" s="96"/>
      <c r="LC24" s="96"/>
      <c r="LD24" s="96"/>
      <c r="LE24" s="96"/>
      <c r="LF24" s="96"/>
      <c r="LG24" s="96"/>
      <c r="LH24" s="96"/>
      <c r="LI24" s="96"/>
      <c r="LJ24" s="96"/>
      <c r="LK24" s="96"/>
      <c r="LL24" s="96"/>
      <c r="LM24" s="96"/>
      <c r="LN24" s="96"/>
      <c r="LO24" s="96"/>
      <c r="LP24" s="96"/>
      <c r="LQ24" s="96"/>
      <c r="LR24" s="96"/>
      <c r="LS24" s="96"/>
      <c r="LT24" s="96"/>
      <c r="LU24" s="96"/>
      <c r="LV24" s="96"/>
      <c r="LW24" s="96"/>
      <c r="LX24" s="96"/>
      <c r="LY24" s="96"/>
      <c r="LZ24" s="96"/>
      <c r="MA24" s="96"/>
      <c r="MB24" s="96"/>
      <c r="MC24" s="96"/>
      <c r="MD24" s="96"/>
      <c r="ME24" s="96"/>
      <c r="MF24" s="96"/>
      <c r="MG24" s="96"/>
      <c r="MH24" s="96"/>
      <c r="MI24" s="96"/>
      <c r="MJ24" s="96"/>
      <c r="MK24" s="96"/>
      <c r="ML24" s="96"/>
      <c r="MM24" s="96"/>
      <c r="MN24" s="96"/>
      <c r="MO24" s="96"/>
      <c r="MP24" s="96"/>
      <c r="MQ24" s="96"/>
      <c r="MR24" s="96"/>
      <c r="MS24" s="96"/>
      <c r="MT24" s="96"/>
      <c r="MU24" s="96"/>
      <c r="MV24" s="96"/>
      <c r="MW24" s="96"/>
      <c r="MX24" s="96"/>
      <c r="MY24" s="96"/>
      <c r="MZ24" s="96"/>
      <c r="NA24" s="96"/>
      <c r="NB24" s="96"/>
      <c r="NC24" s="96"/>
      <c r="ND24" s="96"/>
      <c r="NE24" s="96"/>
      <c r="NF24" s="96"/>
      <c r="NG24" s="96"/>
      <c r="NH24" s="96"/>
      <c r="NI24" s="96"/>
      <c r="NJ24" s="96"/>
      <c r="NK24" s="96"/>
      <c r="NL24" s="96"/>
      <c r="NM24" s="96"/>
      <c r="NN24" s="96"/>
      <c r="NO24" s="96"/>
      <c r="NP24" s="96"/>
      <c r="NQ24" s="96"/>
      <c r="NR24" s="96"/>
      <c r="NS24" s="96"/>
      <c r="NT24" s="96"/>
      <c r="NU24" s="96"/>
      <c r="NV24" s="96"/>
      <c r="NW24" s="96"/>
      <c r="NX24" s="96"/>
      <c r="NY24" s="96"/>
      <c r="NZ24" s="96"/>
      <c r="OA24" s="96"/>
      <c r="OB24" s="96"/>
      <c r="OC24" s="96"/>
      <c r="OD24" s="96"/>
      <c r="OE24" s="96"/>
      <c r="OF24" s="96"/>
      <c r="OG24" s="96"/>
      <c r="OH24" s="96"/>
      <c r="OI24" s="96"/>
      <c r="OJ24" s="96"/>
      <c r="OK24" s="96"/>
      <c r="OL24" s="96"/>
      <c r="OM24" s="96"/>
      <c r="ON24" s="96"/>
      <c r="OO24" s="96"/>
      <c r="OP24" s="96"/>
      <c r="OQ24" s="96"/>
      <c r="OR24" s="96"/>
      <c r="OS24" s="96"/>
      <c r="OT24" s="96"/>
      <c r="OU24" s="96"/>
      <c r="OV24" s="96"/>
      <c r="OW24" s="96"/>
      <c r="OX24" s="96"/>
      <c r="OY24" s="96"/>
      <c r="OZ24" s="96"/>
      <c r="PA24" s="96"/>
      <c r="PB24" s="96"/>
      <c r="PC24" s="96"/>
      <c r="PD24" s="96"/>
      <c r="PE24" s="96"/>
      <c r="PF24" s="96"/>
      <c r="PG24" s="96"/>
      <c r="PH24" s="96"/>
      <c r="PI24" s="96"/>
      <c r="PJ24" s="96"/>
      <c r="PK24" s="96"/>
      <c r="PL24" s="96"/>
      <c r="PM24" s="96"/>
      <c r="PN24" s="96"/>
      <c r="PO24" s="96"/>
      <c r="PP24" s="96"/>
      <c r="PQ24" s="96"/>
      <c r="PR24" s="96"/>
      <c r="PS24" s="96"/>
      <c r="PT24" s="96"/>
      <c r="PU24" s="96"/>
      <c r="PV24" s="96"/>
      <c r="PW24" s="96"/>
      <c r="PX24" s="96"/>
      <c r="PY24" s="96"/>
      <c r="PZ24" s="96"/>
      <c r="QA24" s="96"/>
      <c r="QB24" s="96"/>
      <c r="QC24" s="96"/>
      <c r="QD24" s="96"/>
      <c r="QE24" s="96"/>
      <c r="QF24" s="96"/>
      <c r="QG24" s="96"/>
      <c r="QH24" s="96"/>
      <c r="QI24" s="96"/>
      <c r="QJ24" s="96"/>
      <c r="QK24" s="96"/>
      <c r="QL24" s="96"/>
      <c r="QM24" s="96"/>
      <c r="QN24" s="96"/>
      <c r="QO24" s="96"/>
      <c r="QP24" s="96"/>
      <c r="QQ24" s="96"/>
      <c r="QR24" s="96"/>
      <c r="QS24" s="96"/>
      <c r="QT24" s="96"/>
      <c r="QU24" s="96"/>
      <c r="QV24" s="96"/>
      <c r="QW24" s="96"/>
      <c r="QX24" s="96"/>
      <c r="QY24" s="96"/>
      <c r="QZ24" s="96"/>
      <c r="RA24" s="96"/>
      <c r="RB24" s="96"/>
      <c r="RC24" s="96"/>
      <c r="RD24" s="96"/>
      <c r="RE24" s="96"/>
      <c r="RF24" s="96"/>
      <c r="RG24" s="96"/>
      <c r="RH24" s="96"/>
      <c r="RI24" s="96"/>
      <c r="RJ24" s="96"/>
      <c r="RK24" s="96"/>
      <c r="RL24" s="96"/>
      <c r="RM24" s="96"/>
      <c r="RN24" s="96"/>
      <c r="RO24" s="96"/>
      <c r="RP24" s="96"/>
      <c r="RQ24" s="96"/>
      <c r="RR24" s="96"/>
      <c r="RS24" s="96"/>
      <c r="RT24" s="96"/>
      <c r="RU24" s="96"/>
      <c r="RV24" s="96"/>
      <c r="RW24" s="96"/>
      <c r="RX24" s="96"/>
      <c r="RY24" s="96"/>
      <c r="RZ24" s="96"/>
      <c r="SA24" s="96"/>
      <c r="SB24" s="96"/>
      <c r="SC24" s="96"/>
      <c r="SD24" s="96"/>
      <c r="SE24" s="96"/>
      <c r="SF24" s="96"/>
      <c r="SG24" s="96"/>
      <c r="SH24" s="96"/>
      <c r="SI24" s="96"/>
      <c r="SJ24" s="96"/>
      <c r="SK24" s="96"/>
      <c r="SL24" s="96"/>
      <c r="SM24" s="96"/>
      <c r="SN24" s="96"/>
      <c r="SO24" s="96"/>
      <c r="SP24" s="96"/>
      <c r="SQ24" s="96"/>
      <c r="SR24" s="96"/>
      <c r="SS24" s="96"/>
      <c r="ST24" s="96"/>
      <c r="SU24" s="96"/>
      <c r="SV24" s="96"/>
      <c r="SW24" s="96"/>
      <c r="SX24" s="96"/>
      <c r="SY24" s="96"/>
      <c r="SZ24" s="96"/>
      <c r="TA24" s="96"/>
      <c r="TB24" s="96"/>
      <c r="TC24" s="96"/>
      <c r="TD24" s="96"/>
      <c r="TE24" s="96"/>
      <c r="TF24" s="96"/>
      <c r="TG24" s="96"/>
      <c r="TH24" s="96"/>
      <c r="TI24" s="96"/>
      <c r="TJ24" s="96"/>
      <c r="TK24" s="96"/>
      <c r="TL24" s="96"/>
      <c r="TM24" s="96"/>
      <c r="TN24" s="96"/>
      <c r="TO24" s="96"/>
      <c r="TP24" s="96"/>
      <c r="TQ24" s="96"/>
      <c r="TR24" s="96"/>
      <c r="TS24" s="96"/>
      <c r="TT24" s="96"/>
      <c r="TU24" s="96"/>
      <c r="TV24" s="96"/>
      <c r="TW24" s="96"/>
      <c r="TX24" s="96"/>
      <c r="TY24" s="96"/>
      <c r="TZ24" s="96"/>
      <c r="UA24" s="96"/>
      <c r="UB24" s="96"/>
      <c r="UC24" s="96"/>
      <c r="UD24" s="96"/>
      <c r="UE24" s="96"/>
      <c r="UF24" s="96"/>
      <c r="UG24" s="96"/>
      <c r="UH24" s="96"/>
      <c r="UI24" s="96"/>
      <c r="UJ24" s="96"/>
      <c r="UK24" s="96"/>
      <c r="UL24" s="96"/>
      <c r="UM24" s="96"/>
      <c r="UN24" s="96"/>
      <c r="UO24" s="96"/>
      <c r="UP24" s="96"/>
      <c r="UQ24" s="96"/>
      <c r="UR24" s="96"/>
      <c r="US24" s="96"/>
      <c r="UT24" s="96"/>
      <c r="UU24" s="96"/>
      <c r="UV24" s="96"/>
      <c r="UW24" s="96"/>
      <c r="UX24" s="96"/>
      <c r="UY24" s="96"/>
      <c r="UZ24" s="96"/>
      <c r="VA24" s="96"/>
      <c r="VB24" s="96"/>
      <c r="VC24" s="96"/>
      <c r="VD24" s="96"/>
      <c r="VE24" s="96"/>
      <c r="VF24" s="96"/>
      <c r="VG24" s="96"/>
      <c r="VH24" s="96"/>
      <c r="VI24" s="96"/>
      <c r="VJ24" s="96"/>
      <c r="VK24" s="96"/>
      <c r="VL24" s="96"/>
      <c r="VM24" s="96"/>
      <c r="VN24" s="96"/>
      <c r="VO24" s="96"/>
      <c r="VP24" s="96"/>
      <c r="VQ24" s="96"/>
      <c r="VR24" s="96"/>
      <c r="VS24" s="96"/>
      <c r="VT24" s="96"/>
      <c r="VU24" s="96"/>
      <c r="VV24" s="96"/>
      <c r="VW24" s="96"/>
      <c r="VX24" s="96"/>
      <c r="VY24" s="96"/>
      <c r="VZ24" s="96"/>
      <c r="WA24" s="96"/>
      <c r="WB24" s="96"/>
      <c r="WC24" s="96"/>
      <c r="WD24" s="96"/>
      <c r="WE24" s="96"/>
      <c r="WF24" s="96"/>
      <c r="WG24" s="96"/>
      <c r="WH24" s="96"/>
      <c r="WI24" s="96"/>
      <c r="WJ24" s="96"/>
      <c r="WK24" s="96"/>
      <c r="WL24" s="96"/>
      <c r="WM24" s="96"/>
      <c r="WN24" s="96"/>
      <c r="WO24" s="96"/>
      <c r="WP24" s="96"/>
      <c r="WQ24" s="96"/>
      <c r="WR24" s="96"/>
      <c r="WS24" s="96"/>
      <c r="WT24" s="96"/>
      <c r="WU24" s="96"/>
      <c r="WV24" s="96"/>
      <c r="WW24" s="96"/>
      <c r="WX24" s="96"/>
      <c r="WY24" s="96"/>
      <c r="WZ24" s="96"/>
      <c r="XA24" s="96"/>
      <c r="XB24" s="96"/>
      <c r="XC24" s="96"/>
      <c r="XD24" s="96"/>
      <c r="XE24" s="96"/>
      <c r="XF24" s="96"/>
      <c r="XG24" s="96"/>
      <c r="XH24" s="96"/>
      <c r="XI24" s="96"/>
      <c r="XJ24" s="96"/>
      <c r="XK24" s="96"/>
      <c r="XL24" s="96"/>
      <c r="XM24" s="96"/>
      <c r="XN24" s="96"/>
      <c r="XO24" s="96"/>
      <c r="XP24" s="96"/>
      <c r="XQ24" s="96"/>
      <c r="XR24" s="96"/>
      <c r="XS24" s="96"/>
      <c r="XT24" s="96"/>
      <c r="XU24" s="96"/>
      <c r="XV24" s="96"/>
      <c r="XW24" s="96"/>
      <c r="XX24" s="96"/>
      <c r="XY24" s="96"/>
      <c r="XZ24" s="96"/>
      <c r="YA24" s="96"/>
      <c r="YB24" s="96"/>
      <c r="YC24" s="96"/>
      <c r="YD24" s="96"/>
      <c r="YE24" s="96"/>
      <c r="YF24" s="96"/>
      <c r="YG24" s="96"/>
      <c r="YH24" s="96"/>
      <c r="YI24" s="96"/>
      <c r="YJ24" s="96"/>
      <c r="YK24" s="96"/>
      <c r="YL24" s="96"/>
      <c r="YM24" s="96"/>
      <c r="YN24" s="96"/>
      <c r="YO24" s="96"/>
      <c r="YP24" s="96"/>
      <c r="YQ24" s="96"/>
      <c r="YR24" s="96"/>
      <c r="YS24" s="96"/>
      <c r="YT24" s="96"/>
      <c r="YU24" s="96"/>
      <c r="YV24" s="96"/>
      <c r="YW24" s="96"/>
      <c r="YX24" s="96"/>
      <c r="YY24" s="96"/>
      <c r="YZ24" s="96"/>
      <c r="ZA24" s="96"/>
      <c r="ZB24" s="96"/>
      <c r="ZC24" s="96"/>
      <c r="ZD24" s="96"/>
      <c r="ZE24" s="96"/>
      <c r="ZF24" s="96"/>
      <c r="ZG24" s="96"/>
      <c r="ZH24" s="96"/>
      <c r="ZI24" s="96"/>
      <c r="ZJ24" s="96"/>
      <c r="ZK24" s="96"/>
      <c r="ZL24" s="96"/>
      <c r="ZM24" s="96"/>
      <c r="ZN24" s="96"/>
      <c r="ZO24" s="96"/>
      <c r="ZP24" s="96"/>
      <c r="ZQ24" s="96"/>
      <c r="ZR24" s="96"/>
      <c r="ZS24" s="96"/>
      <c r="ZT24" s="96"/>
      <c r="ZU24" s="96"/>
      <c r="ZV24" s="96"/>
      <c r="ZW24" s="96"/>
      <c r="ZX24" s="96"/>
      <c r="ZY24" s="96"/>
      <c r="ZZ24" s="96"/>
      <c r="AAA24" s="96"/>
      <c r="AAB24" s="96"/>
      <c r="AAC24" s="96"/>
      <c r="AAD24" s="96"/>
      <c r="AAE24" s="96"/>
      <c r="AAF24" s="96"/>
      <c r="AAG24" s="96"/>
      <c r="AAH24" s="96"/>
      <c r="AAI24" s="96"/>
      <c r="AAJ24" s="96"/>
      <c r="AAK24" s="96"/>
      <c r="AAL24" s="96"/>
      <c r="AAM24" s="96"/>
      <c r="AAN24" s="96"/>
      <c r="AAO24" s="96"/>
      <c r="AAP24" s="96"/>
      <c r="AAQ24" s="96"/>
      <c r="AAR24" s="96"/>
      <c r="AAS24" s="96"/>
      <c r="AAT24" s="96"/>
      <c r="AAU24" s="96"/>
      <c r="AAV24" s="96"/>
      <c r="AAW24" s="96"/>
      <c r="AAX24" s="96"/>
      <c r="AAY24" s="96"/>
      <c r="AAZ24" s="96"/>
      <c r="ABA24" s="96"/>
      <c r="ABB24" s="96"/>
      <c r="ABC24" s="96"/>
      <c r="ABD24" s="96"/>
      <c r="ABE24" s="96"/>
      <c r="ABF24" s="96"/>
      <c r="ABG24" s="96"/>
      <c r="ABH24" s="96"/>
      <c r="ABI24" s="96"/>
      <c r="ABJ24" s="96"/>
      <c r="ABK24" s="96"/>
      <c r="ABL24" s="96"/>
      <c r="ABM24" s="96"/>
      <c r="ABN24" s="96"/>
      <c r="ABO24" s="96"/>
      <c r="ABP24" s="96"/>
      <c r="ABQ24" s="96"/>
      <c r="ABR24" s="96"/>
      <c r="ABS24" s="96"/>
      <c r="ABT24" s="96"/>
      <c r="ABU24" s="96"/>
      <c r="ABV24" s="96"/>
      <c r="ABW24" s="96"/>
      <c r="ABX24" s="96"/>
      <c r="ABY24" s="96"/>
      <c r="ABZ24" s="96"/>
      <c r="ACA24" s="96"/>
      <c r="ACB24" s="96"/>
      <c r="ACC24" s="96"/>
      <c r="ACD24" s="96"/>
      <c r="ACE24" s="96"/>
      <c r="ACF24" s="96"/>
      <c r="ACG24" s="96"/>
      <c r="ACH24" s="96"/>
      <c r="ACI24" s="96"/>
      <c r="ACJ24" s="96"/>
      <c r="ACK24" s="96"/>
      <c r="ACL24" s="96"/>
      <c r="ACM24" s="96"/>
      <c r="ACN24" s="96"/>
      <c r="ACO24" s="96"/>
      <c r="ACP24" s="96"/>
      <c r="ACQ24" s="96"/>
      <c r="ACR24" s="96"/>
      <c r="ACS24" s="96"/>
      <c r="ACT24" s="96"/>
      <c r="ACU24" s="96"/>
      <c r="ACV24" s="96"/>
      <c r="ACW24" s="96"/>
      <c r="ACX24" s="96"/>
      <c r="ACY24" s="96"/>
      <c r="ACZ24" s="96"/>
      <c r="ADA24" s="96"/>
      <c r="ADB24" s="96"/>
      <c r="ADC24" s="96"/>
      <c r="ADD24" s="96"/>
      <c r="ADE24" s="96"/>
      <c r="ADF24" s="96"/>
      <c r="ADG24" s="96"/>
      <c r="ADH24" s="96"/>
      <c r="ADI24" s="96"/>
      <c r="ADJ24" s="96"/>
      <c r="ADK24" s="96"/>
      <c r="ADL24" s="96"/>
      <c r="ADM24" s="96"/>
      <c r="ADN24" s="96"/>
      <c r="ADO24" s="96"/>
      <c r="ADP24" s="96"/>
      <c r="ADQ24" s="96"/>
      <c r="ADR24" s="96"/>
      <c r="ADS24" s="96"/>
      <c r="ADT24" s="96"/>
      <c r="ADU24" s="96"/>
      <c r="ADV24" s="96"/>
      <c r="ADW24" s="96"/>
      <c r="ADX24" s="96"/>
      <c r="ADY24" s="96"/>
      <c r="ADZ24" s="96"/>
      <c r="AEA24" s="96"/>
      <c r="AEB24" s="96"/>
      <c r="AEC24" s="96"/>
      <c r="AED24" s="96"/>
      <c r="AEE24" s="96"/>
      <c r="AEF24" s="96"/>
      <c r="AEG24" s="96"/>
      <c r="AEH24" s="96"/>
      <c r="AEI24" s="96"/>
      <c r="AEJ24" s="96"/>
      <c r="AEK24" s="96"/>
      <c r="AEL24" s="96"/>
      <c r="AEM24" s="96"/>
      <c r="AEN24" s="96"/>
      <c r="AEO24" s="96"/>
      <c r="AEP24" s="96"/>
      <c r="AEQ24" s="96"/>
      <c r="AER24" s="96"/>
      <c r="AES24" s="96"/>
      <c r="AET24" s="96"/>
      <c r="AEU24" s="96"/>
      <c r="AEV24" s="96"/>
      <c r="AEW24" s="96"/>
      <c r="AEX24" s="96"/>
      <c r="AEY24" s="96"/>
      <c r="AEZ24" s="96"/>
      <c r="AFA24" s="96"/>
      <c r="AFB24" s="96"/>
      <c r="AFC24" s="96"/>
      <c r="AFD24" s="96"/>
      <c r="AFE24" s="96"/>
      <c r="AFF24" s="96"/>
      <c r="AFG24" s="96"/>
      <c r="AFH24" s="96"/>
      <c r="AFI24" s="96"/>
      <c r="AFJ24" s="96"/>
      <c r="AFK24" s="96"/>
      <c r="AFL24" s="96"/>
      <c r="AFM24" s="96"/>
      <c r="AFN24" s="96"/>
      <c r="AFO24" s="96"/>
      <c r="AFP24" s="96"/>
      <c r="AFQ24" s="96"/>
      <c r="AFR24" s="96"/>
      <c r="AFS24" s="96"/>
      <c r="AFT24" s="96"/>
      <c r="AFU24" s="96"/>
      <c r="AFV24" s="96"/>
      <c r="AFW24" s="96"/>
      <c r="AFX24" s="96"/>
      <c r="AFY24" s="96"/>
      <c r="AFZ24" s="96"/>
      <c r="AGA24" s="96"/>
      <c r="AGB24" s="96"/>
      <c r="AGC24" s="96"/>
      <c r="AGD24" s="96"/>
      <c r="AGE24" s="96"/>
      <c r="AGF24" s="96"/>
      <c r="AGG24" s="96"/>
      <c r="AGH24" s="96"/>
      <c r="AGI24" s="96"/>
      <c r="AGJ24" s="96"/>
      <c r="AGK24" s="96"/>
      <c r="AGL24" s="96"/>
      <c r="AGM24" s="96"/>
      <c r="AGN24" s="96"/>
      <c r="AGO24" s="96"/>
      <c r="AGP24" s="96"/>
      <c r="AGQ24" s="96"/>
      <c r="AGR24" s="96"/>
      <c r="AGS24" s="96"/>
      <c r="AGT24" s="96"/>
      <c r="AGU24" s="96"/>
      <c r="AGV24" s="96"/>
      <c r="AGW24" s="96"/>
      <c r="AGX24" s="96"/>
      <c r="AGY24" s="96"/>
      <c r="AGZ24" s="96"/>
      <c r="AHA24" s="96"/>
      <c r="AHB24" s="96"/>
      <c r="AHC24" s="96"/>
      <c r="AHD24" s="96"/>
      <c r="AHE24" s="96"/>
      <c r="AHF24" s="96"/>
      <c r="AHG24" s="96"/>
      <c r="AHH24" s="96"/>
      <c r="AHI24" s="96"/>
      <c r="AHJ24" s="96"/>
      <c r="AHK24" s="96"/>
      <c r="AHL24" s="96"/>
      <c r="AHM24" s="96"/>
      <c r="AHN24" s="96"/>
      <c r="AHO24" s="96"/>
      <c r="AHP24" s="96"/>
      <c r="AHQ24" s="96"/>
      <c r="AHR24" s="96"/>
      <c r="AHS24" s="96"/>
      <c r="AHT24" s="96"/>
      <c r="AHU24" s="96"/>
      <c r="AHV24" s="96"/>
      <c r="AHW24" s="96"/>
      <c r="AHX24" s="96"/>
      <c r="AHY24" s="96"/>
      <c r="AHZ24" s="96"/>
      <c r="AIA24" s="96"/>
      <c r="AIB24" s="96"/>
      <c r="AIC24" s="96"/>
      <c r="AID24" s="96"/>
      <c r="AIE24" s="96"/>
      <c r="AIF24" s="96"/>
      <c r="AIG24" s="96"/>
      <c r="AIH24" s="96"/>
      <c r="AII24" s="96"/>
      <c r="AIJ24" s="96"/>
      <c r="AIK24" s="96"/>
      <c r="AIL24" s="96"/>
      <c r="AIM24" s="96"/>
      <c r="AIN24" s="96"/>
      <c r="AIO24" s="96"/>
      <c r="AIP24" s="96"/>
      <c r="AIQ24" s="96"/>
      <c r="AIR24" s="96"/>
      <c r="AIS24" s="96"/>
      <c r="AIT24" s="96"/>
      <c r="AIU24" s="96"/>
      <c r="AIV24" s="96"/>
      <c r="AIW24" s="96"/>
      <c r="AIX24" s="96"/>
      <c r="AIY24" s="96"/>
      <c r="AIZ24" s="96"/>
      <c r="AJA24" s="96"/>
      <c r="AJB24" s="96"/>
      <c r="AJC24" s="96"/>
      <c r="AJD24" s="96"/>
      <c r="AJE24" s="96"/>
      <c r="AJF24" s="96"/>
      <c r="AJG24" s="96"/>
      <c r="AJH24" s="96"/>
      <c r="AJI24" s="96"/>
      <c r="AJJ24" s="96"/>
      <c r="AJK24" s="96"/>
      <c r="AJL24" s="96"/>
      <c r="AJM24" s="96"/>
      <c r="AJN24" s="96"/>
      <c r="AJO24" s="96"/>
      <c r="AJP24" s="96"/>
      <c r="AJQ24" s="96"/>
      <c r="AJR24" s="96"/>
      <c r="AJS24" s="96"/>
      <c r="AJT24" s="96"/>
      <c r="AJU24" s="96"/>
      <c r="AJV24" s="96"/>
      <c r="AJW24" s="96"/>
      <c r="AJX24" s="96"/>
      <c r="AJY24" s="96"/>
      <c r="AJZ24" s="96"/>
      <c r="AKA24" s="96"/>
      <c r="AKB24" s="96"/>
      <c r="AKC24" s="96"/>
      <c r="AKD24" s="96"/>
      <c r="AKE24" s="96"/>
      <c r="AKF24" s="96"/>
      <c r="AKG24" s="96"/>
      <c r="AKH24" s="96"/>
      <c r="AKI24" s="96"/>
      <c r="AKJ24" s="96"/>
      <c r="AKK24" s="96"/>
      <c r="AKL24" s="96"/>
      <c r="AKM24" s="96"/>
      <c r="AKN24" s="96"/>
      <c r="AKO24" s="96"/>
      <c r="AKP24" s="96"/>
      <c r="AKQ24" s="96"/>
      <c r="AKR24" s="96"/>
      <c r="AKS24" s="96"/>
      <c r="AKT24" s="96"/>
      <c r="AKU24" s="96"/>
      <c r="AKV24" s="96"/>
      <c r="AKW24" s="96"/>
      <c r="AKX24" s="96"/>
      <c r="AKY24" s="96"/>
      <c r="AKZ24" s="96"/>
      <c r="ALA24" s="96"/>
      <c r="ALB24" s="96"/>
      <c r="ALC24" s="96"/>
      <c r="ALD24" s="96"/>
      <c r="ALE24" s="96"/>
      <c r="ALF24" s="96"/>
      <c r="ALG24" s="96"/>
      <c r="ALH24" s="96"/>
      <c r="ALI24" s="96"/>
      <c r="ALJ24" s="96"/>
      <c r="ALK24" s="96"/>
      <c r="ALL24" s="96"/>
      <c r="ALM24" s="96"/>
      <c r="ALN24" s="96"/>
      <c r="ALO24" s="96"/>
      <c r="ALP24" s="96"/>
      <c r="ALQ24" s="96"/>
      <c r="ALR24" s="96"/>
      <c r="ALS24" s="96"/>
      <c r="ALT24" s="96"/>
      <c r="ALU24" s="96"/>
      <c r="ALV24" s="96"/>
      <c r="ALW24" s="96"/>
      <c r="ALX24" s="96"/>
      <c r="ALY24" s="96"/>
      <c r="ALZ24" s="96"/>
      <c r="AMA24" s="96"/>
      <c r="AMB24" s="96"/>
      <c r="AMC24" s="96"/>
      <c r="AMD24" s="96"/>
      <c r="AME24" s="96"/>
      <c r="AMF24" s="96"/>
      <c r="AMG24" s="96"/>
      <c r="AMH24" s="96"/>
      <c r="AMI24" s="96"/>
      <c r="AMJ24" s="96"/>
    </row>
    <row r="25" spans="1:1024" s="123" customFormat="1" ht="12.75">
      <c r="A25" s="96"/>
      <c r="B25" s="96"/>
      <c r="C25" s="96"/>
      <c r="D25" s="96"/>
      <c r="E25" s="96"/>
      <c r="F25" s="96"/>
      <c r="G25" s="96"/>
      <c r="H25" s="96"/>
      <c r="I25" s="96"/>
      <c r="J25" s="96"/>
      <c r="K25" s="96"/>
      <c r="L25" s="96"/>
      <c r="M25" s="96"/>
      <c r="N25" s="96"/>
      <c r="O25" s="96"/>
      <c r="P25" s="96"/>
      <c r="Q25" s="96"/>
      <c r="R25" s="96"/>
      <c r="S25" s="96"/>
      <c r="T25" s="96"/>
      <c r="U25" s="96"/>
      <c r="V25" s="96"/>
      <c r="W25" s="121"/>
      <c r="X25" s="121"/>
      <c r="Y25" s="121"/>
      <c r="Z25" s="121"/>
      <c r="AA25" s="121"/>
      <c r="AB25" s="121"/>
      <c r="AC25" s="121"/>
      <c r="AD25" s="121"/>
      <c r="AE25" s="121"/>
      <c r="AF25" s="121"/>
      <c r="AG25" s="121"/>
      <c r="AH25" s="121"/>
      <c r="AI25" s="121"/>
      <c r="AJ25" s="121"/>
      <c r="AK25" s="96"/>
      <c r="AL25" s="96"/>
      <c r="AM25" s="96"/>
      <c r="AN25" s="96"/>
      <c r="AO25" s="96"/>
      <c r="AP25" s="96"/>
      <c r="AQ25" s="122"/>
      <c r="AS25" s="96"/>
      <c r="AT25" s="96"/>
      <c r="AU25" s="96"/>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24"/>
      <c r="CH25" s="124"/>
      <c r="CI25" s="124"/>
      <c r="CJ25" s="124"/>
      <c r="CK25" s="124"/>
      <c r="CL25" s="124"/>
      <c r="CM25" s="124"/>
      <c r="CN25" s="124"/>
      <c r="CO25" s="124"/>
      <c r="CP25" s="124"/>
      <c r="CQ25" s="124"/>
      <c r="CR25" s="124"/>
      <c r="CS25" s="124"/>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c r="EJ25" s="96"/>
      <c r="EK25" s="96"/>
      <c r="EL25" s="96"/>
      <c r="EM25" s="96"/>
      <c r="EN25" s="96"/>
      <c r="EO25" s="96"/>
      <c r="EP25" s="96"/>
      <c r="EQ25" s="96"/>
      <c r="ER25" s="96"/>
      <c r="ES25" s="96"/>
      <c r="ET25" s="96"/>
      <c r="EU25" s="96"/>
      <c r="EV25" s="96"/>
      <c r="EW25" s="96"/>
      <c r="EX25" s="96"/>
      <c r="EY25" s="96"/>
      <c r="EZ25" s="96"/>
      <c r="FA25" s="96"/>
      <c r="FB25" s="96"/>
      <c r="FC25" s="96"/>
      <c r="FD25" s="96"/>
      <c r="FE25" s="96"/>
      <c r="FF25" s="96"/>
      <c r="FG25" s="96"/>
      <c r="FH25" s="96"/>
      <c r="FI25" s="96"/>
      <c r="FJ25" s="96"/>
      <c r="FK25" s="96"/>
      <c r="FL25" s="96"/>
      <c r="FM25" s="96"/>
      <c r="FN25" s="96"/>
      <c r="FO25" s="96"/>
      <c r="FP25" s="96"/>
      <c r="FQ25" s="96"/>
      <c r="FR25" s="96"/>
      <c r="FS25" s="96"/>
      <c r="FT25" s="96"/>
      <c r="FU25" s="96"/>
      <c r="FV25" s="96"/>
      <c r="FW25" s="96"/>
      <c r="FX25" s="96"/>
      <c r="FY25" s="96"/>
      <c r="FZ25" s="96"/>
      <c r="GA25" s="96"/>
      <c r="GB25" s="96"/>
      <c r="GC25" s="96"/>
      <c r="GD25" s="96"/>
      <c r="GE25" s="96"/>
      <c r="GF25" s="96"/>
      <c r="GG25" s="96"/>
      <c r="GH25" s="96"/>
      <c r="GI25" s="96"/>
      <c r="GJ25" s="96"/>
      <c r="GK25" s="96"/>
      <c r="GL25" s="96"/>
      <c r="GM25" s="96"/>
      <c r="GN25" s="96"/>
      <c r="GO25" s="96"/>
      <c r="GP25" s="96"/>
      <c r="GQ25" s="96"/>
      <c r="GR25" s="96"/>
      <c r="GS25" s="96"/>
      <c r="GT25" s="96"/>
      <c r="GU25" s="96"/>
      <c r="GV25" s="96"/>
      <c r="GW25" s="96"/>
      <c r="GX25" s="96"/>
      <c r="GY25" s="96"/>
      <c r="GZ25" s="96"/>
      <c r="HA25" s="96"/>
      <c r="HB25" s="96"/>
      <c r="HC25" s="96"/>
      <c r="HD25" s="96"/>
      <c r="HE25" s="96"/>
      <c r="HF25" s="96"/>
      <c r="HG25" s="96"/>
      <c r="HH25" s="96"/>
      <c r="HI25" s="96"/>
      <c r="HJ25" s="96"/>
      <c r="HK25" s="96"/>
      <c r="HL25" s="96"/>
      <c r="HM25" s="96"/>
      <c r="HN25" s="96"/>
      <c r="HO25" s="96"/>
      <c r="HP25" s="96"/>
      <c r="HQ25" s="96"/>
      <c r="HR25" s="96"/>
      <c r="HS25" s="96"/>
      <c r="HT25" s="96"/>
      <c r="HU25" s="96"/>
      <c r="HV25" s="96"/>
      <c r="HW25" s="96"/>
      <c r="HX25" s="96"/>
      <c r="HY25" s="96"/>
      <c r="HZ25" s="96"/>
      <c r="IA25" s="96"/>
      <c r="IB25" s="96"/>
      <c r="IC25" s="96"/>
      <c r="ID25" s="96"/>
      <c r="IE25" s="96"/>
      <c r="IF25" s="96"/>
      <c r="IG25" s="96"/>
      <c r="IH25" s="96"/>
      <c r="II25" s="96"/>
      <c r="IJ25" s="96"/>
      <c r="IK25" s="96"/>
      <c r="IL25" s="96"/>
      <c r="IM25" s="96"/>
      <c r="IN25" s="96"/>
      <c r="IO25" s="96"/>
      <c r="IP25" s="96"/>
      <c r="IQ25" s="96"/>
      <c r="IR25" s="96"/>
      <c r="IS25" s="96"/>
      <c r="IT25" s="96"/>
      <c r="IU25" s="96"/>
      <c r="IV25" s="96"/>
      <c r="IW25" s="96"/>
      <c r="IX25" s="96"/>
      <c r="IY25" s="96"/>
      <c r="IZ25" s="96"/>
      <c r="JA25" s="96"/>
      <c r="JB25" s="96"/>
      <c r="JC25" s="96"/>
      <c r="JD25" s="96"/>
      <c r="JE25" s="96"/>
      <c r="JF25" s="96"/>
      <c r="JG25" s="96"/>
      <c r="JH25" s="96"/>
      <c r="JI25" s="96"/>
      <c r="JJ25" s="96"/>
      <c r="JK25" s="96"/>
      <c r="JL25" s="96"/>
      <c r="JM25" s="96"/>
      <c r="JN25" s="96"/>
      <c r="JO25" s="96"/>
      <c r="JP25" s="96"/>
      <c r="JQ25" s="96"/>
      <c r="JR25" s="96"/>
      <c r="JS25" s="96"/>
      <c r="JT25" s="96"/>
      <c r="JU25" s="96"/>
      <c r="JV25" s="96"/>
      <c r="JW25" s="96"/>
      <c r="JX25" s="96"/>
      <c r="JY25" s="96"/>
      <c r="JZ25" s="96"/>
      <c r="KA25" s="96"/>
      <c r="KB25" s="96"/>
      <c r="KC25" s="96"/>
      <c r="KD25" s="96"/>
      <c r="KE25" s="96"/>
      <c r="KF25" s="96"/>
      <c r="KG25" s="96"/>
      <c r="KH25" s="96"/>
      <c r="KI25" s="96"/>
      <c r="KJ25" s="96"/>
      <c r="KK25" s="96"/>
      <c r="KL25" s="96"/>
      <c r="KM25" s="96"/>
      <c r="KN25" s="96"/>
      <c r="KO25" s="96"/>
      <c r="KP25" s="96"/>
      <c r="KQ25" s="96"/>
      <c r="KR25" s="96"/>
      <c r="KS25" s="96"/>
      <c r="KT25" s="96"/>
      <c r="KU25" s="96"/>
      <c r="KV25" s="96"/>
      <c r="KW25" s="96"/>
      <c r="KX25" s="96"/>
      <c r="KY25" s="96"/>
      <c r="KZ25" s="96"/>
      <c r="LA25" s="96"/>
      <c r="LB25" s="96"/>
      <c r="LC25" s="96"/>
      <c r="LD25" s="96"/>
      <c r="LE25" s="96"/>
      <c r="LF25" s="96"/>
      <c r="LG25" s="96"/>
      <c r="LH25" s="96"/>
      <c r="LI25" s="96"/>
      <c r="LJ25" s="96"/>
      <c r="LK25" s="96"/>
      <c r="LL25" s="96"/>
      <c r="LM25" s="96"/>
      <c r="LN25" s="96"/>
      <c r="LO25" s="96"/>
      <c r="LP25" s="96"/>
      <c r="LQ25" s="96"/>
      <c r="LR25" s="96"/>
      <c r="LS25" s="96"/>
      <c r="LT25" s="96"/>
      <c r="LU25" s="96"/>
      <c r="LV25" s="96"/>
      <c r="LW25" s="96"/>
      <c r="LX25" s="96"/>
      <c r="LY25" s="96"/>
      <c r="LZ25" s="96"/>
      <c r="MA25" s="96"/>
      <c r="MB25" s="96"/>
      <c r="MC25" s="96"/>
      <c r="MD25" s="96"/>
      <c r="ME25" s="96"/>
      <c r="MF25" s="96"/>
      <c r="MG25" s="96"/>
      <c r="MH25" s="96"/>
      <c r="MI25" s="96"/>
      <c r="MJ25" s="96"/>
      <c r="MK25" s="96"/>
      <c r="ML25" s="96"/>
      <c r="MM25" s="96"/>
      <c r="MN25" s="96"/>
      <c r="MO25" s="96"/>
      <c r="MP25" s="96"/>
      <c r="MQ25" s="96"/>
      <c r="MR25" s="96"/>
      <c r="MS25" s="96"/>
      <c r="MT25" s="96"/>
      <c r="MU25" s="96"/>
      <c r="MV25" s="96"/>
      <c r="MW25" s="96"/>
      <c r="MX25" s="96"/>
      <c r="MY25" s="96"/>
      <c r="MZ25" s="96"/>
      <c r="NA25" s="96"/>
      <c r="NB25" s="96"/>
      <c r="NC25" s="96"/>
      <c r="ND25" s="96"/>
      <c r="NE25" s="96"/>
      <c r="NF25" s="96"/>
      <c r="NG25" s="96"/>
      <c r="NH25" s="96"/>
      <c r="NI25" s="96"/>
      <c r="NJ25" s="96"/>
      <c r="NK25" s="96"/>
      <c r="NL25" s="96"/>
      <c r="NM25" s="96"/>
      <c r="NN25" s="96"/>
      <c r="NO25" s="96"/>
      <c r="NP25" s="96"/>
      <c r="NQ25" s="96"/>
      <c r="NR25" s="96"/>
      <c r="NS25" s="96"/>
      <c r="NT25" s="96"/>
      <c r="NU25" s="96"/>
      <c r="NV25" s="96"/>
      <c r="NW25" s="96"/>
      <c r="NX25" s="96"/>
      <c r="NY25" s="96"/>
      <c r="NZ25" s="96"/>
      <c r="OA25" s="96"/>
      <c r="OB25" s="96"/>
      <c r="OC25" s="96"/>
      <c r="OD25" s="96"/>
      <c r="OE25" s="96"/>
      <c r="OF25" s="96"/>
      <c r="OG25" s="96"/>
      <c r="OH25" s="96"/>
      <c r="OI25" s="96"/>
      <c r="OJ25" s="96"/>
      <c r="OK25" s="96"/>
      <c r="OL25" s="96"/>
      <c r="OM25" s="96"/>
      <c r="ON25" s="96"/>
      <c r="OO25" s="96"/>
      <c r="OP25" s="96"/>
      <c r="OQ25" s="96"/>
      <c r="OR25" s="96"/>
      <c r="OS25" s="96"/>
      <c r="OT25" s="96"/>
      <c r="OU25" s="96"/>
      <c r="OV25" s="96"/>
      <c r="OW25" s="96"/>
      <c r="OX25" s="96"/>
      <c r="OY25" s="96"/>
      <c r="OZ25" s="96"/>
      <c r="PA25" s="96"/>
      <c r="PB25" s="96"/>
      <c r="PC25" s="96"/>
      <c r="PD25" s="96"/>
      <c r="PE25" s="96"/>
      <c r="PF25" s="96"/>
      <c r="PG25" s="96"/>
      <c r="PH25" s="96"/>
      <c r="PI25" s="96"/>
      <c r="PJ25" s="96"/>
      <c r="PK25" s="96"/>
      <c r="PL25" s="96"/>
      <c r="PM25" s="96"/>
      <c r="PN25" s="96"/>
      <c r="PO25" s="96"/>
      <c r="PP25" s="96"/>
      <c r="PQ25" s="96"/>
      <c r="PR25" s="96"/>
      <c r="PS25" s="96"/>
      <c r="PT25" s="96"/>
      <c r="PU25" s="96"/>
      <c r="PV25" s="96"/>
      <c r="PW25" s="96"/>
      <c r="PX25" s="96"/>
      <c r="PY25" s="96"/>
      <c r="PZ25" s="96"/>
      <c r="QA25" s="96"/>
      <c r="QB25" s="96"/>
      <c r="QC25" s="96"/>
      <c r="QD25" s="96"/>
      <c r="QE25" s="96"/>
      <c r="QF25" s="96"/>
      <c r="QG25" s="96"/>
      <c r="QH25" s="96"/>
      <c r="QI25" s="96"/>
      <c r="QJ25" s="96"/>
      <c r="QK25" s="96"/>
      <c r="QL25" s="96"/>
      <c r="QM25" s="96"/>
      <c r="QN25" s="96"/>
      <c r="QO25" s="96"/>
      <c r="QP25" s="96"/>
      <c r="QQ25" s="96"/>
      <c r="QR25" s="96"/>
      <c r="QS25" s="96"/>
      <c r="QT25" s="96"/>
      <c r="QU25" s="96"/>
      <c r="QV25" s="96"/>
      <c r="QW25" s="96"/>
      <c r="QX25" s="96"/>
      <c r="QY25" s="96"/>
      <c r="QZ25" s="96"/>
      <c r="RA25" s="96"/>
      <c r="RB25" s="96"/>
      <c r="RC25" s="96"/>
      <c r="RD25" s="96"/>
      <c r="RE25" s="96"/>
      <c r="RF25" s="96"/>
      <c r="RG25" s="96"/>
      <c r="RH25" s="96"/>
      <c r="RI25" s="96"/>
      <c r="RJ25" s="96"/>
      <c r="RK25" s="96"/>
      <c r="RL25" s="96"/>
      <c r="RM25" s="96"/>
      <c r="RN25" s="96"/>
      <c r="RO25" s="96"/>
      <c r="RP25" s="96"/>
      <c r="RQ25" s="96"/>
      <c r="RR25" s="96"/>
      <c r="RS25" s="96"/>
      <c r="RT25" s="96"/>
      <c r="RU25" s="96"/>
      <c r="RV25" s="96"/>
      <c r="RW25" s="96"/>
      <c r="RX25" s="96"/>
      <c r="RY25" s="96"/>
      <c r="RZ25" s="96"/>
      <c r="SA25" s="96"/>
      <c r="SB25" s="96"/>
      <c r="SC25" s="96"/>
      <c r="SD25" s="96"/>
      <c r="SE25" s="96"/>
      <c r="SF25" s="96"/>
      <c r="SG25" s="96"/>
      <c r="SH25" s="96"/>
      <c r="SI25" s="96"/>
      <c r="SJ25" s="96"/>
      <c r="SK25" s="96"/>
      <c r="SL25" s="96"/>
      <c r="SM25" s="96"/>
      <c r="SN25" s="96"/>
      <c r="SO25" s="96"/>
      <c r="SP25" s="96"/>
      <c r="SQ25" s="96"/>
      <c r="SR25" s="96"/>
      <c r="SS25" s="96"/>
      <c r="ST25" s="96"/>
      <c r="SU25" s="96"/>
      <c r="SV25" s="96"/>
      <c r="SW25" s="96"/>
      <c r="SX25" s="96"/>
      <c r="SY25" s="96"/>
      <c r="SZ25" s="96"/>
      <c r="TA25" s="96"/>
      <c r="TB25" s="96"/>
      <c r="TC25" s="96"/>
      <c r="TD25" s="96"/>
      <c r="TE25" s="96"/>
      <c r="TF25" s="96"/>
      <c r="TG25" s="96"/>
      <c r="TH25" s="96"/>
      <c r="TI25" s="96"/>
      <c r="TJ25" s="96"/>
      <c r="TK25" s="96"/>
      <c r="TL25" s="96"/>
      <c r="TM25" s="96"/>
      <c r="TN25" s="96"/>
      <c r="TO25" s="96"/>
      <c r="TP25" s="96"/>
      <c r="TQ25" s="96"/>
      <c r="TR25" s="96"/>
      <c r="TS25" s="96"/>
      <c r="TT25" s="96"/>
      <c r="TU25" s="96"/>
      <c r="TV25" s="96"/>
      <c r="TW25" s="96"/>
      <c r="TX25" s="96"/>
      <c r="TY25" s="96"/>
      <c r="TZ25" s="96"/>
      <c r="UA25" s="96"/>
      <c r="UB25" s="96"/>
      <c r="UC25" s="96"/>
      <c r="UD25" s="96"/>
      <c r="UE25" s="96"/>
      <c r="UF25" s="96"/>
      <c r="UG25" s="96"/>
      <c r="UH25" s="96"/>
      <c r="UI25" s="96"/>
      <c r="UJ25" s="96"/>
      <c r="UK25" s="96"/>
      <c r="UL25" s="96"/>
      <c r="UM25" s="96"/>
      <c r="UN25" s="96"/>
      <c r="UO25" s="96"/>
      <c r="UP25" s="96"/>
      <c r="UQ25" s="96"/>
      <c r="UR25" s="96"/>
      <c r="US25" s="96"/>
      <c r="UT25" s="96"/>
      <c r="UU25" s="96"/>
      <c r="UV25" s="96"/>
      <c r="UW25" s="96"/>
      <c r="UX25" s="96"/>
      <c r="UY25" s="96"/>
      <c r="UZ25" s="96"/>
      <c r="VA25" s="96"/>
      <c r="VB25" s="96"/>
      <c r="VC25" s="96"/>
      <c r="VD25" s="96"/>
      <c r="VE25" s="96"/>
      <c r="VF25" s="96"/>
      <c r="VG25" s="96"/>
      <c r="VH25" s="96"/>
      <c r="VI25" s="96"/>
      <c r="VJ25" s="96"/>
      <c r="VK25" s="96"/>
      <c r="VL25" s="96"/>
      <c r="VM25" s="96"/>
      <c r="VN25" s="96"/>
      <c r="VO25" s="96"/>
      <c r="VP25" s="96"/>
      <c r="VQ25" s="96"/>
      <c r="VR25" s="96"/>
      <c r="VS25" s="96"/>
      <c r="VT25" s="96"/>
      <c r="VU25" s="96"/>
      <c r="VV25" s="96"/>
      <c r="VW25" s="96"/>
      <c r="VX25" s="96"/>
      <c r="VY25" s="96"/>
      <c r="VZ25" s="96"/>
      <c r="WA25" s="96"/>
      <c r="WB25" s="96"/>
      <c r="WC25" s="96"/>
      <c r="WD25" s="96"/>
      <c r="WE25" s="96"/>
      <c r="WF25" s="96"/>
      <c r="WG25" s="96"/>
      <c r="WH25" s="96"/>
      <c r="WI25" s="96"/>
      <c r="WJ25" s="96"/>
      <c r="WK25" s="96"/>
      <c r="WL25" s="96"/>
      <c r="WM25" s="96"/>
      <c r="WN25" s="96"/>
      <c r="WO25" s="96"/>
      <c r="WP25" s="96"/>
      <c r="WQ25" s="96"/>
      <c r="WR25" s="96"/>
      <c r="WS25" s="96"/>
      <c r="WT25" s="96"/>
      <c r="WU25" s="96"/>
      <c r="WV25" s="96"/>
      <c r="WW25" s="96"/>
      <c r="WX25" s="96"/>
      <c r="WY25" s="96"/>
      <c r="WZ25" s="96"/>
      <c r="XA25" s="96"/>
      <c r="XB25" s="96"/>
      <c r="XC25" s="96"/>
      <c r="XD25" s="96"/>
      <c r="XE25" s="96"/>
      <c r="XF25" s="96"/>
      <c r="XG25" s="96"/>
      <c r="XH25" s="96"/>
      <c r="XI25" s="96"/>
      <c r="XJ25" s="96"/>
      <c r="XK25" s="96"/>
      <c r="XL25" s="96"/>
      <c r="XM25" s="96"/>
      <c r="XN25" s="96"/>
      <c r="XO25" s="96"/>
      <c r="XP25" s="96"/>
      <c r="XQ25" s="96"/>
      <c r="XR25" s="96"/>
      <c r="XS25" s="96"/>
      <c r="XT25" s="96"/>
      <c r="XU25" s="96"/>
      <c r="XV25" s="96"/>
      <c r="XW25" s="96"/>
      <c r="XX25" s="96"/>
      <c r="XY25" s="96"/>
      <c r="XZ25" s="96"/>
      <c r="YA25" s="96"/>
      <c r="YB25" s="96"/>
      <c r="YC25" s="96"/>
      <c r="YD25" s="96"/>
      <c r="YE25" s="96"/>
      <c r="YF25" s="96"/>
      <c r="YG25" s="96"/>
      <c r="YH25" s="96"/>
      <c r="YI25" s="96"/>
      <c r="YJ25" s="96"/>
      <c r="YK25" s="96"/>
      <c r="YL25" s="96"/>
      <c r="YM25" s="96"/>
      <c r="YN25" s="96"/>
      <c r="YO25" s="96"/>
      <c r="YP25" s="96"/>
      <c r="YQ25" s="96"/>
      <c r="YR25" s="96"/>
      <c r="YS25" s="96"/>
      <c r="YT25" s="96"/>
      <c r="YU25" s="96"/>
      <c r="YV25" s="96"/>
      <c r="YW25" s="96"/>
      <c r="YX25" s="96"/>
      <c r="YY25" s="96"/>
      <c r="YZ25" s="96"/>
      <c r="ZA25" s="96"/>
      <c r="ZB25" s="96"/>
      <c r="ZC25" s="96"/>
      <c r="ZD25" s="96"/>
      <c r="ZE25" s="96"/>
      <c r="ZF25" s="96"/>
      <c r="ZG25" s="96"/>
      <c r="ZH25" s="96"/>
      <c r="ZI25" s="96"/>
      <c r="ZJ25" s="96"/>
      <c r="ZK25" s="96"/>
      <c r="ZL25" s="96"/>
      <c r="ZM25" s="96"/>
      <c r="ZN25" s="96"/>
      <c r="ZO25" s="96"/>
      <c r="ZP25" s="96"/>
      <c r="ZQ25" s="96"/>
      <c r="ZR25" s="96"/>
      <c r="ZS25" s="96"/>
      <c r="ZT25" s="96"/>
      <c r="ZU25" s="96"/>
      <c r="ZV25" s="96"/>
      <c r="ZW25" s="96"/>
      <c r="ZX25" s="96"/>
      <c r="ZY25" s="96"/>
      <c r="ZZ25" s="96"/>
      <c r="AAA25" s="96"/>
      <c r="AAB25" s="96"/>
      <c r="AAC25" s="96"/>
      <c r="AAD25" s="96"/>
      <c r="AAE25" s="96"/>
      <c r="AAF25" s="96"/>
      <c r="AAG25" s="96"/>
      <c r="AAH25" s="96"/>
      <c r="AAI25" s="96"/>
      <c r="AAJ25" s="96"/>
      <c r="AAK25" s="96"/>
      <c r="AAL25" s="96"/>
      <c r="AAM25" s="96"/>
      <c r="AAN25" s="96"/>
      <c r="AAO25" s="96"/>
      <c r="AAP25" s="96"/>
      <c r="AAQ25" s="96"/>
      <c r="AAR25" s="96"/>
      <c r="AAS25" s="96"/>
      <c r="AAT25" s="96"/>
      <c r="AAU25" s="96"/>
      <c r="AAV25" s="96"/>
      <c r="AAW25" s="96"/>
      <c r="AAX25" s="96"/>
      <c r="AAY25" s="96"/>
      <c r="AAZ25" s="96"/>
      <c r="ABA25" s="96"/>
      <c r="ABB25" s="96"/>
      <c r="ABC25" s="96"/>
      <c r="ABD25" s="96"/>
      <c r="ABE25" s="96"/>
      <c r="ABF25" s="96"/>
      <c r="ABG25" s="96"/>
      <c r="ABH25" s="96"/>
      <c r="ABI25" s="96"/>
      <c r="ABJ25" s="96"/>
      <c r="ABK25" s="96"/>
      <c r="ABL25" s="96"/>
      <c r="ABM25" s="96"/>
      <c r="ABN25" s="96"/>
      <c r="ABO25" s="96"/>
      <c r="ABP25" s="96"/>
      <c r="ABQ25" s="96"/>
      <c r="ABR25" s="96"/>
      <c r="ABS25" s="96"/>
      <c r="ABT25" s="96"/>
      <c r="ABU25" s="96"/>
      <c r="ABV25" s="96"/>
      <c r="ABW25" s="96"/>
      <c r="ABX25" s="96"/>
      <c r="ABY25" s="96"/>
      <c r="ABZ25" s="96"/>
      <c r="ACA25" s="96"/>
      <c r="ACB25" s="96"/>
      <c r="ACC25" s="96"/>
      <c r="ACD25" s="96"/>
      <c r="ACE25" s="96"/>
      <c r="ACF25" s="96"/>
      <c r="ACG25" s="96"/>
      <c r="ACH25" s="96"/>
      <c r="ACI25" s="96"/>
      <c r="ACJ25" s="96"/>
      <c r="ACK25" s="96"/>
      <c r="ACL25" s="96"/>
      <c r="ACM25" s="96"/>
      <c r="ACN25" s="96"/>
      <c r="ACO25" s="96"/>
      <c r="ACP25" s="96"/>
      <c r="ACQ25" s="96"/>
      <c r="ACR25" s="96"/>
      <c r="ACS25" s="96"/>
      <c r="ACT25" s="96"/>
      <c r="ACU25" s="96"/>
      <c r="ACV25" s="96"/>
      <c r="ACW25" s="96"/>
      <c r="ACX25" s="96"/>
      <c r="ACY25" s="96"/>
      <c r="ACZ25" s="96"/>
      <c r="ADA25" s="96"/>
      <c r="ADB25" s="96"/>
      <c r="ADC25" s="96"/>
      <c r="ADD25" s="96"/>
      <c r="ADE25" s="96"/>
      <c r="ADF25" s="96"/>
      <c r="ADG25" s="96"/>
      <c r="ADH25" s="96"/>
      <c r="ADI25" s="96"/>
      <c r="ADJ25" s="96"/>
      <c r="ADK25" s="96"/>
      <c r="ADL25" s="96"/>
      <c r="ADM25" s="96"/>
      <c r="ADN25" s="96"/>
      <c r="ADO25" s="96"/>
      <c r="ADP25" s="96"/>
      <c r="ADQ25" s="96"/>
      <c r="ADR25" s="96"/>
      <c r="ADS25" s="96"/>
      <c r="ADT25" s="96"/>
      <c r="ADU25" s="96"/>
      <c r="ADV25" s="96"/>
      <c r="ADW25" s="96"/>
      <c r="ADX25" s="96"/>
      <c r="ADY25" s="96"/>
      <c r="ADZ25" s="96"/>
      <c r="AEA25" s="96"/>
      <c r="AEB25" s="96"/>
      <c r="AEC25" s="96"/>
      <c r="AED25" s="96"/>
      <c r="AEE25" s="96"/>
      <c r="AEF25" s="96"/>
      <c r="AEG25" s="96"/>
      <c r="AEH25" s="96"/>
      <c r="AEI25" s="96"/>
      <c r="AEJ25" s="96"/>
      <c r="AEK25" s="96"/>
      <c r="AEL25" s="96"/>
      <c r="AEM25" s="96"/>
      <c r="AEN25" s="96"/>
      <c r="AEO25" s="96"/>
      <c r="AEP25" s="96"/>
      <c r="AEQ25" s="96"/>
      <c r="AER25" s="96"/>
      <c r="AES25" s="96"/>
      <c r="AET25" s="96"/>
      <c r="AEU25" s="96"/>
      <c r="AEV25" s="96"/>
      <c r="AEW25" s="96"/>
      <c r="AEX25" s="96"/>
      <c r="AEY25" s="96"/>
      <c r="AEZ25" s="96"/>
      <c r="AFA25" s="96"/>
      <c r="AFB25" s="96"/>
      <c r="AFC25" s="96"/>
      <c r="AFD25" s="96"/>
      <c r="AFE25" s="96"/>
      <c r="AFF25" s="96"/>
      <c r="AFG25" s="96"/>
      <c r="AFH25" s="96"/>
      <c r="AFI25" s="96"/>
      <c r="AFJ25" s="96"/>
      <c r="AFK25" s="96"/>
      <c r="AFL25" s="96"/>
      <c r="AFM25" s="96"/>
      <c r="AFN25" s="96"/>
      <c r="AFO25" s="96"/>
      <c r="AFP25" s="96"/>
      <c r="AFQ25" s="96"/>
      <c r="AFR25" s="96"/>
      <c r="AFS25" s="96"/>
      <c r="AFT25" s="96"/>
      <c r="AFU25" s="96"/>
      <c r="AFV25" s="96"/>
      <c r="AFW25" s="96"/>
      <c r="AFX25" s="96"/>
      <c r="AFY25" s="96"/>
      <c r="AFZ25" s="96"/>
      <c r="AGA25" s="96"/>
      <c r="AGB25" s="96"/>
      <c r="AGC25" s="96"/>
      <c r="AGD25" s="96"/>
      <c r="AGE25" s="96"/>
      <c r="AGF25" s="96"/>
      <c r="AGG25" s="96"/>
      <c r="AGH25" s="96"/>
      <c r="AGI25" s="96"/>
      <c r="AGJ25" s="96"/>
      <c r="AGK25" s="96"/>
      <c r="AGL25" s="96"/>
      <c r="AGM25" s="96"/>
      <c r="AGN25" s="96"/>
      <c r="AGO25" s="96"/>
      <c r="AGP25" s="96"/>
      <c r="AGQ25" s="96"/>
      <c r="AGR25" s="96"/>
      <c r="AGS25" s="96"/>
      <c r="AGT25" s="96"/>
      <c r="AGU25" s="96"/>
      <c r="AGV25" s="96"/>
      <c r="AGW25" s="96"/>
      <c r="AGX25" s="96"/>
      <c r="AGY25" s="96"/>
      <c r="AGZ25" s="96"/>
      <c r="AHA25" s="96"/>
      <c r="AHB25" s="96"/>
      <c r="AHC25" s="96"/>
      <c r="AHD25" s="96"/>
      <c r="AHE25" s="96"/>
      <c r="AHF25" s="96"/>
      <c r="AHG25" s="96"/>
      <c r="AHH25" s="96"/>
      <c r="AHI25" s="96"/>
      <c r="AHJ25" s="96"/>
      <c r="AHK25" s="96"/>
      <c r="AHL25" s="96"/>
      <c r="AHM25" s="96"/>
      <c r="AHN25" s="96"/>
      <c r="AHO25" s="96"/>
      <c r="AHP25" s="96"/>
      <c r="AHQ25" s="96"/>
      <c r="AHR25" s="96"/>
      <c r="AHS25" s="96"/>
      <c r="AHT25" s="96"/>
      <c r="AHU25" s="96"/>
      <c r="AHV25" s="96"/>
      <c r="AHW25" s="96"/>
      <c r="AHX25" s="96"/>
      <c r="AHY25" s="96"/>
      <c r="AHZ25" s="96"/>
      <c r="AIA25" s="96"/>
      <c r="AIB25" s="96"/>
      <c r="AIC25" s="96"/>
      <c r="AID25" s="96"/>
      <c r="AIE25" s="96"/>
      <c r="AIF25" s="96"/>
      <c r="AIG25" s="96"/>
      <c r="AIH25" s="96"/>
      <c r="AII25" s="96"/>
      <c r="AIJ25" s="96"/>
      <c r="AIK25" s="96"/>
      <c r="AIL25" s="96"/>
      <c r="AIM25" s="96"/>
      <c r="AIN25" s="96"/>
      <c r="AIO25" s="96"/>
      <c r="AIP25" s="96"/>
      <c r="AIQ25" s="96"/>
      <c r="AIR25" s="96"/>
      <c r="AIS25" s="96"/>
      <c r="AIT25" s="96"/>
      <c r="AIU25" s="96"/>
      <c r="AIV25" s="96"/>
      <c r="AIW25" s="96"/>
      <c r="AIX25" s="96"/>
      <c r="AIY25" s="96"/>
      <c r="AIZ25" s="96"/>
      <c r="AJA25" s="96"/>
      <c r="AJB25" s="96"/>
      <c r="AJC25" s="96"/>
      <c r="AJD25" s="96"/>
      <c r="AJE25" s="96"/>
      <c r="AJF25" s="96"/>
      <c r="AJG25" s="96"/>
      <c r="AJH25" s="96"/>
      <c r="AJI25" s="96"/>
      <c r="AJJ25" s="96"/>
      <c r="AJK25" s="96"/>
      <c r="AJL25" s="96"/>
      <c r="AJM25" s="96"/>
      <c r="AJN25" s="96"/>
      <c r="AJO25" s="96"/>
      <c r="AJP25" s="96"/>
      <c r="AJQ25" s="96"/>
      <c r="AJR25" s="96"/>
      <c r="AJS25" s="96"/>
      <c r="AJT25" s="96"/>
      <c r="AJU25" s="96"/>
      <c r="AJV25" s="96"/>
      <c r="AJW25" s="96"/>
      <c r="AJX25" s="96"/>
      <c r="AJY25" s="96"/>
      <c r="AJZ25" s="96"/>
      <c r="AKA25" s="96"/>
      <c r="AKB25" s="96"/>
      <c r="AKC25" s="96"/>
      <c r="AKD25" s="96"/>
      <c r="AKE25" s="96"/>
      <c r="AKF25" s="96"/>
      <c r="AKG25" s="96"/>
      <c r="AKH25" s="96"/>
      <c r="AKI25" s="96"/>
      <c r="AKJ25" s="96"/>
      <c r="AKK25" s="96"/>
      <c r="AKL25" s="96"/>
      <c r="AKM25" s="96"/>
      <c r="AKN25" s="96"/>
      <c r="AKO25" s="96"/>
      <c r="AKP25" s="96"/>
      <c r="AKQ25" s="96"/>
      <c r="AKR25" s="96"/>
      <c r="AKS25" s="96"/>
      <c r="AKT25" s="96"/>
      <c r="AKU25" s="96"/>
      <c r="AKV25" s="96"/>
      <c r="AKW25" s="96"/>
      <c r="AKX25" s="96"/>
      <c r="AKY25" s="96"/>
      <c r="AKZ25" s="96"/>
      <c r="ALA25" s="96"/>
      <c r="ALB25" s="96"/>
      <c r="ALC25" s="96"/>
      <c r="ALD25" s="96"/>
      <c r="ALE25" s="96"/>
      <c r="ALF25" s="96"/>
      <c r="ALG25" s="96"/>
      <c r="ALH25" s="96"/>
      <c r="ALI25" s="96"/>
      <c r="ALJ25" s="96"/>
      <c r="ALK25" s="96"/>
      <c r="ALL25" s="96"/>
      <c r="ALM25" s="96"/>
      <c r="ALN25" s="96"/>
      <c r="ALO25" s="96"/>
      <c r="ALP25" s="96"/>
      <c r="ALQ25" s="96"/>
      <c r="ALR25" s="96"/>
      <c r="ALS25" s="96"/>
      <c r="ALT25" s="96"/>
      <c r="ALU25" s="96"/>
      <c r="ALV25" s="96"/>
      <c r="ALW25" s="96"/>
      <c r="ALX25" s="96"/>
      <c r="ALY25" s="96"/>
      <c r="ALZ25" s="96"/>
      <c r="AMA25" s="96"/>
      <c r="AMB25" s="96"/>
      <c r="AMC25" s="96"/>
      <c r="AMD25" s="96"/>
      <c r="AME25" s="96"/>
      <c r="AMF25" s="96"/>
      <c r="AMG25" s="96"/>
      <c r="AMH25" s="96"/>
      <c r="AMI25" s="96"/>
      <c r="AMJ25" s="96"/>
    </row>
    <row r="26" spans="1:1024" s="123" customFormat="1" ht="12.75">
      <c r="A26" s="96"/>
      <c r="B26" s="96"/>
      <c r="C26" s="96"/>
      <c r="D26" s="96"/>
      <c r="E26" s="96"/>
      <c r="F26" s="96"/>
      <c r="G26" s="96"/>
      <c r="H26" s="96"/>
      <c r="I26" s="96"/>
      <c r="J26" s="96"/>
      <c r="K26" s="96"/>
      <c r="L26" s="96"/>
      <c r="M26" s="96"/>
      <c r="N26" s="96"/>
      <c r="O26" s="96"/>
      <c r="P26" s="96"/>
      <c r="Q26" s="96"/>
      <c r="R26" s="96"/>
      <c r="S26" s="96"/>
      <c r="T26" s="96"/>
      <c r="U26" s="96"/>
      <c r="V26" s="96"/>
      <c r="W26" s="121"/>
      <c r="X26" s="121"/>
      <c r="Y26" s="121"/>
      <c r="Z26" s="121"/>
      <c r="AA26" s="121"/>
      <c r="AB26" s="121"/>
      <c r="AC26" s="121"/>
      <c r="AD26" s="121"/>
      <c r="AE26" s="121"/>
      <c r="AF26" s="121"/>
      <c r="AG26" s="121"/>
      <c r="AH26" s="121"/>
      <c r="AI26" s="121"/>
      <c r="AJ26" s="121"/>
      <c r="AK26" s="96"/>
      <c r="AL26" s="96"/>
      <c r="AM26" s="96"/>
      <c r="AN26" s="96"/>
      <c r="AO26" s="96"/>
      <c r="AP26" s="96"/>
      <c r="AQ26" s="122"/>
      <c r="AS26" s="96"/>
      <c r="AT26" s="96"/>
      <c r="AU26" s="96"/>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c r="CA26" s="124"/>
      <c r="CB26" s="124"/>
      <c r="CC26" s="124"/>
      <c r="CD26" s="124"/>
      <c r="CE26" s="124"/>
      <c r="CF26" s="124"/>
      <c r="CG26" s="124"/>
      <c r="CH26" s="124"/>
      <c r="CI26" s="124"/>
      <c r="CJ26" s="124"/>
      <c r="CK26" s="124"/>
      <c r="CL26" s="124"/>
      <c r="CM26" s="124"/>
      <c r="CN26" s="124"/>
      <c r="CO26" s="124"/>
      <c r="CP26" s="124"/>
      <c r="CQ26" s="124"/>
      <c r="CR26" s="124"/>
      <c r="CS26" s="124"/>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c r="EJ26" s="96"/>
      <c r="EK26" s="96"/>
      <c r="EL26" s="96"/>
      <c r="EM26" s="96"/>
      <c r="EN26" s="96"/>
      <c r="EO26" s="96"/>
      <c r="EP26" s="96"/>
      <c r="EQ26" s="96"/>
      <c r="ER26" s="96"/>
      <c r="ES26" s="96"/>
      <c r="ET26" s="96"/>
      <c r="EU26" s="96"/>
      <c r="EV26" s="96"/>
      <c r="EW26" s="96"/>
      <c r="EX26" s="96"/>
      <c r="EY26" s="96"/>
      <c r="EZ26" s="96"/>
      <c r="FA26" s="96"/>
      <c r="FB26" s="96"/>
      <c r="FC26" s="96"/>
      <c r="FD26" s="96"/>
      <c r="FE26" s="96"/>
      <c r="FF26" s="96"/>
      <c r="FG26" s="96"/>
      <c r="FH26" s="96"/>
      <c r="FI26" s="96"/>
      <c r="FJ26" s="96"/>
      <c r="FK26" s="96"/>
      <c r="FL26" s="96"/>
      <c r="FM26" s="96"/>
      <c r="FN26" s="96"/>
      <c r="FO26" s="96"/>
      <c r="FP26" s="96"/>
      <c r="FQ26" s="96"/>
      <c r="FR26" s="96"/>
      <c r="FS26" s="96"/>
      <c r="FT26" s="96"/>
      <c r="FU26" s="96"/>
      <c r="FV26" s="96"/>
      <c r="FW26" s="96"/>
      <c r="FX26" s="96"/>
      <c r="FY26" s="96"/>
      <c r="FZ26" s="96"/>
      <c r="GA26" s="96"/>
      <c r="GB26" s="96"/>
      <c r="GC26" s="96"/>
      <c r="GD26" s="96"/>
      <c r="GE26" s="96"/>
      <c r="GF26" s="96"/>
      <c r="GG26" s="96"/>
      <c r="GH26" s="96"/>
      <c r="GI26" s="96"/>
      <c r="GJ26" s="96"/>
      <c r="GK26" s="96"/>
      <c r="GL26" s="96"/>
      <c r="GM26" s="96"/>
      <c r="GN26" s="96"/>
      <c r="GO26" s="96"/>
      <c r="GP26" s="96"/>
      <c r="GQ26" s="96"/>
      <c r="GR26" s="96"/>
      <c r="GS26" s="96"/>
      <c r="GT26" s="96"/>
      <c r="GU26" s="96"/>
      <c r="GV26" s="96"/>
      <c r="GW26" s="96"/>
      <c r="GX26" s="96"/>
      <c r="GY26" s="96"/>
      <c r="GZ26" s="96"/>
      <c r="HA26" s="96"/>
      <c r="HB26" s="96"/>
      <c r="HC26" s="96"/>
      <c r="HD26" s="96"/>
      <c r="HE26" s="96"/>
      <c r="HF26" s="96"/>
      <c r="HG26" s="96"/>
      <c r="HH26" s="96"/>
      <c r="HI26" s="96"/>
      <c r="HJ26" s="96"/>
      <c r="HK26" s="96"/>
      <c r="HL26" s="96"/>
      <c r="HM26" s="96"/>
      <c r="HN26" s="96"/>
      <c r="HO26" s="96"/>
      <c r="HP26" s="96"/>
      <c r="HQ26" s="96"/>
      <c r="HR26" s="96"/>
      <c r="HS26" s="96"/>
      <c r="HT26" s="96"/>
      <c r="HU26" s="96"/>
      <c r="HV26" s="96"/>
      <c r="HW26" s="96"/>
      <c r="HX26" s="96"/>
      <c r="HY26" s="96"/>
      <c r="HZ26" s="96"/>
      <c r="IA26" s="96"/>
      <c r="IB26" s="96"/>
      <c r="IC26" s="96"/>
      <c r="ID26" s="96"/>
      <c r="IE26" s="96"/>
      <c r="IF26" s="96"/>
      <c r="IG26" s="96"/>
      <c r="IH26" s="96"/>
      <c r="II26" s="96"/>
      <c r="IJ26" s="96"/>
      <c r="IK26" s="96"/>
      <c r="IL26" s="96"/>
      <c r="IM26" s="96"/>
      <c r="IN26" s="96"/>
      <c r="IO26" s="96"/>
      <c r="IP26" s="96"/>
      <c r="IQ26" s="96"/>
      <c r="IR26" s="96"/>
      <c r="IS26" s="96"/>
      <c r="IT26" s="96"/>
      <c r="IU26" s="96"/>
      <c r="IV26" s="96"/>
      <c r="IW26" s="96"/>
      <c r="IX26" s="96"/>
      <c r="IY26" s="96"/>
      <c r="IZ26" s="96"/>
      <c r="JA26" s="96"/>
      <c r="JB26" s="96"/>
      <c r="JC26" s="96"/>
      <c r="JD26" s="96"/>
      <c r="JE26" s="96"/>
      <c r="JF26" s="96"/>
      <c r="JG26" s="96"/>
      <c r="JH26" s="96"/>
      <c r="JI26" s="96"/>
      <c r="JJ26" s="96"/>
      <c r="JK26" s="96"/>
      <c r="JL26" s="96"/>
      <c r="JM26" s="96"/>
      <c r="JN26" s="96"/>
      <c r="JO26" s="96"/>
      <c r="JP26" s="96"/>
      <c r="JQ26" s="96"/>
      <c r="JR26" s="96"/>
      <c r="JS26" s="96"/>
      <c r="JT26" s="96"/>
      <c r="JU26" s="96"/>
      <c r="JV26" s="96"/>
      <c r="JW26" s="96"/>
      <c r="JX26" s="96"/>
      <c r="JY26" s="96"/>
      <c r="JZ26" s="96"/>
      <c r="KA26" s="96"/>
      <c r="KB26" s="96"/>
      <c r="KC26" s="96"/>
      <c r="KD26" s="96"/>
      <c r="KE26" s="96"/>
      <c r="KF26" s="96"/>
      <c r="KG26" s="96"/>
      <c r="KH26" s="96"/>
      <c r="KI26" s="96"/>
      <c r="KJ26" s="96"/>
      <c r="KK26" s="96"/>
      <c r="KL26" s="96"/>
      <c r="KM26" s="96"/>
      <c r="KN26" s="96"/>
      <c r="KO26" s="96"/>
      <c r="KP26" s="96"/>
      <c r="KQ26" s="96"/>
      <c r="KR26" s="96"/>
      <c r="KS26" s="96"/>
      <c r="KT26" s="96"/>
      <c r="KU26" s="96"/>
      <c r="KV26" s="96"/>
      <c r="KW26" s="96"/>
      <c r="KX26" s="96"/>
      <c r="KY26" s="96"/>
      <c r="KZ26" s="96"/>
      <c r="LA26" s="96"/>
      <c r="LB26" s="96"/>
      <c r="LC26" s="96"/>
      <c r="LD26" s="96"/>
      <c r="LE26" s="96"/>
      <c r="LF26" s="96"/>
      <c r="LG26" s="96"/>
      <c r="LH26" s="96"/>
      <c r="LI26" s="96"/>
      <c r="LJ26" s="96"/>
      <c r="LK26" s="96"/>
      <c r="LL26" s="96"/>
      <c r="LM26" s="96"/>
      <c r="LN26" s="96"/>
      <c r="LO26" s="96"/>
      <c r="LP26" s="96"/>
      <c r="LQ26" s="96"/>
      <c r="LR26" s="96"/>
      <c r="LS26" s="96"/>
      <c r="LT26" s="96"/>
      <c r="LU26" s="96"/>
      <c r="LV26" s="96"/>
      <c r="LW26" s="96"/>
      <c r="LX26" s="96"/>
      <c r="LY26" s="96"/>
      <c r="LZ26" s="96"/>
      <c r="MA26" s="96"/>
      <c r="MB26" s="96"/>
      <c r="MC26" s="96"/>
      <c r="MD26" s="96"/>
      <c r="ME26" s="96"/>
      <c r="MF26" s="96"/>
      <c r="MG26" s="96"/>
      <c r="MH26" s="96"/>
      <c r="MI26" s="96"/>
      <c r="MJ26" s="96"/>
      <c r="MK26" s="96"/>
      <c r="ML26" s="96"/>
      <c r="MM26" s="96"/>
      <c r="MN26" s="96"/>
      <c r="MO26" s="96"/>
      <c r="MP26" s="96"/>
      <c r="MQ26" s="96"/>
      <c r="MR26" s="96"/>
      <c r="MS26" s="96"/>
      <c r="MT26" s="96"/>
      <c r="MU26" s="96"/>
      <c r="MV26" s="96"/>
      <c r="MW26" s="96"/>
      <c r="MX26" s="96"/>
      <c r="MY26" s="96"/>
      <c r="MZ26" s="96"/>
      <c r="NA26" s="96"/>
      <c r="NB26" s="96"/>
      <c r="NC26" s="96"/>
      <c r="ND26" s="96"/>
      <c r="NE26" s="96"/>
      <c r="NF26" s="96"/>
      <c r="NG26" s="96"/>
      <c r="NH26" s="96"/>
      <c r="NI26" s="96"/>
      <c r="NJ26" s="96"/>
      <c r="NK26" s="96"/>
      <c r="NL26" s="96"/>
      <c r="NM26" s="96"/>
      <c r="NN26" s="96"/>
      <c r="NO26" s="96"/>
      <c r="NP26" s="96"/>
      <c r="NQ26" s="96"/>
      <c r="NR26" s="96"/>
      <c r="NS26" s="96"/>
      <c r="NT26" s="96"/>
      <c r="NU26" s="96"/>
      <c r="NV26" s="96"/>
      <c r="NW26" s="96"/>
      <c r="NX26" s="96"/>
      <c r="NY26" s="96"/>
      <c r="NZ26" s="96"/>
      <c r="OA26" s="96"/>
      <c r="OB26" s="96"/>
      <c r="OC26" s="96"/>
      <c r="OD26" s="96"/>
      <c r="OE26" s="96"/>
      <c r="OF26" s="96"/>
      <c r="OG26" s="96"/>
      <c r="OH26" s="96"/>
      <c r="OI26" s="96"/>
      <c r="OJ26" s="96"/>
      <c r="OK26" s="96"/>
      <c r="OL26" s="96"/>
      <c r="OM26" s="96"/>
      <c r="ON26" s="96"/>
      <c r="OO26" s="96"/>
      <c r="OP26" s="96"/>
      <c r="OQ26" s="96"/>
      <c r="OR26" s="96"/>
      <c r="OS26" s="96"/>
      <c r="OT26" s="96"/>
      <c r="OU26" s="96"/>
      <c r="OV26" s="96"/>
      <c r="OW26" s="96"/>
      <c r="OX26" s="96"/>
      <c r="OY26" s="96"/>
      <c r="OZ26" s="96"/>
      <c r="PA26" s="96"/>
      <c r="PB26" s="96"/>
      <c r="PC26" s="96"/>
      <c r="PD26" s="96"/>
      <c r="PE26" s="96"/>
      <c r="PF26" s="96"/>
      <c r="PG26" s="96"/>
      <c r="PH26" s="96"/>
      <c r="PI26" s="96"/>
      <c r="PJ26" s="96"/>
      <c r="PK26" s="96"/>
      <c r="PL26" s="96"/>
      <c r="PM26" s="96"/>
      <c r="PN26" s="96"/>
      <c r="PO26" s="96"/>
      <c r="PP26" s="96"/>
      <c r="PQ26" s="96"/>
      <c r="PR26" s="96"/>
      <c r="PS26" s="96"/>
      <c r="PT26" s="96"/>
      <c r="PU26" s="96"/>
      <c r="PV26" s="96"/>
      <c r="PW26" s="96"/>
      <c r="PX26" s="96"/>
      <c r="PY26" s="96"/>
      <c r="PZ26" s="96"/>
      <c r="QA26" s="96"/>
      <c r="QB26" s="96"/>
      <c r="QC26" s="96"/>
      <c r="QD26" s="96"/>
      <c r="QE26" s="96"/>
      <c r="QF26" s="96"/>
      <c r="QG26" s="96"/>
      <c r="QH26" s="96"/>
      <c r="QI26" s="96"/>
      <c r="QJ26" s="96"/>
      <c r="QK26" s="96"/>
      <c r="QL26" s="96"/>
      <c r="QM26" s="96"/>
      <c r="QN26" s="96"/>
      <c r="QO26" s="96"/>
      <c r="QP26" s="96"/>
      <c r="QQ26" s="96"/>
      <c r="QR26" s="96"/>
      <c r="QS26" s="96"/>
      <c r="QT26" s="96"/>
      <c r="QU26" s="96"/>
      <c r="QV26" s="96"/>
      <c r="QW26" s="96"/>
      <c r="QX26" s="96"/>
      <c r="QY26" s="96"/>
      <c r="QZ26" s="96"/>
      <c r="RA26" s="96"/>
      <c r="RB26" s="96"/>
      <c r="RC26" s="96"/>
      <c r="RD26" s="96"/>
      <c r="RE26" s="96"/>
      <c r="RF26" s="96"/>
      <c r="RG26" s="96"/>
      <c r="RH26" s="96"/>
      <c r="RI26" s="96"/>
      <c r="RJ26" s="96"/>
      <c r="RK26" s="96"/>
      <c r="RL26" s="96"/>
      <c r="RM26" s="96"/>
      <c r="RN26" s="96"/>
      <c r="RO26" s="96"/>
      <c r="RP26" s="96"/>
      <c r="RQ26" s="96"/>
      <c r="RR26" s="96"/>
      <c r="RS26" s="96"/>
      <c r="RT26" s="96"/>
      <c r="RU26" s="96"/>
      <c r="RV26" s="96"/>
      <c r="RW26" s="96"/>
      <c r="RX26" s="96"/>
      <c r="RY26" s="96"/>
      <c r="RZ26" s="96"/>
      <c r="SA26" s="96"/>
      <c r="SB26" s="96"/>
      <c r="SC26" s="96"/>
      <c r="SD26" s="96"/>
      <c r="SE26" s="96"/>
      <c r="SF26" s="96"/>
      <c r="SG26" s="96"/>
      <c r="SH26" s="96"/>
      <c r="SI26" s="96"/>
      <c r="SJ26" s="96"/>
      <c r="SK26" s="96"/>
      <c r="SL26" s="96"/>
      <c r="SM26" s="96"/>
      <c r="SN26" s="96"/>
      <c r="SO26" s="96"/>
      <c r="SP26" s="96"/>
      <c r="SQ26" s="96"/>
      <c r="SR26" s="96"/>
      <c r="SS26" s="96"/>
      <c r="ST26" s="96"/>
      <c r="SU26" s="96"/>
      <c r="SV26" s="96"/>
      <c r="SW26" s="96"/>
      <c r="SX26" s="96"/>
      <c r="SY26" s="96"/>
      <c r="SZ26" s="96"/>
      <c r="TA26" s="96"/>
      <c r="TB26" s="96"/>
      <c r="TC26" s="96"/>
      <c r="TD26" s="96"/>
      <c r="TE26" s="96"/>
      <c r="TF26" s="96"/>
      <c r="TG26" s="96"/>
      <c r="TH26" s="96"/>
      <c r="TI26" s="96"/>
      <c r="TJ26" s="96"/>
      <c r="TK26" s="96"/>
      <c r="TL26" s="96"/>
      <c r="TM26" s="96"/>
      <c r="TN26" s="96"/>
      <c r="TO26" s="96"/>
      <c r="TP26" s="96"/>
      <c r="TQ26" s="96"/>
      <c r="TR26" s="96"/>
      <c r="TS26" s="96"/>
      <c r="TT26" s="96"/>
      <c r="TU26" s="96"/>
      <c r="TV26" s="96"/>
      <c r="TW26" s="96"/>
      <c r="TX26" s="96"/>
      <c r="TY26" s="96"/>
      <c r="TZ26" s="96"/>
      <c r="UA26" s="96"/>
      <c r="UB26" s="96"/>
      <c r="UC26" s="96"/>
      <c r="UD26" s="96"/>
      <c r="UE26" s="96"/>
      <c r="UF26" s="96"/>
      <c r="UG26" s="96"/>
      <c r="UH26" s="96"/>
      <c r="UI26" s="96"/>
      <c r="UJ26" s="96"/>
      <c r="UK26" s="96"/>
      <c r="UL26" s="96"/>
      <c r="UM26" s="96"/>
      <c r="UN26" s="96"/>
      <c r="UO26" s="96"/>
      <c r="UP26" s="96"/>
      <c r="UQ26" s="96"/>
      <c r="UR26" s="96"/>
      <c r="US26" s="96"/>
      <c r="UT26" s="96"/>
      <c r="UU26" s="96"/>
      <c r="UV26" s="96"/>
      <c r="UW26" s="96"/>
      <c r="UX26" s="96"/>
      <c r="UY26" s="96"/>
      <c r="UZ26" s="96"/>
      <c r="VA26" s="96"/>
      <c r="VB26" s="96"/>
      <c r="VC26" s="96"/>
      <c r="VD26" s="96"/>
      <c r="VE26" s="96"/>
      <c r="VF26" s="96"/>
      <c r="VG26" s="96"/>
      <c r="VH26" s="96"/>
      <c r="VI26" s="96"/>
      <c r="VJ26" s="96"/>
      <c r="VK26" s="96"/>
      <c r="VL26" s="96"/>
      <c r="VM26" s="96"/>
      <c r="VN26" s="96"/>
      <c r="VO26" s="96"/>
      <c r="VP26" s="96"/>
      <c r="VQ26" s="96"/>
      <c r="VR26" s="96"/>
      <c r="VS26" s="96"/>
      <c r="VT26" s="96"/>
      <c r="VU26" s="96"/>
      <c r="VV26" s="96"/>
      <c r="VW26" s="96"/>
      <c r="VX26" s="96"/>
      <c r="VY26" s="96"/>
      <c r="VZ26" s="96"/>
      <c r="WA26" s="96"/>
      <c r="WB26" s="96"/>
      <c r="WC26" s="96"/>
      <c r="WD26" s="96"/>
      <c r="WE26" s="96"/>
      <c r="WF26" s="96"/>
      <c r="WG26" s="96"/>
      <c r="WH26" s="96"/>
      <c r="WI26" s="96"/>
      <c r="WJ26" s="96"/>
      <c r="WK26" s="96"/>
      <c r="WL26" s="96"/>
      <c r="WM26" s="96"/>
      <c r="WN26" s="96"/>
      <c r="WO26" s="96"/>
      <c r="WP26" s="96"/>
      <c r="WQ26" s="96"/>
      <c r="WR26" s="96"/>
      <c r="WS26" s="96"/>
      <c r="WT26" s="96"/>
      <c r="WU26" s="96"/>
      <c r="WV26" s="96"/>
      <c r="WW26" s="96"/>
      <c r="WX26" s="96"/>
      <c r="WY26" s="96"/>
      <c r="WZ26" s="96"/>
      <c r="XA26" s="96"/>
      <c r="XB26" s="96"/>
      <c r="XC26" s="96"/>
      <c r="XD26" s="96"/>
      <c r="XE26" s="96"/>
      <c r="XF26" s="96"/>
      <c r="XG26" s="96"/>
      <c r="XH26" s="96"/>
      <c r="XI26" s="96"/>
      <c r="XJ26" s="96"/>
      <c r="XK26" s="96"/>
      <c r="XL26" s="96"/>
      <c r="XM26" s="96"/>
      <c r="XN26" s="96"/>
      <c r="XO26" s="96"/>
      <c r="XP26" s="96"/>
      <c r="XQ26" s="96"/>
      <c r="XR26" s="96"/>
      <c r="XS26" s="96"/>
      <c r="XT26" s="96"/>
      <c r="XU26" s="96"/>
      <c r="XV26" s="96"/>
      <c r="XW26" s="96"/>
      <c r="XX26" s="96"/>
      <c r="XY26" s="96"/>
      <c r="XZ26" s="96"/>
      <c r="YA26" s="96"/>
      <c r="YB26" s="96"/>
      <c r="YC26" s="96"/>
      <c r="YD26" s="96"/>
      <c r="YE26" s="96"/>
      <c r="YF26" s="96"/>
      <c r="YG26" s="96"/>
      <c r="YH26" s="96"/>
      <c r="YI26" s="96"/>
      <c r="YJ26" s="96"/>
      <c r="YK26" s="96"/>
      <c r="YL26" s="96"/>
      <c r="YM26" s="96"/>
      <c r="YN26" s="96"/>
      <c r="YO26" s="96"/>
      <c r="YP26" s="96"/>
      <c r="YQ26" s="96"/>
      <c r="YR26" s="96"/>
      <c r="YS26" s="96"/>
      <c r="YT26" s="96"/>
      <c r="YU26" s="96"/>
      <c r="YV26" s="96"/>
      <c r="YW26" s="96"/>
      <c r="YX26" s="96"/>
      <c r="YY26" s="96"/>
      <c r="YZ26" s="96"/>
      <c r="ZA26" s="96"/>
      <c r="ZB26" s="96"/>
      <c r="ZC26" s="96"/>
      <c r="ZD26" s="96"/>
      <c r="ZE26" s="96"/>
      <c r="ZF26" s="96"/>
      <c r="ZG26" s="96"/>
      <c r="ZH26" s="96"/>
      <c r="ZI26" s="96"/>
      <c r="ZJ26" s="96"/>
      <c r="ZK26" s="96"/>
      <c r="ZL26" s="96"/>
      <c r="ZM26" s="96"/>
      <c r="ZN26" s="96"/>
      <c r="ZO26" s="96"/>
      <c r="ZP26" s="96"/>
      <c r="ZQ26" s="96"/>
      <c r="ZR26" s="96"/>
      <c r="ZS26" s="96"/>
      <c r="ZT26" s="96"/>
      <c r="ZU26" s="96"/>
      <c r="ZV26" s="96"/>
      <c r="ZW26" s="96"/>
      <c r="ZX26" s="96"/>
      <c r="ZY26" s="96"/>
      <c r="ZZ26" s="96"/>
      <c r="AAA26" s="96"/>
      <c r="AAB26" s="96"/>
      <c r="AAC26" s="96"/>
      <c r="AAD26" s="96"/>
      <c r="AAE26" s="96"/>
      <c r="AAF26" s="96"/>
      <c r="AAG26" s="96"/>
      <c r="AAH26" s="96"/>
      <c r="AAI26" s="96"/>
      <c r="AAJ26" s="96"/>
      <c r="AAK26" s="96"/>
      <c r="AAL26" s="96"/>
      <c r="AAM26" s="96"/>
      <c r="AAN26" s="96"/>
      <c r="AAO26" s="96"/>
      <c r="AAP26" s="96"/>
      <c r="AAQ26" s="96"/>
      <c r="AAR26" s="96"/>
      <c r="AAS26" s="96"/>
      <c r="AAT26" s="96"/>
      <c r="AAU26" s="96"/>
      <c r="AAV26" s="96"/>
      <c r="AAW26" s="96"/>
      <c r="AAX26" s="96"/>
      <c r="AAY26" s="96"/>
      <c r="AAZ26" s="96"/>
      <c r="ABA26" s="96"/>
      <c r="ABB26" s="96"/>
      <c r="ABC26" s="96"/>
      <c r="ABD26" s="96"/>
      <c r="ABE26" s="96"/>
      <c r="ABF26" s="96"/>
      <c r="ABG26" s="96"/>
      <c r="ABH26" s="96"/>
      <c r="ABI26" s="96"/>
      <c r="ABJ26" s="96"/>
      <c r="ABK26" s="96"/>
      <c r="ABL26" s="96"/>
      <c r="ABM26" s="96"/>
      <c r="ABN26" s="96"/>
      <c r="ABO26" s="96"/>
      <c r="ABP26" s="96"/>
      <c r="ABQ26" s="96"/>
      <c r="ABR26" s="96"/>
      <c r="ABS26" s="96"/>
      <c r="ABT26" s="96"/>
      <c r="ABU26" s="96"/>
      <c r="ABV26" s="96"/>
      <c r="ABW26" s="96"/>
      <c r="ABX26" s="96"/>
      <c r="ABY26" s="96"/>
      <c r="ABZ26" s="96"/>
      <c r="ACA26" s="96"/>
      <c r="ACB26" s="96"/>
      <c r="ACC26" s="96"/>
      <c r="ACD26" s="96"/>
      <c r="ACE26" s="96"/>
      <c r="ACF26" s="96"/>
      <c r="ACG26" s="96"/>
      <c r="ACH26" s="96"/>
      <c r="ACI26" s="96"/>
      <c r="ACJ26" s="96"/>
      <c r="ACK26" s="96"/>
      <c r="ACL26" s="96"/>
      <c r="ACM26" s="96"/>
      <c r="ACN26" s="96"/>
      <c r="ACO26" s="96"/>
      <c r="ACP26" s="96"/>
      <c r="ACQ26" s="96"/>
      <c r="ACR26" s="96"/>
      <c r="ACS26" s="96"/>
      <c r="ACT26" s="96"/>
      <c r="ACU26" s="96"/>
      <c r="ACV26" s="96"/>
      <c r="ACW26" s="96"/>
      <c r="ACX26" s="96"/>
      <c r="ACY26" s="96"/>
      <c r="ACZ26" s="96"/>
      <c r="ADA26" s="96"/>
      <c r="ADB26" s="96"/>
      <c r="ADC26" s="96"/>
      <c r="ADD26" s="96"/>
      <c r="ADE26" s="96"/>
      <c r="ADF26" s="96"/>
      <c r="ADG26" s="96"/>
      <c r="ADH26" s="96"/>
      <c r="ADI26" s="96"/>
      <c r="ADJ26" s="96"/>
      <c r="ADK26" s="96"/>
      <c r="ADL26" s="96"/>
      <c r="ADM26" s="96"/>
      <c r="ADN26" s="96"/>
      <c r="ADO26" s="96"/>
      <c r="ADP26" s="96"/>
      <c r="ADQ26" s="96"/>
      <c r="ADR26" s="96"/>
      <c r="ADS26" s="96"/>
      <c r="ADT26" s="96"/>
      <c r="ADU26" s="96"/>
      <c r="ADV26" s="96"/>
      <c r="ADW26" s="96"/>
      <c r="ADX26" s="96"/>
      <c r="ADY26" s="96"/>
      <c r="ADZ26" s="96"/>
      <c r="AEA26" s="96"/>
      <c r="AEB26" s="96"/>
      <c r="AEC26" s="96"/>
      <c r="AED26" s="96"/>
      <c r="AEE26" s="96"/>
      <c r="AEF26" s="96"/>
      <c r="AEG26" s="96"/>
      <c r="AEH26" s="96"/>
      <c r="AEI26" s="96"/>
      <c r="AEJ26" s="96"/>
      <c r="AEK26" s="96"/>
      <c r="AEL26" s="96"/>
      <c r="AEM26" s="96"/>
      <c r="AEN26" s="96"/>
      <c r="AEO26" s="96"/>
      <c r="AEP26" s="96"/>
      <c r="AEQ26" s="96"/>
      <c r="AER26" s="96"/>
      <c r="AES26" s="96"/>
      <c r="AET26" s="96"/>
      <c r="AEU26" s="96"/>
      <c r="AEV26" s="96"/>
      <c r="AEW26" s="96"/>
      <c r="AEX26" s="96"/>
      <c r="AEY26" s="96"/>
      <c r="AEZ26" s="96"/>
      <c r="AFA26" s="96"/>
      <c r="AFB26" s="96"/>
      <c r="AFC26" s="96"/>
      <c r="AFD26" s="96"/>
      <c r="AFE26" s="96"/>
      <c r="AFF26" s="96"/>
      <c r="AFG26" s="96"/>
      <c r="AFH26" s="96"/>
      <c r="AFI26" s="96"/>
      <c r="AFJ26" s="96"/>
      <c r="AFK26" s="96"/>
      <c r="AFL26" s="96"/>
      <c r="AFM26" s="96"/>
      <c r="AFN26" s="96"/>
      <c r="AFO26" s="96"/>
      <c r="AFP26" s="96"/>
      <c r="AFQ26" s="96"/>
      <c r="AFR26" s="96"/>
      <c r="AFS26" s="96"/>
      <c r="AFT26" s="96"/>
      <c r="AFU26" s="96"/>
      <c r="AFV26" s="96"/>
      <c r="AFW26" s="96"/>
      <c r="AFX26" s="96"/>
      <c r="AFY26" s="96"/>
      <c r="AFZ26" s="96"/>
      <c r="AGA26" s="96"/>
      <c r="AGB26" s="96"/>
      <c r="AGC26" s="96"/>
      <c r="AGD26" s="96"/>
      <c r="AGE26" s="96"/>
      <c r="AGF26" s="96"/>
      <c r="AGG26" s="96"/>
      <c r="AGH26" s="96"/>
      <c r="AGI26" s="96"/>
      <c r="AGJ26" s="96"/>
      <c r="AGK26" s="96"/>
      <c r="AGL26" s="96"/>
      <c r="AGM26" s="96"/>
      <c r="AGN26" s="96"/>
      <c r="AGO26" s="96"/>
      <c r="AGP26" s="96"/>
      <c r="AGQ26" s="96"/>
      <c r="AGR26" s="96"/>
      <c r="AGS26" s="96"/>
      <c r="AGT26" s="96"/>
      <c r="AGU26" s="96"/>
      <c r="AGV26" s="96"/>
      <c r="AGW26" s="96"/>
      <c r="AGX26" s="96"/>
      <c r="AGY26" s="96"/>
      <c r="AGZ26" s="96"/>
      <c r="AHA26" s="96"/>
      <c r="AHB26" s="96"/>
      <c r="AHC26" s="96"/>
      <c r="AHD26" s="96"/>
      <c r="AHE26" s="96"/>
      <c r="AHF26" s="96"/>
      <c r="AHG26" s="96"/>
      <c r="AHH26" s="96"/>
      <c r="AHI26" s="96"/>
      <c r="AHJ26" s="96"/>
      <c r="AHK26" s="96"/>
      <c r="AHL26" s="96"/>
      <c r="AHM26" s="96"/>
      <c r="AHN26" s="96"/>
      <c r="AHO26" s="96"/>
      <c r="AHP26" s="96"/>
      <c r="AHQ26" s="96"/>
      <c r="AHR26" s="96"/>
      <c r="AHS26" s="96"/>
      <c r="AHT26" s="96"/>
      <c r="AHU26" s="96"/>
      <c r="AHV26" s="96"/>
      <c r="AHW26" s="96"/>
      <c r="AHX26" s="96"/>
      <c r="AHY26" s="96"/>
      <c r="AHZ26" s="96"/>
      <c r="AIA26" s="96"/>
      <c r="AIB26" s="96"/>
      <c r="AIC26" s="96"/>
      <c r="AID26" s="96"/>
      <c r="AIE26" s="96"/>
      <c r="AIF26" s="96"/>
      <c r="AIG26" s="96"/>
      <c r="AIH26" s="96"/>
      <c r="AII26" s="96"/>
      <c r="AIJ26" s="96"/>
      <c r="AIK26" s="96"/>
      <c r="AIL26" s="96"/>
      <c r="AIM26" s="96"/>
      <c r="AIN26" s="96"/>
      <c r="AIO26" s="96"/>
      <c r="AIP26" s="96"/>
      <c r="AIQ26" s="96"/>
      <c r="AIR26" s="96"/>
      <c r="AIS26" s="96"/>
      <c r="AIT26" s="96"/>
      <c r="AIU26" s="96"/>
      <c r="AIV26" s="96"/>
      <c r="AIW26" s="96"/>
      <c r="AIX26" s="96"/>
      <c r="AIY26" s="96"/>
      <c r="AIZ26" s="96"/>
      <c r="AJA26" s="96"/>
      <c r="AJB26" s="96"/>
      <c r="AJC26" s="96"/>
      <c r="AJD26" s="96"/>
      <c r="AJE26" s="96"/>
      <c r="AJF26" s="96"/>
      <c r="AJG26" s="96"/>
      <c r="AJH26" s="96"/>
      <c r="AJI26" s="96"/>
      <c r="AJJ26" s="96"/>
      <c r="AJK26" s="96"/>
      <c r="AJL26" s="96"/>
      <c r="AJM26" s="96"/>
      <c r="AJN26" s="96"/>
      <c r="AJO26" s="96"/>
      <c r="AJP26" s="96"/>
      <c r="AJQ26" s="96"/>
      <c r="AJR26" s="96"/>
      <c r="AJS26" s="96"/>
      <c r="AJT26" s="96"/>
      <c r="AJU26" s="96"/>
      <c r="AJV26" s="96"/>
      <c r="AJW26" s="96"/>
      <c r="AJX26" s="96"/>
      <c r="AJY26" s="96"/>
      <c r="AJZ26" s="96"/>
      <c r="AKA26" s="96"/>
      <c r="AKB26" s="96"/>
      <c r="AKC26" s="96"/>
      <c r="AKD26" s="96"/>
      <c r="AKE26" s="96"/>
      <c r="AKF26" s="96"/>
      <c r="AKG26" s="96"/>
      <c r="AKH26" s="96"/>
      <c r="AKI26" s="96"/>
      <c r="AKJ26" s="96"/>
      <c r="AKK26" s="96"/>
      <c r="AKL26" s="96"/>
      <c r="AKM26" s="96"/>
      <c r="AKN26" s="96"/>
      <c r="AKO26" s="96"/>
      <c r="AKP26" s="96"/>
      <c r="AKQ26" s="96"/>
      <c r="AKR26" s="96"/>
      <c r="AKS26" s="96"/>
      <c r="AKT26" s="96"/>
      <c r="AKU26" s="96"/>
      <c r="AKV26" s="96"/>
      <c r="AKW26" s="96"/>
      <c r="AKX26" s="96"/>
      <c r="AKY26" s="96"/>
      <c r="AKZ26" s="96"/>
      <c r="ALA26" s="96"/>
      <c r="ALB26" s="96"/>
      <c r="ALC26" s="96"/>
      <c r="ALD26" s="96"/>
      <c r="ALE26" s="96"/>
      <c r="ALF26" s="96"/>
      <c r="ALG26" s="96"/>
      <c r="ALH26" s="96"/>
      <c r="ALI26" s="96"/>
      <c r="ALJ26" s="96"/>
      <c r="ALK26" s="96"/>
      <c r="ALL26" s="96"/>
      <c r="ALM26" s="96"/>
      <c r="ALN26" s="96"/>
      <c r="ALO26" s="96"/>
      <c r="ALP26" s="96"/>
      <c r="ALQ26" s="96"/>
      <c r="ALR26" s="96"/>
      <c r="ALS26" s="96"/>
      <c r="ALT26" s="96"/>
      <c r="ALU26" s="96"/>
      <c r="ALV26" s="96"/>
      <c r="ALW26" s="96"/>
      <c r="ALX26" s="96"/>
      <c r="ALY26" s="96"/>
      <c r="ALZ26" s="96"/>
      <c r="AMA26" s="96"/>
      <c r="AMB26" s="96"/>
      <c r="AMC26" s="96"/>
      <c r="AMD26" s="96"/>
      <c r="AME26" s="96"/>
      <c r="AMF26" s="96"/>
      <c r="AMG26" s="96"/>
      <c r="AMH26" s="96"/>
      <c r="AMI26" s="96"/>
      <c r="AMJ26" s="96"/>
    </row>
    <row r="27" spans="1:1024" s="123" customFormat="1" ht="12.75">
      <c r="A27" s="96"/>
      <c r="B27" s="96"/>
      <c r="C27" s="96"/>
      <c r="D27" s="96"/>
      <c r="E27" s="96"/>
      <c r="F27" s="96"/>
      <c r="G27" s="96"/>
      <c r="H27" s="96"/>
      <c r="I27" s="96"/>
      <c r="J27" s="96"/>
      <c r="K27" s="96"/>
      <c r="L27" s="96"/>
      <c r="M27" s="96"/>
      <c r="N27" s="96"/>
      <c r="O27" s="96"/>
      <c r="P27" s="96"/>
      <c r="Q27" s="96"/>
      <c r="R27" s="96"/>
      <c r="S27" s="96"/>
      <c r="T27" s="96"/>
      <c r="U27" s="96"/>
      <c r="V27" s="96"/>
      <c r="W27" s="121"/>
      <c r="X27" s="121"/>
      <c r="Y27" s="121"/>
      <c r="Z27" s="121"/>
      <c r="AA27" s="121"/>
      <c r="AB27" s="121"/>
      <c r="AC27" s="121"/>
      <c r="AD27" s="121"/>
      <c r="AE27" s="121"/>
      <c r="AF27" s="121"/>
      <c r="AG27" s="121"/>
      <c r="AH27" s="121"/>
      <c r="AI27" s="121"/>
      <c r="AJ27" s="121"/>
      <c r="AK27" s="96"/>
      <c r="AL27" s="96"/>
      <c r="AM27" s="96"/>
      <c r="AN27" s="96"/>
      <c r="AO27" s="96"/>
      <c r="AP27" s="96"/>
      <c r="AQ27" s="122"/>
      <c r="AS27" s="96"/>
      <c r="AT27" s="96"/>
      <c r="AU27" s="96"/>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H27" s="124"/>
      <c r="CI27" s="124"/>
      <c r="CJ27" s="124"/>
      <c r="CK27" s="124"/>
      <c r="CL27" s="124"/>
      <c r="CM27" s="124"/>
      <c r="CN27" s="124"/>
      <c r="CO27" s="124"/>
      <c r="CP27" s="124"/>
      <c r="CQ27" s="124"/>
      <c r="CR27" s="124"/>
      <c r="CS27" s="124"/>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c r="EJ27" s="96"/>
      <c r="EK27" s="96"/>
      <c r="EL27" s="96"/>
      <c r="EM27" s="96"/>
      <c r="EN27" s="96"/>
      <c r="EO27" s="96"/>
      <c r="EP27" s="96"/>
      <c r="EQ27" s="96"/>
      <c r="ER27" s="96"/>
      <c r="ES27" s="96"/>
      <c r="ET27" s="96"/>
      <c r="EU27" s="96"/>
      <c r="EV27" s="96"/>
      <c r="EW27" s="96"/>
      <c r="EX27" s="96"/>
      <c r="EY27" s="96"/>
      <c r="EZ27" s="96"/>
      <c r="FA27" s="96"/>
      <c r="FB27" s="96"/>
      <c r="FC27" s="96"/>
      <c r="FD27" s="96"/>
      <c r="FE27" s="96"/>
      <c r="FF27" s="96"/>
      <c r="FG27" s="96"/>
      <c r="FH27" s="96"/>
      <c r="FI27" s="96"/>
      <c r="FJ27" s="96"/>
      <c r="FK27" s="96"/>
      <c r="FL27" s="96"/>
      <c r="FM27" s="96"/>
      <c r="FN27" s="96"/>
      <c r="FO27" s="96"/>
      <c r="FP27" s="96"/>
      <c r="FQ27" s="96"/>
      <c r="FR27" s="96"/>
      <c r="FS27" s="96"/>
      <c r="FT27" s="96"/>
      <c r="FU27" s="96"/>
      <c r="FV27" s="96"/>
      <c r="FW27" s="96"/>
      <c r="FX27" s="96"/>
      <c r="FY27" s="96"/>
      <c r="FZ27" s="96"/>
      <c r="GA27" s="96"/>
      <c r="GB27" s="96"/>
      <c r="GC27" s="96"/>
      <c r="GD27" s="96"/>
      <c r="GE27" s="96"/>
      <c r="GF27" s="96"/>
      <c r="GG27" s="96"/>
      <c r="GH27" s="96"/>
      <c r="GI27" s="96"/>
      <c r="GJ27" s="96"/>
      <c r="GK27" s="96"/>
      <c r="GL27" s="96"/>
      <c r="GM27" s="96"/>
      <c r="GN27" s="96"/>
      <c r="GO27" s="96"/>
      <c r="GP27" s="96"/>
      <c r="GQ27" s="96"/>
      <c r="GR27" s="96"/>
      <c r="GS27" s="96"/>
      <c r="GT27" s="96"/>
      <c r="GU27" s="96"/>
      <c r="GV27" s="96"/>
      <c r="GW27" s="96"/>
      <c r="GX27" s="96"/>
      <c r="GY27" s="96"/>
      <c r="GZ27" s="96"/>
      <c r="HA27" s="96"/>
      <c r="HB27" s="96"/>
      <c r="HC27" s="96"/>
      <c r="HD27" s="96"/>
      <c r="HE27" s="96"/>
      <c r="HF27" s="96"/>
      <c r="HG27" s="96"/>
      <c r="HH27" s="96"/>
      <c r="HI27" s="96"/>
      <c r="HJ27" s="96"/>
      <c r="HK27" s="96"/>
      <c r="HL27" s="96"/>
      <c r="HM27" s="96"/>
      <c r="HN27" s="96"/>
      <c r="HO27" s="96"/>
      <c r="HP27" s="96"/>
      <c r="HQ27" s="96"/>
      <c r="HR27" s="96"/>
      <c r="HS27" s="96"/>
      <c r="HT27" s="96"/>
      <c r="HU27" s="96"/>
      <c r="HV27" s="96"/>
      <c r="HW27" s="96"/>
      <c r="HX27" s="96"/>
      <c r="HY27" s="96"/>
      <c r="HZ27" s="96"/>
      <c r="IA27" s="96"/>
      <c r="IB27" s="96"/>
      <c r="IC27" s="96"/>
      <c r="ID27" s="96"/>
      <c r="IE27" s="96"/>
      <c r="IF27" s="96"/>
      <c r="IG27" s="96"/>
      <c r="IH27" s="96"/>
      <c r="II27" s="96"/>
      <c r="IJ27" s="96"/>
      <c r="IK27" s="96"/>
      <c r="IL27" s="96"/>
      <c r="IM27" s="96"/>
      <c r="IN27" s="96"/>
      <c r="IO27" s="96"/>
      <c r="IP27" s="96"/>
      <c r="IQ27" s="96"/>
      <c r="IR27" s="96"/>
      <c r="IS27" s="96"/>
      <c r="IT27" s="96"/>
      <c r="IU27" s="96"/>
      <c r="IV27" s="96"/>
      <c r="IW27" s="96"/>
      <c r="IX27" s="96"/>
      <c r="IY27" s="96"/>
      <c r="IZ27" s="96"/>
      <c r="JA27" s="96"/>
      <c r="JB27" s="96"/>
      <c r="JC27" s="96"/>
      <c r="JD27" s="96"/>
      <c r="JE27" s="96"/>
      <c r="JF27" s="96"/>
      <c r="JG27" s="96"/>
      <c r="JH27" s="96"/>
      <c r="JI27" s="96"/>
      <c r="JJ27" s="96"/>
      <c r="JK27" s="96"/>
      <c r="JL27" s="96"/>
      <c r="JM27" s="96"/>
      <c r="JN27" s="96"/>
      <c r="JO27" s="96"/>
      <c r="JP27" s="96"/>
      <c r="JQ27" s="96"/>
      <c r="JR27" s="96"/>
      <c r="JS27" s="96"/>
      <c r="JT27" s="96"/>
      <c r="JU27" s="96"/>
      <c r="JV27" s="96"/>
      <c r="JW27" s="96"/>
      <c r="JX27" s="96"/>
      <c r="JY27" s="96"/>
      <c r="JZ27" s="96"/>
      <c r="KA27" s="96"/>
      <c r="KB27" s="96"/>
      <c r="KC27" s="96"/>
      <c r="KD27" s="96"/>
      <c r="KE27" s="96"/>
      <c r="KF27" s="96"/>
      <c r="KG27" s="96"/>
      <c r="KH27" s="96"/>
      <c r="KI27" s="96"/>
      <c r="KJ27" s="96"/>
      <c r="KK27" s="96"/>
      <c r="KL27" s="96"/>
      <c r="KM27" s="96"/>
      <c r="KN27" s="96"/>
      <c r="KO27" s="96"/>
      <c r="KP27" s="96"/>
      <c r="KQ27" s="96"/>
      <c r="KR27" s="96"/>
      <c r="KS27" s="96"/>
      <c r="KT27" s="96"/>
      <c r="KU27" s="96"/>
      <c r="KV27" s="96"/>
      <c r="KW27" s="96"/>
      <c r="KX27" s="96"/>
      <c r="KY27" s="96"/>
      <c r="KZ27" s="96"/>
      <c r="LA27" s="96"/>
      <c r="LB27" s="96"/>
      <c r="LC27" s="96"/>
      <c r="LD27" s="96"/>
      <c r="LE27" s="96"/>
      <c r="LF27" s="96"/>
      <c r="LG27" s="96"/>
      <c r="LH27" s="96"/>
      <c r="LI27" s="96"/>
      <c r="LJ27" s="96"/>
      <c r="LK27" s="96"/>
      <c r="LL27" s="96"/>
      <c r="LM27" s="96"/>
      <c r="LN27" s="96"/>
      <c r="LO27" s="96"/>
      <c r="LP27" s="96"/>
      <c r="LQ27" s="96"/>
      <c r="LR27" s="96"/>
      <c r="LS27" s="96"/>
      <c r="LT27" s="96"/>
      <c r="LU27" s="96"/>
      <c r="LV27" s="96"/>
      <c r="LW27" s="96"/>
      <c r="LX27" s="96"/>
      <c r="LY27" s="96"/>
      <c r="LZ27" s="96"/>
      <c r="MA27" s="96"/>
      <c r="MB27" s="96"/>
      <c r="MC27" s="96"/>
      <c r="MD27" s="96"/>
      <c r="ME27" s="96"/>
      <c r="MF27" s="96"/>
      <c r="MG27" s="96"/>
      <c r="MH27" s="96"/>
      <c r="MI27" s="96"/>
      <c r="MJ27" s="96"/>
      <c r="MK27" s="96"/>
      <c r="ML27" s="96"/>
      <c r="MM27" s="96"/>
      <c r="MN27" s="96"/>
      <c r="MO27" s="96"/>
      <c r="MP27" s="96"/>
      <c r="MQ27" s="96"/>
      <c r="MR27" s="96"/>
      <c r="MS27" s="96"/>
      <c r="MT27" s="96"/>
      <c r="MU27" s="96"/>
      <c r="MV27" s="96"/>
      <c r="MW27" s="96"/>
      <c r="MX27" s="96"/>
      <c r="MY27" s="96"/>
      <c r="MZ27" s="96"/>
      <c r="NA27" s="96"/>
      <c r="NB27" s="96"/>
      <c r="NC27" s="96"/>
      <c r="ND27" s="96"/>
      <c r="NE27" s="96"/>
      <c r="NF27" s="96"/>
      <c r="NG27" s="96"/>
      <c r="NH27" s="96"/>
      <c r="NI27" s="96"/>
      <c r="NJ27" s="96"/>
      <c r="NK27" s="96"/>
      <c r="NL27" s="96"/>
      <c r="NM27" s="96"/>
      <c r="NN27" s="96"/>
      <c r="NO27" s="96"/>
      <c r="NP27" s="96"/>
      <c r="NQ27" s="96"/>
      <c r="NR27" s="96"/>
      <c r="NS27" s="96"/>
      <c r="NT27" s="96"/>
      <c r="NU27" s="96"/>
      <c r="NV27" s="96"/>
      <c r="NW27" s="96"/>
      <c r="NX27" s="96"/>
      <c r="NY27" s="96"/>
      <c r="NZ27" s="96"/>
      <c r="OA27" s="96"/>
      <c r="OB27" s="96"/>
      <c r="OC27" s="96"/>
      <c r="OD27" s="96"/>
      <c r="OE27" s="96"/>
      <c r="OF27" s="96"/>
      <c r="OG27" s="96"/>
      <c r="OH27" s="96"/>
      <c r="OI27" s="96"/>
      <c r="OJ27" s="96"/>
      <c r="OK27" s="96"/>
      <c r="OL27" s="96"/>
      <c r="OM27" s="96"/>
      <c r="ON27" s="96"/>
      <c r="OO27" s="96"/>
      <c r="OP27" s="96"/>
      <c r="OQ27" s="96"/>
      <c r="OR27" s="96"/>
      <c r="OS27" s="96"/>
      <c r="OT27" s="96"/>
      <c r="OU27" s="96"/>
      <c r="OV27" s="96"/>
      <c r="OW27" s="96"/>
      <c r="OX27" s="96"/>
      <c r="OY27" s="96"/>
      <c r="OZ27" s="96"/>
      <c r="PA27" s="96"/>
      <c r="PB27" s="96"/>
      <c r="PC27" s="96"/>
      <c r="PD27" s="96"/>
      <c r="PE27" s="96"/>
      <c r="PF27" s="96"/>
      <c r="PG27" s="96"/>
      <c r="PH27" s="96"/>
      <c r="PI27" s="96"/>
      <c r="PJ27" s="96"/>
      <c r="PK27" s="96"/>
      <c r="PL27" s="96"/>
      <c r="PM27" s="96"/>
      <c r="PN27" s="96"/>
      <c r="PO27" s="96"/>
      <c r="PP27" s="96"/>
      <c r="PQ27" s="96"/>
      <c r="PR27" s="96"/>
      <c r="PS27" s="96"/>
      <c r="PT27" s="96"/>
      <c r="PU27" s="96"/>
      <c r="PV27" s="96"/>
      <c r="PW27" s="96"/>
      <c r="PX27" s="96"/>
      <c r="PY27" s="96"/>
      <c r="PZ27" s="96"/>
      <c r="QA27" s="96"/>
      <c r="QB27" s="96"/>
      <c r="QC27" s="96"/>
      <c r="QD27" s="96"/>
      <c r="QE27" s="96"/>
      <c r="QF27" s="96"/>
      <c r="QG27" s="96"/>
      <c r="QH27" s="96"/>
      <c r="QI27" s="96"/>
      <c r="QJ27" s="96"/>
      <c r="QK27" s="96"/>
      <c r="QL27" s="96"/>
      <c r="QM27" s="96"/>
      <c r="QN27" s="96"/>
      <c r="QO27" s="96"/>
      <c r="QP27" s="96"/>
      <c r="QQ27" s="96"/>
      <c r="QR27" s="96"/>
      <c r="QS27" s="96"/>
      <c r="QT27" s="96"/>
      <c r="QU27" s="96"/>
      <c r="QV27" s="96"/>
      <c r="QW27" s="96"/>
      <c r="QX27" s="96"/>
      <c r="QY27" s="96"/>
      <c r="QZ27" s="96"/>
      <c r="RA27" s="96"/>
      <c r="RB27" s="96"/>
      <c r="RC27" s="96"/>
      <c r="RD27" s="96"/>
      <c r="RE27" s="96"/>
      <c r="RF27" s="96"/>
      <c r="RG27" s="96"/>
      <c r="RH27" s="96"/>
      <c r="RI27" s="96"/>
      <c r="RJ27" s="96"/>
      <c r="RK27" s="96"/>
      <c r="RL27" s="96"/>
      <c r="RM27" s="96"/>
      <c r="RN27" s="96"/>
      <c r="RO27" s="96"/>
      <c r="RP27" s="96"/>
      <c r="RQ27" s="96"/>
      <c r="RR27" s="96"/>
      <c r="RS27" s="96"/>
      <c r="RT27" s="96"/>
      <c r="RU27" s="96"/>
      <c r="RV27" s="96"/>
      <c r="RW27" s="96"/>
      <c r="RX27" s="96"/>
      <c r="RY27" s="96"/>
      <c r="RZ27" s="96"/>
      <c r="SA27" s="96"/>
      <c r="SB27" s="96"/>
      <c r="SC27" s="96"/>
      <c r="SD27" s="96"/>
      <c r="SE27" s="96"/>
      <c r="SF27" s="96"/>
      <c r="SG27" s="96"/>
      <c r="SH27" s="96"/>
      <c r="SI27" s="96"/>
      <c r="SJ27" s="96"/>
      <c r="SK27" s="96"/>
      <c r="SL27" s="96"/>
      <c r="SM27" s="96"/>
      <c r="SN27" s="96"/>
      <c r="SO27" s="96"/>
      <c r="SP27" s="96"/>
      <c r="SQ27" s="96"/>
      <c r="SR27" s="96"/>
      <c r="SS27" s="96"/>
      <c r="ST27" s="96"/>
      <c r="SU27" s="96"/>
      <c r="SV27" s="96"/>
      <c r="SW27" s="96"/>
      <c r="SX27" s="96"/>
      <c r="SY27" s="96"/>
      <c r="SZ27" s="96"/>
      <c r="TA27" s="96"/>
      <c r="TB27" s="96"/>
      <c r="TC27" s="96"/>
      <c r="TD27" s="96"/>
      <c r="TE27" s="96"/>
      <c r="TF27" s="96"/>
      <c r="TG27" s="96"/>
      <c r="TH27" s="96"/>
      <c r="TI27" s="96"/>
      <c r="TJ27" s="96"/>
      <c r="TK27" s="96"/>
      <c r="TL27" s="96"/>
      <c r="TM27" s="96"/>
      <c r="TN27" s="96"/>
      <c r="TO27" s="96"/>
      <c r="TP27" s="96"/>
      <c r="TQ27" s="96"/>
      <c r="TR27" s="96"/>
      <c r="TS27" s="96"/>
      <c r="TT27" s="96"/>
      <c r="TU27" s="96"/>
      <c r="TV27" s="96"/>
      <c r="TW27" s="96"/>
      <c r="TX27" s="96"/>
      <c r="TY27" s="96"/>
      <c r="TZ27" s="96"/>
      <c r="UA27" s="96"/>
      <c r="UB27" s="96"/>
      <c r="UC27" s="96"/>
      <c r="UD27" s="96"/>
      <c r="UE27" s="96"/>
      <c r="UF27" s="96"/>
      <c r="UG27" s="96"/>
      <c r="UH27" s="96"/>
      <c r="UI27" s="96"/>
      <c r="UJ27" s="96"/>
      <c r="UK27" s="96"/>
      <c r="UL27" s="96"/>
      <c r="UM27" s="96"/>
      <c r="UN27" s="96"/>
      <c r="UO27" s="96"/>
      <c r="UP27" s="96"/>
      <c r="UQ27" s="96"/>
      <c r="UR27" s="96"/>
      <c r="US27" s="96"/>
      <c r="UT27" s="96"/>
      <c r="UU27" s="96"/>
      <c r="UV27" s="96"/>
      <c r="UW27" s="96"/>
      <c r="UX27" s="96"/>
      <c r="UY27" s="96"/>
      <c r="UZ27" s="96"/>
      <c r="VA27" s="96"/>
      <c r="VB27" s="96"/>
      <c r="VC27" s="96"/>
      <c r="VD27" s="96"/>
      <c r="VE27" s="96"/>
      <c r="VF27" s="96"/>
      <c r="VG27" s="96"/>
      <c r="VH27" s="96"/>
      <c r="VI27" s="96"/>
      <c r="VJ27" s="96"/>
      <c r="VK27" s="96"/>
      <c r="VL27" s="96"/>
      <c r="VM27" s="96"/>
      <c r="VN27" s="96"/>
      <c r="VO27" s="96"/>
      <c r="VP27" s="96"/>
      <c r="VQ27" s="96"/>
      <c r="VR27" s="96"/>
      <c r="VS27" s="96"/>
      <c r="VT27" s="96"/>
      <c r="VU27" s="96"/>
      <c r="VV27" s="96"/>
      <c r="VW27" s="96"/>
      <c r="VX27" s="96"/>
      <c r="VY27" s="96"/>
      <c r="VZ27" s="96"/>
      <c r="WA27" s="96"/>
      <c r="WB27" s="96"/>
      <c r="WC27" s="96"/>
      <c r="WD27" s="96"/>
      <c r="WE27" s="96"/>
      <c r="WF27" s="96"/>
      <c r="WG27" s="96"/>
      <c r="WH27" s="96"/>
      <c r="WI27" s="96"/>
      <c r="WJ27" s="96"/>
      <c r="WK27" s="96"/>
      <c r="WL27" s="96"/>
      <c r="WM27" s="96"/>
      <c r="WN27" s="96"/>
      <c r="WO27" s="96"/>
      <c r="WP27" s="96"/>
      <c r="WQ27" s="96"/>
      <c r="WR27" s="96"/>
      <c r="WS27" s="96"/>
      <c r="WT27" s="96"/>
      <c r="WU27" s="96"/>
      <c r="WV27" s="96"/>
      <c r="WW27" s="96"/>
      <c r="WX27" s="96"/>
      <c r="WY27" s="96"/>
      <c r="WZ27" s="96"/>
      <c r="XA27" s="96"/>
      <c r="XB27" s="96"/>
      <c r="XC27" s="96"/>
      <c r="XD27" s="96"/>
      <c r="XE27" s="96"/>
      <c r="XF27" s="96"/>
      <c r="XG27" s="96"/>
      <c r="XH27" s="96"/>
      <c r="XI27" s="96"/>
      <c r="XJ27" s="96"/>
      <c r="XK27" s="96"/>
      <c r="XL27" s="96"/>
      <c r="XM27" s="96"/>
      <c r="XN27" s="96"/>
      <c r="XO27" s="96"/>
      <c r="XP27" s="96"/>
      <c r="XQ27" s="96"/>
      <c r="XR27" s="96"/>
      <c r="XS27" s="96"/>
      <c r="XT27" s="96"/>
      <c r="XU27" s="96"/>
      <c r="XV27" s="96"/>
      <c r="XW27" s="96"/>
      <c r="XX27" s="96"/>
      <c r="XY27" s="96"/>
      <c r="XZ27" s="96"/>
      <c r="YA27" s="96"/>
      <c r="YB27" s="96"/>
      <c r="YC27" s="96"/>
      <c r="YD27" s="96"/>
      <c r="YE27" s="96"/>
      <c r="YF27" s="96"/>
      <c r="YG27" s="96"/>
      <c r="YH27" s="96"/>
      <c r="YI27" s="96"/>
      <c r="YJ27" s="96"/>
      <c r="YK27" s="96"/>
      <c r="YL27" s="96"/>
      <c r="YM27" s="96"/>
      <c r="YN27" s="96"/>
      <c r="YO27" s="96"/>
      <c r="YP27" s="96"/>
      <c r="YQ27" s="96"/>
      <c r="YR27" s="96"/>
      <c r="YS27" s="96"/>
      <c r="YT27" s="96"/>
      <c r="YU27" s="96"/>
      <c r="YV27" s="96"/>
      <c r="YW27" s="96"/>
      <c r="YX27" s="96"/>
      <c r="YY27" s="96"/>
      <c r="YZ27" s="96"/>
      <c r="ZA27" s="96"/>
      <c r="ZB27" s="96"/>
      <c r="ZC27" s="96"/>
      <c r="ZD27" s="96"/>
      <c r="ZE27" s="96"/>
      <c r="ZF27" s="96"/>
      <c r="ZG27" s="96"/>
      <c r="ZH27" s="96"/>
      <c r="ZI27" s="96"/>
      <c r="ZJ27" s="96"/>
      <c r="ZK27" s="96"/>
      <c r="ZL27" s="96"/>
      <c r="ZM27" s="96"/>
      <c r="ZN27" s="96"/>
      <c r="ZO27" s="96"/>
      <c r="ZP27" s="96"/>
      <c r="ZQ27" s="96"/>
      <c r="ZR27" s="96"/>
      <c r="ZS27" s="96"/>
      <c r="ZT27" s="96"/>
      <c r="ZU27" s="96"/>
      <c r="ZV27" s="96"/>
      <c r="ZW27" s="96"/>
      <c r="ZX27" s="96"/>
      <c r="ZY27" s="96"/>
      <c r="ZZ27" s="96"/>
      <c r="AAA27" s="96"/>
      <c r="AAB27" s="96"/>
      <c r="AAC27" s="96"/>
      <c r="AAD27" s="96"/>
      <c r="AAE27" s="96"/>
      <c r="AAF27" s="96"/>
      <c r="AAG27" s="96"/>
      <c r="AAH27" s="96"/>
      <c r="AAI27" s="96"/>
      <c r="AAJ27" s="96"/>
      <c r="AAK27" s="96"/>
      <c r="AAL27" s="96"/>
      <c r="AAM27" s="96"/>
      <c r="AAN27" s="96"/>
      <c r="AAO27" s="96"/>
      <c r="AAP27" s="96"/>
      <c r="AAQ27" s="96"/>
      <c r="AAR27" s="96"/>
      <c r="AAS27" s="96"/>
      <c r="AAT27" s="96"/>
      <c r="AAU27" s="96"/>
      <c r="AAV27" s="96"/>
      <c r="AAW27" s="96"/>
      <c r="AAX27" s="96"/>
      <c r="AAY27" s="96"/>
      <c r="AAZ27" s="96"/>
      <c r="ABA27" s="96"/>
      <c r="ABB27" s="96"/>
      <c r="ABC27" s="96"/>
      <c r="ABD27" s="96"/>
      <c r="ABE27" s="96"/>
      <c r="ABF27" s="96"/>
      <c r="ABG27" s="96"/>
      <c r="ABH27" s="96"/>
      <c r="ABI27" s="96"/>
      <c r="ABJ27" s="96"/>
      <c r="ABK27" s="96"/>
      <c r="ABL27" s="96"/>
      <c r="ABM27" s="96"/>
      <c r="ABN27" s="96"/>
      <c r="ABO27" s="96"/>
      <c r="ABP27" s="96"/>
      <c r="ABQ27" s="96"/>
      <c r="ABR27" s="96"/>
      <c r="ABS27" s="96"/>
      <c r="ABT27" s="96"/>
      <c r="ABU27" s="96"/>
      <c r="ABV27" s="96"/>
      <c r="ABW27" s="96"/>
      <c r="ABX27" s="96"/>
      <c r="ABY27" s="96"/>
      <c r="ABZ27" s="96"/>
      <c r="ACA27" s="96"/>
      <c r="ACB27" s="96"/>
      <c r="ACC27" s="96"/>
      <c r="ACD27" s="96"/>
      <c r="ACE27" s="96"/>
      <c r="ACF27" s="96"/>
      <c r="ACG27" s="96"/>
      <c r="ACH27" s="96"/>
      <c r="ACI27" s="96"/>
      <c r="ACJ27" s="96"/>
      <c r="ACK27" s="96"/>
      <c r="ACL27" s="96"/>
      <c r="ACM27" s="96"/>
      <c r="ACN27" s="96"/>
      <c r="ACO27" s="96"/>
      <c r="ACP27" s="96"/>
      <c r="ACQ27" s="96"/>
      <c r="ACR27" s="96"/>
      <c r="ACS27" s="96"/>
      <c r="ACT27" s="96"/>
      <c r="ACU27" s="96"/>
      <c r="ACV27" s="96"/>
      <c r="ACW27" s="96"/>
      <c r="ACX27" s="96"/>
      <c r="ACY27" s="96"/>
      <c r="ACZ27" s="96"/>
      <c r="ADA27" s="96"/>
      <c r="ADB27" s="96"/>
      <c r="ADC27" s="96"/>
      <c r="ADD27" s="96"/>
      <c r="ADE27" s="96"/>
      <c r="ADF27" s="96"/>
      <c r="ADG27" s="96"/>
      <c r="ADH27" s="96"/>
      <c r="ADI27" s="96"/>
      <c r="ADJ27" s="96"/>
      <c r="ADK27" s="96"/>
      <c r="ADL27" s="96"/>
      <c r="ADM27" s="96"/>
      <c r="ADN27" s="96"/>
      <c r="ADO27" s="96"/>
      <c r="ADP27" s="96"/>
      <c r="ADQ27" s="96"/>
      <c r="ADR27" s="96"/>
      <c r="ADS27" s="96"/>
      <c r="ADT27" s="96"/>
      <c r="ADU27" s="96"/>
      <c r="ADV27" s="96"/>
      <c r="ADW27" s="96"/>
      <c r="ADX27" s="96"/>
      <c r="ADY27" s="96"/>
      <c r="ADZ27" s="96"/>
      <c r="AEA27" s="96"/>
      <c r="AEB27" s="96"/>
      <c r="AEC27" s="96"/>
      <c r="AED27" s="96"/>
      <c r="AEE27" s="96"/>
      <c r="AEF27" s="96"/>
      <c r="AEG27" s="96"/>
      <c r="AEH27" s="96"/>
      <c r="AEI27" s="96"/>
      <c r="AEJ27" s="96"/>
      <c r="AEK27" s="96"/>
      <c r="AEL27" s="96"/>
      <c r="AEM27" s="96"/>
      <c r="AEN27" s="96"/>
      <c r="AEO27" s="96"/>
      <c r="AEP27" s="96"/>
      <c r="AEQ27" s="96"/>
      <c r="AER27" s="96"/>
      <c r="AES27" s="96"/>
      <c r="AET27" s="96"/>
      <c r="AEU27" s="96"/>
      <c r="AEV27" s="96"/>
      <c r="AEW27" s="96"/>
      <c r="AEX27" s="96"/>
      <c r="AEY27" s="96"/>
      <c r="AEZ27" s="96"/>
      <c r="AFA27" s="96"/>
      <c r="AFB27" s="96"/>
      <c r="AFC27" s="96"/>
      <c r="AFD27" s="96"/>
      <c r="AFE27" s="96"/>
      <c r="AFF27" s="96"/>
      <c r="AFG27" s="96"/>
      <c r="AFH27" s="96"/>
      <c r="AFI27" s="96"/>
      <c r="AFJ27" s="96"/>
      <c r="AFK27" s="96"/>
      <c r="AFL27" s="96"/>
      <c r="AFM27" s="96"/>
      <c r="AFN27" s="96"/>
      <c r="AFO27" s="96"/>
      <c r="AFP27" s="96"/>
      <c r="AFQ27" s="96"/>
      <c r="AFR27" s="96"/>
      <c r="AFS27" s="96"/>
      <c r="AFT27" s="96"/>
      <c r="AFU27" s="96"/>
      <c r="AFV27" s="96"/>
      <c r="AFW27" s="96"/>
      <c r="AFX27" s="96"/>
      <c r="AFY27" s="96"/>
      <c r="AFZ27" s="96"/>
      <c r="AGA27" s="96"/>
      <c r="AGB27" s="96"/>
      <c r="AGC27" s="96"/>
      <c r="AGD27" s="96"/>
      <c r="AGE27" s="96"/>
      <c r="AGF27" s="96"/>
      <c r="AGG27" s="96"/>
      <c r="AGH27" s="96"/>
      <c r="AGI27" s="96"/>
      <c r="AGJ27" s="96"/>
      <c r="AGK27" s="96"/>
      <c r="AGL27" s="96"/>
      <c r="AGM27" s="96"/>
      <c r="AGN27" s="96"/>
      <c r="AGO27" s="96"/>
      <c r="AGP27" s="96"/>
      <c r="AGQ27" s="96"/>
      <c r="AGR27" s="96"/>
      <c r="AGS27" s="96"/>
      <c r="AGT27" s="96"/>
      <c r="AGU27" s="96"/>
      <c r="AGV27" s="96"/>
      <c r="AGW27" s="96"/>
      <c r="AGX27" s="96"/>
      <c r="AGY27" s="96"/>
      <c r="AGZ27" s="96"/>
      <c r="AHA27" s="96"/>
      <c r="AHB27" s="96"/>
      <c r="AHC27" s="96"/>
      <c r="AHD27" s="96"/>
      <c r="AHE27" s="96"/>
      <c r="AHF27" s="96"/>
      <c r="AHG27" s="96"/>
      <c r="AHH27" s="96"/>
      <c r="AHI27" s="96"/>
      <c r="AHJ27" s="96"/>
      <c r="AHK27" s="96"/>
      <c r="AHL27" s="96"/>
      <c r="AHM27" s="96"/>
      <c r="AHN27" s="96"/>
      <c r="AHO27" s="96"/>
      <c r="AHP27" s="96"/>
      <c r="AHQ27" s="96"/>
      <c r="AHR27" s="96"/>
      <c r="AHS27" s="96"/>
      <c r="AHT27" s="96"/>
      <c r="AHU27" s="96"/>
      <c r="AHV27" s="96"/>
      <c r="AHW27" s="96"/>
      <c r="AHX27" s="96"/>
      <c r="AHY27" s="96"/>
      <c r="AHZ27" s="96"/>
      <c r="AIA27" s="96"/>
      <c r="AIB27" s="96"/>
      <c r="AIC27" s="96"/>
      <c r="AID27" s="96"/>
      <c r="AIE27" s="96"/>
      <c r="AIF27" s="96"/>
      <c r="AIG27" s="96"/>
      <c r="AIH27" s="96"/>
      <c r="AII27" s="96"/>
      <c r="AIJ27" s="96"/>
      <c r="AIK27" s="96"/>
      <c r="AIL27" s="96"/>
      <c r="AIM27" s="96"/>
      <c r="AIN27" s="96"/>
      <c r="AIO27" s="96"/>
      <c r="AIP27" s="96"/>
      <c r="AIQ27" s="96"/>
      <c r="AIR27" s="96"/>
      <c r="AIS27" s="96"/>
      <c r="AIT27" s="96"/>
      <c r="AIU27" s="96"/>
      <c r="AIV27" s="96"/>
      <c r="AIW27" s="96"/>
      <c r="AIX27" s="96"/>
      <c r="AIY27" s="96"/>
      <c r="AIZ27" s="96"/>
      <c r="AJA27" s="96"/>
      <c r="AJB27" s="96"/>
      <c r="AJC27" s="96"/>
      <c r="AJD27" s="96"/>
      <c r="AJE27" s="96"/>
      <c r="AJF27" s="96"/>
      <c r="AJG27" s="96"/>
      <c r="AJH27" s="96"/>
      <c r="AJI27" s="96"/>
      <c r="AJJ27" s="96"/>
      <c r="AJK27" s="96"/>
      <c r="AJL27" s="96"/>
      <c r="AJM27" s="96"/>
      <c r="AJN27" s="96"/>
      <c r="AJO27" s="96"/>
      <c r="AJP27" s="96"/>
      <c r="AJQ27" s="96"/>
      <c r="AJR27" s="96"/>
      <c r="AJS27" s="96"/>
      <c r="AJT27" s="96"/>
      <c r="AJU27" s="96"/>
      <c r="AJV27" s="96"/>
      <c r="AJW27" s="96"/>
      <c r="AJX27" s="96"/>
      <c r="AJY27" s="96"/>
      <c r="AJZ27" s="96"/>
      <c r="AKA27" s="96"/>
      <c r="AKB27" s="96"/>
      <c r="AKC27" s="96"/>
      <c r="AKD27" s="96"/>
      <c r="AKE27" s="96"/>
      <c r="AKF27" s="96"/>
      <c r="AKG27" s="96"/>
      <c r="AKH27" s="96"/>
      <c r="AKI27" s="96"/>
      <c r="AKJ27" s="96"/>
      <c r="AKK27" s="96"/>
      <c r="AKL27" s="96"/>
      <c r="AKM27" s="96"/>
      <c r="AKN27" s="96"/>
      <c r="AKO27" s="96"/>
      <c r="AKP27" s="96"/>
      <c r="AKQ27" s="96"/>
      <c r="AKR27" s="96"/>
      <c r="AKS27" s="96"/>
      <c r="AKT27" s="96"/>
      <c r="AKU27" s="96"/>
      <c r="AKV27" s="96"/>
      <c r="AKW27" s="96"/>
      <c r="AKX27" s="96"/>
      <c r="AKY27" s="96"/>
      <c r="AKZ27" s="96"/>
      <c r="ALA27" s="96"/>
      <c r="ALB27" s="96"/>
      <c r="ALC27" s="96"/>
      <c r="ALD27" s="96"/>
      <c r="ALE27" s="96"/>
      <c r="ALF27" s="96"/>
      <c r="ALG27" s="96"/>
      <c r="ALH27" s="96"/>
      <c r="ALI27" s="96"/>
      <c r="ALJ27" s="96"/>
      <c r="ALK27" s="96"/>
      <c r="ALL27" s="96"/>
      <c r="ALM27" s="96"/>
      <c r="ALN27" s="96"/>
      <c r="ALO27" s="96"/>
      <c r="ALP27" s="96"/>
      <c r="ALQ27" s="96"/>
      <c r="ALR27" s="96"/>
      <c r="ALS27" s="96"/>
      <c r="ALT27" s="96"/>
      <c r="ALU27" s="96"/>
      <c r="ALV27" s="96"/>
      <c r="ALW27" s="96"/>
      <c r="ALX27" s="96"/>
      <c r="ALY27" s="96"/>
      <c r="ALZ27" s="96"/>
      <c r="AMA27" s="96"/>
      <c r="AMB27" s="96"/>
      <c r="AMC27" s="96"/>
      <c r="AMD27" s="96"/>
      <c r="AME27" s="96"/>
      <c r="AMF27" s="96"/>
      <c r="AMG27" s="96"/>
      <c r="AMH27" s="96"/>
      <c r="AMI27" s="96"/>
      <c r="AMJ27" s="96"/>
    </row>
    <row r="28" spans="1:1024" s="123" customFormat="1" ht="12.75">
      <c r="A28" s="96"/>
      <c r="B28" s="96"/>
      <c r="C28" s="96"/>
      <c r="D28" s="96"/>
      <c r="E28" s="96"/>
      <c r="F28" s="96"/>
      <c r="G28" s="96"/>
      <c r="H28" s="96"/>
      <c r="I28" s="96"/>
      <c r="J28" s="96"/>
      <c r="K28" s="96"/>
      <c r="L28" s="96"/>
      <c r="M28" s="96"/>
      <c r="N28" s="96"/>
      <c r="O28" s="96"/>
      <c r="P28" s="96"/>
      <c r="Q28" s="96"/>
      <c r="R28" s="96"/>
      <c r="S28" s="96"/>
      <c r="T28" s="96"/>
      <c r="U28" s="96"/>
      <c r="V28" s="96"/>
      <c r="W28" s="121"/>
      <c r="X28" s="121"/>
      <c r="Y28" s="121"/>
      <c r="Z28" s="121"/>
      <c r="AA28" s="121"/>
      <c r="AB28" s="121"/>
      <c r="AC28" s="121"/>
      <c r="AD28" s="121"/>
      <c r="AE28" s="121"/>
      <c r="AF28" s="121"/>
      <c r="AG28" s="121"/>
      <c r="AH28" s="121"/>
      <c r="AI28" s="121"/>
      <c r="AJ28" s="121"/>
      <c r="AK28" s="96"/>
      <c r="AL28" s="96"/>
      <c r="AM28" s="96"/>
      <c r="AN28" s="96"/>
      <c r="AO28" s="96"/>
      <c r="AP28" s="96"/>
      <c r="AQ28" s="122"/>
      <c r="AS28" s="96"/>
      <c r="AT28" s="96"/>
      <c r="AU28" s="96"/>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c r="BW28" s="124"/>
      <c r="BX28" s="124"/>
      <c r="BY28" s="124"/>
      <c r="BZ28" s="124"/>
      <c r="CA28" s="124"/>
      <c r="CB28" s="124"/>
      <c r="CC28" s="124"/>
      <c r="CD28" s="124"/>
      <c r="CE28" s="124"/>
      <c r="CF28" s="124"/>
      <c r="CG28" s="124"/>
      <c r="CH28" s="124"/>
      <c r="CI28" s="124"/>
      <c r="CJ28" s="124"/>
      <c r="CK28" s="124"/>
      <c r="CL28" s="124"/>
      <c r="CM28" s="124"/>
      <c r="CN28" s="124"/>
      <c r="CO28" s="124"/>
      <c r="CP28" s="124"/>
      <c r="CQ28" s="124"/>
      <c r="CR28" s="124"/>
      <c r="CS28" s="124"/>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c r="EJ28" s="96"/>
      <c r="EK28" s="96"/>
      <c r="EL28" s="96"/>
      <c r="EM28" s="96"/>
      <c r="EN28" s="96"/>
      <c r="EO28" s="96"/>
      <c r="EP28" s="96"/>
      <c r="EQ28" s="96"/>
      <c r="ER28" s="96"/>
      <c r="ES28" s="96"/>
      <c r="ET28" s="96"/>
      <c r="EU28" s="96"/>
      <c r="EV28" s="96"/>
      <c r="EW28" s="96"/>
      <c r="EX28" s="96"/>
      <c r="EY28" s="96"/>
      <c r="EZ28" s="96"/>
      <c r="FA28" s="96"/>
      <c r="FB28" s="96"/>
      <c r="FC28" s="96"/>
      <c r="FD28" s="96"/>
      <c r="FE28" s="96"/>
      <c r="FF28" s="96"/>
      <c r="FG28" s="96"/>
      <c r="FH28" s="96"/>
      <c r="FI28" s="96"/>
      <c r="FJ28" s="96"/>
      <c r="FK28" s="96"/>
      <c r="FL28" s="96"/>
      <c r="FM28" s="96"/>
      <c r="FN28" s="96"/>
      <c r="FO28" s="96"/>
      <c r="FP28" s="96"/>
      <c r="FQ28" s="96"/>
      <c r="FR28" s="96"/>
      <c r="FS28" s="96"/>
      <c r="FT28" s="96"/>
      <c r="FU28" s="96"/>
      <c r="FV28" s="96"/>
      <c r="FW28" s="96"/>
      <c r="FX28" s="96"/>
      <c r="FY28" s="96"/>
      <c r="FZ28" s="96"/>
      <c r="GA28" s="96"/>
      <c r="GB28" s="96"/>
      <c r="GC28" s="96"/>
      <c r="GD28" s="96"/>
      <c r="GE28" s="96"/>
      <c r="GF28" s="96"/>
      <c r="GG28" s="96"/>
      <c r="GH28" s="96"/>
      <c r="GI28" s="96"/>
      <c r="GJ28" s="96"/>
      <c r="GK28" s="96"/>
      <c r="GL28" s="96"/>
      <c r="GM28" s="96"/>
      <c r="GN28" s="96"/>
      <c r="GO28" s="96"/>
      <c r="GP28" s="96"/>
      <c r="GQ28" s="96"/>
      <c r="GR28" s="96"/>
      <c r="GS28" s="96"/>
      <c r="GT28" s="96"/>
      <c r="GU28" s="96"/>
      <c r="GV28" s="96"/>
      <c r="GW28" s="96"/>
      <c r="GX28" s="96"/>
      <c r="GY28" s="96"/>
      <c r="GZ28" s="96"/>
      <c r="HA28" s="96"/>
      <c r="HB28" s="96"/>
      <c r="HC28" s="96"/>
      <c r="HD28" s="96"/>
      <c r="HE28" s="96"/>
      <c r="HF28" s="96"/>
      <c r="HG28" s="96"/>
      <c r="HH28" s="96"/>
      <c r="HI28" s="96"/>
      <c r="HJ28" s="96"/>
      <c r="HK28" s="96"/>
      <c r="HL28" s="96"/>
      <c r="HM28" s="96"/>
      <c r="HN28" s="96"/>
      <c r="HO28" s="96"/>
      <c r="HP28" s="96"/>
      <c r="HQ28" s="96"/>
      <c r="HR28" s="96"/>
      <c r="HS28" s="96"/>
      <c r="HT28" s="96"/>
      <c r="HU28" s="96"/>
      <c r="HV28" s="96"/>
      <c r="HW28" s="96"/>
      <c r="HX28" s="96"/>
      <c r="HY28" s="96"/>
      <c r="HZ28" s="96"/>
      <c r="IA28" s="96"/>
      <c r="IB28" s="96"/>
      <c r="IC28" s="96"/>
      <c r="ID28" s="96"/>
      <c r="IE28" s="96"/>
      <c r="IF28" s="96"/>
      <c r="IG28" s="96"/>
      <c r="IH28" s="96"/>
      <c r="II28" s="96"/>
      <c r="IJ28" s="96"/>
      <c r="IK28" s="96"/>
      <c r="IL28" s="96"/>
      <c r="IM28" s="96"/>
      <c r="IN28" s="96"/>
      <c r="IO28" s="96"/>
      <c r="IP28" s="96"/>
      <c r="IQ28" s="96"/>
      <c r="IR28" s="96"/>
      <c r="IS28" s="96"/>
      <c r="IT28" s="96"/>
      <c r="IU28" s="96"/>
      <c r="IV28" s="96"/>
      <c r="IW28" s="96"/>
      <c r="IX28" s="96"/>
      <c r="IY28" s="96"/>
      <c r="IZ28" s="96"/>
      <c r="JA28" s="96"/>
      <c r="JB28" s="96"/>
      <c r="JC28" s="96"/>
      <c r="JD28" s="96"/>
      <c r="JE28" s="96"/>
      <c r="JF28" s="96"/>
      <c r="JG28" s="96"/>
      <c r="JH28" s="96"/>
      <c r="JI28" s="96"/>
      <c r="JJ28" s="96"/>
      <c r="JK28" s="96"/>
      <c r="JL28" s="96"/>
      <c r="JM28" s="96"/>
      <c r="JN28" s="96"/>
      <c r="JO28" s="96"/>
      <c r="JP28" s="96"/>
      <c r="JQ28" s="96"/>
      <c r="JR28" s="96"/>
      <c r="JS28" s="96"/>
      <c r="JT28" s="96"/>
      <c r="JU28" s="96"/>
      <c r="JV28" s="96"/>
      <c r="JW28" s="96"/>
      <c r="JX28" s="96"/>
      <c r="JY28" s="96"/>
      <c r="JZ28" s="96"/>
      <c r="KA28" s="96"/>
      <c r="KB28" s="96"/>
      <c r="KC28" s="96"/>
      <c r="KD28" s="96"/>
      <c r="KE28" s="96"/>
      <c r="KF28" s="96"/>
      <c r="KG28" s="96"/>
      <c r="KH28" s="96"/>
      <c r="KI28" s="96"/>
      <c r="KJ28" s="96"/>
      <c r="KK28" s="96"/>
      <c r="KL28" s="96"/>
      <c r="KM28" s="96"/>
      <c r="KN28" s="96"/>
      <c r="KO28" s="96"/>
      <c r="KP28" s="96"/>
      <c r="KQ28" s="96"/>
      <c r="KR28" s="96"/>
      <c r="KS28" s="96"/>
      <c r="KT28" s="96"/>
      <c r="KU28" s="96"/>
      <c r="KV28" s="96"/>
      <c r="KW28" s="96"/>
      <c r="KX28" s="96"/>
      <c r="KY28" s="96"/>
      <c r="KZ28" s="96"/>
      <c r="LA28" s="96"/>
      <c r="LB28" s="96"/>
      <c r="LC28" s="96"/>
      <c r="LD28" s="96"/>
      <c r="LE28" s="96"/>
      <c r="LF28" s="96"/>
      <c r="LG28" s="96"/>
      <c r="LH28" s="96"/>
      <c r="LI28" s="96"/>
      <c r="LJ28" s="96"/>
      <c r="LK28" s="96"/>
      <c r="LL28" s="96"/>
      <c r="LM28" s="96"/>
      <c r="LN28" s="96"/>
      <c r="LO28" s="96"/>
      <c r="LP28" s="96"/>
      <c r="LQ28" s="96"/>
      <c r="LR28" s="96"/>
      <c r="LS28" s="96"/>
      <c r="LT28" s="96"/>
      <c r="LU28" s="96"/>
      <c r="LV28" s="96"/>
      <c r="LW28" s="96"/>
      <c r="LX28" s="96"/>
      <c r="LY28" s="96"/>
      <c r="LZ28" s="96"/>
      <c r="MA28" s="96"/>
      <c r="MB28" s="96"/>
      <c r="MC28" s="96"/>
      <c r="MD28" s="96"/>
      <c r="ME28" s="96"/>
      <c r="MF28" s="96"/>
      <c r="MG28" s="96"/>
      <c r="MH28" s="96"/>
      <c r="MI28" s="96"/>
      <c r="MJ28" s="96"/>
      <c r="MK28" s="96"/>
      <c r="ML28" s="96"/>
      <c r="MM28" s="96"/>
      <c r="MN28" s="96"/>
      <c r="MO28" s="96"/>
      <c r="MP28" s="96"/>
      <c r="MQ28" s="96"/>
      <c r="MR28" s="96"/>
      <c r="MS28" s="96"/>
      <c r="MT28" s="96"/>
      <c r="MU28" s="96"/>
      <c r="MV28" s="96"/>
      <c r="MW28" s="96"/>
      <c r="MX28" s="96"/>
      <c r="MY28" s="96"/>
      <c r="MZ28" s="96"/>
      <c r="NA28" s="96"/>
      <c r="NB28" s="96"/>
      <c r="NC28" s="96"/>
      <c r="ND28" s="96"/>
      <c r="NE28" s="96"/>
      <c r="NF28" s="96"/>
      <c r="NG28" s="96"/>
      <c r="NH28" s="96"/>
      <c r="NI28" s="96"/>
      <c r="NJ28" s="96"/>
      <c r="NK28" s="96"/>
      <c r="NL28" s="96"/>
      <c r="NM28" s="96"/>
      <c r="NN28" s="96"/>
      <c r="NO28" s="96"/>
      <c r="NP28" s="96"/>
      <c r="NQ28" s="96"/>
      <c r="NR28" s="96"/>
      <c r="NS28" s="96"/>
      <c r="NT28" s="96"/>
      <c r="NU28" s="96"/>
      <c r="NV28" s="96"/>
      <c r="NW28" s="96"/>
      <c r="NX28" s="96"/>
      <c r="NY28" s="96"/>
      <c r="NZ28" s="96"/>
      <c r="OA28" s="96"/>
      <c r="OB28" s="96"/>
      <c r="OC28" s="96"/>
      <c r="OD28" s="96"/>
      <c r="OE28" s="96"/>
      <c r="OF28" s="96"/>
      <c r="OG28" s="96"/>
      <c r="OH28" s="96"/>
      <c r="OI28" s="96"/>
      <c r="OJ28" s="96"/>
      <c r="OK28" s="96"/>
      <c r="OL28" s="96"/>
      <c r="OM28" s="96"/>
      <c r="ON28" s="96"/>
      <c r="OO28" s="96"/>
      <c r="OP28" s="96"/>
      <c r="OQ28" s="96"/>
      <c r="OR28" s="96"/>
      <c r="OS28" s="96"/>
      <c r="OT28" s="96"/>
      <c r="OU28" s="96"/>
      <c r="OV28" s="96"/>
      <c r="OW28" s="96"/>
      <c r="OX28" s="96"/>
      <c r="OY28" s="96"/>
      <c r="OZ28" s="96"/>
      <c r="PA28" s="96"/>
      <c r="PB28" s="96"/>
      <c r="PC28" s="96"/>
      <c r="PD28" s="96"/>
      <c r="PE28" s="96"/>
      <c r="PF28" s="96"/>
      <c r="PG28" s="96"/>
      <c r="PH28" s="96"/>
      <c r="PI28" s="96"/>
      <c r="PJ28" s="96"/>
      <c r="PK28" s="96"/>
      <c r="PL28" s="96"/>
      <c r="PM28" s="96"/>
      <c r="PN28" s="96"/>
      <c r="PO28" s="96"/>
      <c r="PP28" s="96"/>
      <c r="PQ28" s="96"/>
      <c r="PR28" s="96"/>
      <c r="PS28" s="96"/>
      <c r="PT28" s="96"/>
      <c r="PU28" s="96"/>
      <c r="PV28" s="96"/>
      <c r="PW28" s="96"/>
      <c r="PX28" s="96"/>
      <c r="PY28" s="96"/>
      <c r="PZ28" s="96"/>
      <c r="QA28" s="96"/>
      <c r="QB28" s="96"/>
      <c r="QC28" s="96"/>
      <c r="QD28" s="96"/>
      <c r="QE28" s="96"/>
      <c r="QF28" s="96"/>
      <c r="QG28" s="96"/>
      <c r="QH28" s="96"/>
      <c r="QI28" s="96"/>
      <c r="QJ28" s="96"/>
      <c r="QK28" s="96"/>
      <c r="QL28" s="96"/>
      <c r="QM28" s="96"/>
      <c r="QN28" s="96"/>
      <c r="QO28" s="96"/>
      <c r="QP28" s="96"/>
      <c r="QQ28" s="96"/>
      <c r="QR28" s="96"/>
      <c r="QS28" s="96"/>
      <c r="QT28" s="96"/>
      <c r="QU28" s="96"/>
      <c r="QV28" s="96"/>
      <c r="QW28" s="96"/>
      <c r="QX28" s="96"/>
      <c r="QY28" s="96"/>
      <c r="QZ28" s="96"/>
      <c r="RA28" s="96"/>
      <c r="RB28" s="96"/>
      <c r="RC28" s="96"/>
      <c r="RD28" s="96"/>
      <c r="RE28" s="96"/>
      <c r="RF28" s="96"/>
      <c r="RG28" s="96"/>
      <c r="RH28" s="96"/>
      <c r="RI28" s="96"/>
      <c r="RJ28" s="96"/>
      <c r="RK28" s="96"/>
      <c r="RL28" s="96"/>
      <c r="RM28" s="96"/>
      <c r="RN28" s="96"/>
      <c r="RO28" s="96"/>
      <c r="RP28" s="96"/>
      <c r="RQ28" s="96"/>
      <c r="RR28" s="96"/>
      <c r="RS28" s="96"/>
      <c r="RT28" s="96"/>
      <c r="RU28" s="96"/>
      <c r="RV28" s="96"/>
      <c r="RW28" s="96"/>
      <c r="RX28" s="96"/>
      <c r="RY28" s="96"/>
      <c r="RZ28" s="96"/>
      <c r="SA28" s="96"/>
      <c r="SB28" s="96"/>
      <c r="SC28" s="96"/>
      <c r="SD28" s="96"/>
      <c r="SE28" s="96"/>
      <c r="SF28" s="96"/>
      <c r="SG28" s="96"/>
      <c r="SH28" s="96"/>
      <c r="SI28" s="96"/>
      <c r="SJ28" s="96"/>
      <c r="SK28" s="96"/>
      <c r="SL28" s="96"/>
      <c r="SM28" s="96"/>
      <c r="SN28" s="96"/>
      <c r="SO28" s="96"/>
      <c r="SP28" s="96"/>
      <c r="SQ28" s="96"/>
      <c r="SR28" s="96"/>
      <c r="SS28" s="96"/>
      <c r="ST28" s="96"/>
      <c r="SU28" s="96"/>
      <c r="SV28" s="96"/>
      <c r="SW28" s="96"/>
      <c r="SX28" s="96"/>
      <c r="SY28" s="96"/>
      <c r="SZ28" s="96"/>
      <c r="TA28" s="96"/>
      <c r="TB28" s="96"/>
      <c r="TC28" s="96"/>
      <c r="TD28" s="96"/>
      <c r="TE28" s="96"/>
      <c r="TF28" s="96"/>
      <c r="TG28" s="96"/>
      <c r="TH28" s="96"/>
      <c r="TI28" s="96"/>
      <c r="TJ28" s="96"/>
      <c r="TK28" s="96"/>
      <c r="TL28" s="96"/>
      <c r="TM28" s="96"/>
      <c r="TN28" s="96"/>
      <c r="TO28" s="96"/>
      <c r="TP28" s="96"/>
      <c r="TQ28" s="96"/>
      <c r="TR28" s="96"/>
      <c r="TS28" s="96"/>
      <c r="TT28" s="96"/>
      <c r="TU28" s="96"/>
      <c r="TV28" s="96"/>
      <c r="TW28" s="96"/>
      <c r="TX28" s="96"/>
      <c r="TY28" s="96"/>
      <c r="TZ28" s="96"/>
      <c r="UA28" s="96"/>
      <c r="UB28" s="96"/>
      <c r="UC28" s="96"/>
      <c r="UD28" s="96"/>
      <c r="UE28" s="96"/>
      <c r="UF28" s="96"/>
      <c r="UG28" s="96"/>
      <c r="UH28" s="96"/>
      <c r="UI28" s="96"/>
      <c r="UJ28" s="96"/>
      <c r="UK28" s="96"/>
      <c r="UL28" s="96"/>
      <c r="UM28" s="96"/>
      <c r="UN28" s="96"/>
      <c r="UO28" s="96"/>
      <c r="UP28" s="96"/>
      <c r="UQ28" s="96"/>
      <c r="UR28" s="96"/>
      <c r="US28" s="96"/>
      <c r="UT28" s="96"/>
      <c r="UU28" s="96"/>
      <c r="UV28" s="96"/>
      <c r="UW28" s="96"/>
      <c r="UX28" s="96"/>
      <c r="UY28" s="96"/>
      <c r="UZ28" s="96"/>
      <c r="VA28" s="96"/>
      <c r="VB28" s="96"/>
      <c r="VC28" s="96"/>
      <c r="VD28" s="96"/>
      <c r="VE28" s="96"/>
      <c r="VF28" s="96"/>
      <c r="VG28" s="96"/>
      <c r="VH28" s="96"/>
      <c r="VI28" s="96"/>
      <c r="VJ28" s="96"/>
      <c r="VK28" s="96"/>
      <c r="VL28" s="96"/>
      <c r="VM28" s="96"/>
      <c r="VN28" s="96"/>
      <c r="VO28" s="96"/>
      <c r="VP28" s="96"/>
      <c r="VQ28" s="96"/>
      <c r="VR28" s="96"/>
      <c r="VS28" s="96"/>
      <c r="VT28" s="96"/>
      <c r="VU28" s="96"/>
      <c r="VV28" s="96"/>
      <c r="VW28" s="96"/>
      <c r="VX28" s="96"/>
      <c r="VY28" s="96"/>
      <c r="VZ28" s="96"/>
      <c r="WA28" s="96"/>
      <c r="WB28" s="96"/>
      <c r="WC28" s="96"/>
      <c r="WD28" s="96"/>
      <c r="WE28" s="96"/>
      <c r="WF28" s="96"/>
      <c r="WG28" s="96"/>
      <c r="WH28" s="96"/>
      <c r="WI28" s="96"/>
      <c r="WJ28" s="96"/>
      <c r="WK28" s="96"/>
      <c r="WL28" s="96"/>
      <c r="WM28" s="96"/>
      <c r="WN28" s="96"/>
      <c r="WO28" s="96"/>
      <c r="WP28" s="96"/>
      <c r="WQ28" s="96"/>
      <c r="WR28" s="96"/>
      <c r="WS28" s="96"/>
      <c r="WT28" s="96"/>
      <c r="WU28" s="96"/>
      <c r="WV28" s="96"/>
      <c r="WW28" s="96"/>
      <c r="WX28" s="96"/>
      <c r="WY28" s="96"/>
      <c r="WZ28" s="96"/>
      <c r="XA28" s="96"/>
      <c r="XB28" s="96"/>
      <c r="XC28" s="96"/>
      <c r="XD28" s="96"/>
      <c r="XE28" s="96"/>
      <c r="XF28" s="96"/>
      <c r="XG28" s="96"/>
      <c r="XH28" s="96"/>
      <c r="XI28" s="96"/>
      <c r="XJ28" s="96"/>
      <c r="XK28" s="96"/>
      <c r="XL28" s="96"/>
      <c r="XM28" s="96"/>
      <c r="XN28" s="96"/>
      <c r="XO28" s="96"/>
      <c r="XP28" s="96"/>
      <c r="XQ28" s="96"/>
      <c r="XR28" s="96"/>
      <c r="XS28" s="96"/>
      <c r="XT28" s="96"/>
      <c r="XU28" s="96"/>
      <c r="XV28" s="96"/>
      <c r="XW28" s="96"/>
      <c r="XX28" s="96"/>
      <c r="XY28" s="96"/>
      <c r="XZ28" s="96"/>
      <c r="YA28" s="96"/>
      <c r="YB28" s="96"/>
      <c r="YC28" s="96"/>
      <c r="YD28" s="96"/>
      <c r="YE28" s="96"/>
      <c r="YF28" s="96"/>
      <c r="YG28" s="96"/>
      <c r="YH28" s="96"/>
      <c r="YI28" s="96"/>
      <c r="YJ28" s="96"/>
      <c r="YK28" s="96"/>
      <c r="YL28" s="96"/>
      <c r="YM28" s="96"/>
      <c r="YN28" s="96"/>
      <c r="YO28" s="96"/>
      <c r="YP28" s="96"/>
      <c r="YQ28" s="96"/>
      <c r="YR28" s="96"/>
      <c r="YS28" s="96"/>
      <c r="YT28" s="96"/>
      <c r="YU28" s="96"/>
      <c r="YV28" s="96"/>
      <c r="YW28" s="96"/>
      <c r="YX28" s="96"/>
      <c r="YY28" s="96"/>
      <c r="YZ28" s="96"/>
      <c r="ZA28" s="96"/>
      <c r="ZB28" s="96"/>
      <c r="ZC28" s="96"/>
      <c r="ZD28" s="96"/>
      <c r="ZE28" s="96"/>
      <c r="ZF28" s="96"/>
      <c r="ZG28" s="96"/>
      <c r="ZH28" s="96"/>
      <c r="ZI28" s="96"/>
      <c r="ZJ28" s="96"/>
      <c r="ZK28" s="96"/>
      <c r="ZL28" s="96"/>
      <c r="ZM28" s="96"/>
      <c r="ZN28" s="96"/>
      <c r="ZO28" s="96"/>
      <c r="ZP28" s="96"/>
      <c r="ZQ28" s="96"/>
      <c r="ZR28" s="96"/>
      <c r="ZS28" s="96"/>
      <c r="ZT28" s="96"/>
      <c r="ZU28" s="96"/>
      <c r="ZV28" s="96"/>
      <c r="ZW28" s="96"/>
      <c r="ZX28" s="96"/>
      <c r="ZY28" s="96"/>
      <c r="ZZ28" s="96"/>
      <c r="AAA28" s="96"/>
      <c r="AAB28" s="96"/>
      <c r="AAC28" s="96"/>
      <c r="AAD28" s="96"/>
      <c r="AAE28" s="96"/>
      <c r="AAF28" s="96"/>
      <c r="AAG28" s="96"/>
      <c r="AAH28" s="96"/>
      <c r="AAI28" s="96"/>
      <c r="AAJ28" s="96"/>
      <c r="AAK28" s="96"/>
      <c r="AAL28" s="96"/>
      <c r="AAM28" s="96"/>
      <c r="AAN28" s="96"/>
      <c r="AAO28" s="96"/>
      <c r="AAP28" s="96"/>
      <c r="AAQ28" s="96"/>
      <c r="AAR28" s="96"/>
      <c r="AAS28" s="96"/>
      <c r="AAT28" s="96"/>
      <c r="AAU28" s="96"/>
      <c r="AAV28" s="96"/>
      <c r="AAW28" s="96"/>
      <c r="AAX28" s="96"/>
      <c r="AAY28" s="96"/>
      <c r="AAZ28" s="96"/>
      <c r="ABA28" s="96"/>
      <c r="ABB28" s="96"/>
      <c r="ABC28" s="96"/>
      <c r="ABD28" s="96"/>
      <c r="ABE28" s="96"/>
      <c r="ABF28" s="96"/>
      <c r="ABG28" s="96"/>
      <c r="ABH28" s="96"/>
      <c r="ABI28" s="96"/>
      <c r="ABJ28" s="96"/>
      <c r="ABK28" s="96"/>
      <c r="ABL28" s="96"/>
      <c r="ABM28" s="96"/>
      <c r="ABN28" s="96"/>
      <c r="ABO28" s="96"/>
      <c r="ABP28" s="96"/>
      <c r="ABQ28" s="96"/>
      <c r="ABR28" s="96"/>
      <c r="ABS28" s="96"/>
      <c r="ABT28" s="96"/>
      <c r="ABU28" s="96"/>
      <c r="ABV28" s="96"/>
      <c r="ABW28" s="96"/>
      <c r="ABX28" s="96"/>
      <c r="ABY28" s="96"/>
      <c r="ABZ28" s="96"/>
      <c r="ACA28" s="96"/>
      <c r="ACB28" s="96"/>
      <c r="ACC28" s="96"/>
      <c r="ACD28" s="96"/>
      <c r="ACE28" s="96"/>
      <c r="ACF28" s="96"/>
      <c r="ACG28" s="96"/>
      <c r="ACH28" s="96"/>
      <c r="ACI28" s="96"/>
      <c r="ACJ28" s="96"/>
      <c r="ACK28" s="96"/>
      <c r="ACL28" s="96"/>
      <c r="ACM28" s="96"/>
      <c r="ACN28" s="96"/>
      <c r="ACO28" s="96"/>
      <c r="ACP28" s="96"/>
      <c r="ACQ28" s="96"/>
      <c r="ACR28" s="96"/>
      <c r="ACS28" s="96"/>
      <c r="ACT28" s="96"/>
      <c r="ACU28" s="96"/>
      <c r="ACV28" s="96"/>
      <c r="ACW28" s="96"/>
      <c r="ACX28" s="96"/>
      <c r="ACY28" s="96"/>
      <c r="ACZ28" s="96"/>
      <c r="ADA28" s="96"/>
      <c r="ADB28" s="96"/>
      <c r="ADC28" s="96"/>
      <c r="ADD28" s="96"/>
      <c r="ADE28" s="96"/>
      <c r="ADF28" s="96"/>
      <c r="ADG28" s="96"/>
      <c r="ADH28" s="96"/>
      <c r="ADI28" s="96"/>
      <c r="ADJ28" s="96"/>
      <c r="ADK28" s="96"/>
      <c r="ADL28" s="96"/>
      <c r="ADM28" s="96"/>
      <c r="ADN28" s="96"/>
      <c r="ADO28" s="96"/>
      <c r="ADP28" s="96"/>
      <c r="ADQ28" s="96"/>
      <c r="ADR28" s="96"/>
      <c r="ADS28" s="96"/>
      <c r="ADT28" s="96"/>
      <c r="ADU28" s="96"/>
      <c r="ADV28" s="96"/>
      <c r="ADW28" s="96"/>
      <c r="ADX28" s="96"/>
      <c r="ADY28" s="96"/>
      <c r="ADZ28" s="96"/>
      <c r="AEA28" s="96"/>
      <c r="AEB28" s="96"/>
      <c r="AEC28" s="96"/>
      <c r="AED28" s="96"/>
      <c r="AEE28" s="96"/>
      <c r="AEF28" s="96"/>
      <c r="AEG28" s="96"/>
      <c r="AEH28" s="96"/>
      <c r="AEI28" s="96"/>
      <c r="AEJ28" s="96"/>
      <c r="AEK28" s="96"/>
      <c r="AEL28" s="96"/>
      <c r="AEM28" s="96"/>
      <c r="AEN28" s="96"/>
      <c r="AEO28" s="96"/>
      <c r="AEP28" s="96"/>
      <c r="AEQ28" s="96"/>
      <c r="AER28" s="96"/>
      <c r="AES28" s="96"/>
      <c r="AET28" s="96"/>
      <c r="AEU28" s="96"/>
      <c r="AEV28" s="96"/>
      <c r="AEW28" s="96"/>
      <c r="AEX28" s="96"/>
      <c r="AEY28" s="96"/>
      <c r="AEZ28" s="96"/>
      <c r="AFA28" s="96"/>
      <c r="AFB28" s="96"/>
      <c r="AFC28" s="96"/>
      <c r="AFD28" s="96"/>
      <c r="AFE28" s="96"/>
      <c r="AFF28" s="96"/>
      <c r="AFG28" s="96"/>
      <c r="AFH28" s="96"/>
      <c r="AFI28" s="96"/>
      <c r="AFJ28" s="96"/>
      <c r="AFK28" s="96"/>
      <c r="AFL28" s="96"/>
      <c r="AFM28" s="96"/>
      <c r="AFN28" s="96"/>
      <c r="AFO28" s="96"/>
      <c r="AFP28" s="96"/>
      <c r="AFQ28" s="96"/>
      <c r="AFR28" s="96"/>
      <c r="AFS28" s="96"/>
      <c r="AFT28" s="96"/>
      <c r="AFU28" s="96"/>
      <c r="AFV28" s="96"/>
      <c r="AFW28" s="96"/>
      <c r="AFX28" s="96"/>
      <c r="AFY28" s="96"/>
      <c r="AFZ28" s="96"/>
      <c r="AGA28" s="96"/>
      <c r="AGB28" s="96"/>
      <c r="AGC28" s="96"/>
      <c r="AGD28" s="96"/>
      <c r="AGE28" s="96"/>
      <c r="AGF28" s="96"/>
      <c r="AGG28" s="96"/>
      <c r="AGH28" s="96"/>
      <c r="AGI28" s="96"/>
      <c r="AGJ28" s="96"/>
      <c r="AGK28" s="96"/>
      <c r="AGL28" s="96"/>
      <c r="AGM28" s="96"/>
      <c r="AGN28" s="96"/>
      <c r="AGO28" s="96"/>
      <c r="AGP28" s="96"/>
      <c r="AGQ28" s="96"/>
      <c r="AGR28" s="96"/>
      <c r="AGS28" s="96"/>
      <c r="AGT28" s="96"/>
      <c r="AGU28" s="96"/>
      <c r="AGV28" s="96"/>
      <c r="AGW28" s="96"/>
      <c r="AGX28" s="96"/>
      <c r="AGY28" s="96"/>
      <c r="AGZ28" s="96"/>
      <c r="AHA28" s="96"/>
      <c r="AHB28" s="96"/>
      <c r="AHC28" s="96"/>
      <c r="AHD28" s="96"/>
      <c r="AHE28" s="96"/>
      <c r="AHF28" s="96"/>
      <c r="AHG28" s="96"/>
      <c r="AHH28" s="96"/>
      <c r="AHI28" s="96"/>
      <c r="AHJ28" s="96"/>
      <c r="AHK28" s="96"/>
      <c r="AHL28" s="96"/>
      <c r="AHM28" s="96"/>
      <c r="AHN28" s="96"/>
      <c r="AHO28" s="96"/>
      <c r="AHP28" s="96"/>
      <c r="AHQ28" s="96"/>
      <c r="AHR28" s="96"/>
      <c r="AHS28" s="96"/>
      <c r="AHT28" s="96"/>
      <c r="AHU28" s="96"/>
      <c r="AHV28" s="96"/>
      <c r="AHW28" s="96"/>
      <c r="AHX28" s="96"/>
      <c r="AHY28" s="96"/>
      <c r="AHZ28" s="96"/>
      <c r="AIA28" s="96"/>
      <c r="AIB28" s="96"/>
      <c r="AIC28" s="96"/>
      <c r="AID28" s="96"/>
      <c r="AIE28" s="96"/>
      <c r="AIF28" s="96"/>
      <c r="AIG28" s="96"/>
      <c r="AIH28" s="96"/>
      <c r="AII28" s="96"/>
      <c r="AIJ28" s="96"/>
      <c r="AIK28" s="96"/>
      <c r="AIL28" s="96"/>
      <c r="AIM28" s="96"/>
      <c r="AIN28" s="96"/>
      <c r="AIO28" s="96"/>
      <c r="AIP28" s="96"/>
      <c r="AIQ28" s="96"/>
      <c r="AIR28" s="96"/>
      <c r="AIS28" s="96"/>
      <c r="AIT28" s="96"/>
      <c r="AIU28" s="96"/>
      <c r="AIV28" s="96"/>
      <c r="AIW28" s="96"/>
      <c r="AIX28" s="96"/>
      <c r="AIY28" s="96"/>
      <c r="AIZ28" s="96"/>
      <c r="AJA28" s="96"/>
      <c r="AJB28" s="96"/>
      <c r="AJC28" s="96"/>
      <c r="AJD28" s="96"/>
      <c r="AJE28" s="96"/>
      <c r="AJF28" s="96"/>
      <c r="AJG28" s="96"/>
      <c r="AJH28" s="96"/>
      <c r="AJI28" s="96"/>
      <c r="AJJ28" s="96"/>
      <c r="AJK28" s="96"/>
      <c r="AJL28" s="96"/>
      <c r="AJM28" s="96"/>
      <c r="AJN28" s="96"/>
      <c r="AJO28" s="96"/>
      <c r="AJP28" s="96"/>
      <c r="AJQ28" s="96"/>
      <c r="AJR28" s="96"/>
      <c r="AJS28" s="96"/>
      <c r="AJT28" s="96"/>
      <c r="AJU28" s="96"/>
      <c r="AJV28" s="96"/>
      <c r="AJW28" s="96"/>
      <c r="AJX28" s="96"/>
      <c r="AJY28" s="96"/>
      <c r="AJZ28" s="96"/>
      <c r="AKA28" s="96"/>
      <c r="AKB28" s="96"/>
      <c r="AKC28" s="96"/>
      <c r="AKD28" s="96"/>
      <c r="AKE28" s="96"/>
      <c r="AKF28" s="96"/>
      <c r="AKG28" s="96"/>
      <c r="AKH28" s="96"/>
      <c r="AKI28" s="96"/>
      <c r="AKJ28" s="96"/>
      <c r="AKK28" s="96"/>
      <c r="AKL28" s="96"/>
      <c r="AKM28" s="96"/>
      <c r="AKN28" s="96"/>
      <c r="AKO28" s="96"/>
      <c r="AKP28" s="96"/>
      <c r="AKQ28" s="96"/>
      <c r="AKR28" s="96"/>
      <c r="AKS28" s="96"/>
      <c r="AKT28" s="96"/>
      <c r="AKU28" s="96"/>
      <c r="AKV28" s="96"/>
      <c r="AKW28" s="96"/>
      <c r="AKX28" s="96"/>
      <c r="AKY28" s="96"/>
      <c r="AKZ28" s="96"/>
      <c r="ALA28" s="96"/>
      <c r="ALB28" s="96"/>
      <c r="ALC28" s="96"/>
      <c r="ALD28" s="96"/>
      <c r="ALE28" s="96"/>
      <c r="ALF28" s="96"/>
      <c r="ALG28" s="96"/>
      <c r="ALH28" s="96"/>
      <c r="ALI28" s="96"/>
      <c r="ALJ28" s="96"/>
      <c r="ALK28" s="96"/>
      <c r="ALL28" s="96"/>
      <c r="ALM28" s="96"/>
      <c r="ALN28" s="96"/>
      <c r="ALO28" s="96"/>
      <c r="ALP28" s="96"/>
      <c r="ALQ28" s="96"/>
      <c r="ALR28" s="96"/>
      <c r="ALS28" s="96"/>
      <c r="ALT28" s="96"/>
      <c r="ALU28" s="96"/>
      <c r="ALV28" s="96"/>
      <c r="ALW28" s="96"/>
      <c r="ALX28" s="96"/>
      <c r="ALY28" s="96"/>
      <c r="ALZ28" s="96"/>
      <c r="AMA28" s="96"/>
      <c r="AMB28" s="96"/>
      <c r="AMC28" s="96"/>
      <c r="AMD28" s="96"/>
      <c r="AME28" s="96"/>
      <c r="AMF28" s="96"/>
      <c r="AMG28" s="96"/>
      <c r="AMH28" s="96"/>
      <c r="AMI28" s="96"/>
      <c r="AMJ28" s="96"/>
    </row>
    <row r="29" spans="1:1024" s="123" customFormat="1" ht="12.75">
      <c r="A29" s="96"/>
      <c r="B29" s="96"/>
      <c r="C29" s="96"/>
      <c r="D29" s="96"/>
      <c r="E29" s="96"/>
      <c r="F29" s="96"/>
      <c r="G29" s="96"/>
      <c r="H29" s="96"/>
      <c r="I29" s="96"/>
      <c r="J29" s="96"/>
      <c r="K29" s="96"/>
      <c r="L29" s="96"/>
      <c r="M29" s="96"/>
      <c r="N29" s="96"/>
      <c r="O29" s="96"/>
      <c r="P29" s="96"/>
      <c r="Q29" s="96"/>
      <c r="R29" s="96"/>
      <c r="S29" s="96"/>
      <c r="T29" s="96"/>
      <c r="U29" s="96"/>
      <c r="V29" s="96"/>
      <c r="W29" s="121"/>
      <c r="X29" s="121"/>
      <c r="Y29" s="121"/>
      <c r="Z29" s="121"/>
      <c r="AA29" s="121"/>
      <c r="AB29" s="121"/>
      <c r="AC29" s="121"/>
      <c r="AD29" s="121"/>
      <c r="AE29" s="121"/>
      <c r="AF29" s="121"/>
      <c r="AG29" s="121"/>
      <c r="AH29" s="121"/>
      <c r="AI29" s="121"/>
      <c r="AJ29" s="121"/>
      <c r="AK29" s="96"/>
      <c r="AL29" s="96"/>
      <c r="AM29" s="96"/>
      <c r="AN29" s="96"/>
      <c r="AO29" s="96"/>
      <c r="AP29" s="96"/>
      <c r="AQ29" s="122"/>
      <c r="AS29" s="96"/>
      <c r="AT29" s="96"/>
      <c r="AU29" s="96"/>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c r="EJ29" s="96"/>
      <c r="EK29" s="96"/>
      <c r="EL29" s="96"/>
      <c r="EM29" s="96"/>
      <c r="EN29" s="96"/>
      <c r="EO29" s="96"/>
      <c r="EP29" s="96"/>
      <c r="EQ29" s="96"/>
      <c r="ER29" s="96"/>
      <c r="ES29" s="96"/>
      <c r="ET29" s="96"/>
      <c r="EU29" s="96"/>
      <c r="EV29" s="96"/>
      <c r="EW29" s="96"/>
      <c r="EX29" s="96"/>
      <c r="EY29" s="96"/>
      <c r="EZ29" s="96"/>
      <c r="FA29" s="96"/>
      <c r="FB29" s="96"/>
      <c r="FC29" s="96"/>
      <c r="FD29" s="96"/>
      <c r="FE29" s="96"/>
      <c r="FF29" s="96"/>
      <c r="FG29" s="96"/>
      <c r="FH29" s="96"/>
      <c r="FI29" s="96"/>
      <c r="FJ29" s="96"/>
      <c r="FK29" s="96"/>
      <c r="FL29" s="96"/>
      <c r="FM29" s="96"/>
      <c r="FN29" s="96"/>
      <c r="FO29" s="96"/>
      <c r="FP29" s="96"/>
      <c r="FQ29" s="96"/>
      <c r="FR29" s="96"/>
      <c r="FS29" s="96"/>
      <c r="FT29" s="96"/>
      <c r="FU29" s="96"/>
      <c r="FV29" s="96"/>
      <c r="FW29" s="96"/>
      <c r="FX29" s="96"/>
      <c r="FY29" s="96"/>
      <c r="FZ29" s="96"/>
      <c r="GA29" s="96"/>
      <c r="GB29" s="96"/>
      <c r="GC29" s="96"/>
      <c r="GD29" s="96"/>
      <c r="GE29" s="96"/>
      <c r="GF29" s="96"/>
      <c r="GG29" s="96"/>
      <c r="GH29" s="96"/>
      <c r="GI29" s="96"/>
      <c r="GJ29" s="96"/>
      <c r="GK29" s="96"/>
      <c r="GL29" s="96"/>
      <c r="GM29" s="96"/>
      <c r="GN29" s="96"/>
      <c r="GO29" s="96"/>
      <c r="GP29" s="96"/>
      <c r="GQ29" s="96"/>
      <c r="GR29" s="96"/>
      <c r="GS29" s="96"/>
      <c r="GT29" s="96"/>
      <c r="GU29" s="96"/>
      <c r="GV29" s="96"/>
      <c r="GW29" s="96"/>
      <c r="GX29" s="96"/>
      <c r="GY29" s="96"/>
      <c r="GZ29" s="96"/>
      <c r="HA29" s="96"/>
      <c r="HB29" s="96"/>
      <c r="HC29" s="96"/>
      <c r="HD29" s="96"/>
      <c r="HE29" s="96"/>
      <c r="HF29" s="96"/>
      <c r="HG29" s="96"/>
      <c r="HH29" s="96"/>
      <c r="HI29" s="96"/>
      <c r="HJ29" s="96"/>
      <c r="HK29" s="96"/>
      <c r="HL29" s="96"/>
      <c r="HM29" s="96"/>
      <c r="HN29" s="96"/>
      <c r="HO29" s="96"/>
      <c r="HP29" s="96"/>
      <c r="HQ29" s="96"/>
      <c r="HR29" s="96"/>
      <c r="HS29" s="96"/>
      <c r="HT29" s="96"/>
      <c r="HU29" s="96"/>
      <c r="HV29" s="96"/>
      <c r="HW29" s="96"/>
      <c r="HX29" s="96"/>
      <c r="HY29" s="96"/>
      <c r="HZ29" s="96"/>
      <c r="IA29" s="96"/>
      <c r="IB29" s="96"/>
      <c r="IC29" s="96"/>
      <c r="ID29" s="96"/>
      <c r="IE29" s="96"/>
      <c r="IF29" s="96"/>
      <c r="IG29" s="96"/>
      <c r="IH29" s="96"/>
      <c r="II29" s="96"/>
      <c r="IJ29" s="96"/>
      <c r="IK29" s="96"/>
      <c r="IL29" s="96"/>
      <c r="IM29" s="96"/>
      <c r="IN29" s="96"/>
      <c r="IO29" s="96"/>
      <c r="IP29" s="96"/>
      <c r="IQ29" s="96"/>
      <c r="IR29" s="96"/>
      <c r="IS29" s="96"/>
      <c r="IT29" s="96"/>
      <c r="IU29" s="96"/>
      <c r="IV29" s="96"/>
      <c r="IW29" s="96"/>
      <c r="IX29" s="96"/>
      <c r="IY29" s="96"/>
      <c r="IZ29" s="96"/>
      <c r="JA29" s="96"/>
      <c r="JB29" s="96"/>
      <c r="JC29" s="96"/>
      <c r="JD29" s="96"/>
      <c r="JE29" s="96"/>
      <c r="JF29" s="96"/>
      <c r="JG29" s="96"/>
      <c r="JH29" s="96"/>
      <c r="JI29" s="96"/>
      <c r="JJ29" s="96"/>
      <c r="JK29" s="96"/>
      <c r="JL29" s="96"/>
      <c r="JM29" s="96"/>
      <c r="JN29" s="96"/>
      <c r="JO29" s="96"/>
      <c r="JP29" s="96"/>
      <c r="JQ29" s="96"/>
      <c r="JR29" s="96"/>
      <c r="JS29" s="96"/>
      <c r="JT29" s="96"/>
      <c r="JU29" s="96"/>
      <c r="JV29" s="96"/>
      <c r="JW29" s="96"/>
      <c r="JX29" s="96"/>
      <c r="JY29" s="96"/>
      <c r="JZ29" s="96"/>
      <c r="KA29" s="96"/>
      <c r="KB29" s="96"/>
      <c r="KC29" s="96"/>
      <c r="KD29" s="96"/>
      <c r="KE29" s="96"/>
      <c r="KF29" s="96"/>
      <c r="KG29" s="96"/>
      <c r="KH29" s="96"/>
      <c r="KI29" s="96"/>
      <c r="KJ29" s="96"/>
      <c r="KK29" s="96"/>
      <c r="KL29" s="96"/>
      <c r="KM29" s="96"/>
      <c r="KN29" s="96"/>
      <c r="KO29" s="96"/>
      <c r="KP29" s="96"/>
      <c r="KQ29" s="96"/>
      <c r="KR29" s="96"/>
      <c r="KS29" s="96"/>
      <c r="KT29" s="96"/>
      <c r="KU29" s="96"/>
      <c r="KV29" s="96"/>
      <c r="KW29" s="96"/>
      <c r="KX29" s="96"/>
      <c r="KY29" s="96"/>
      <c r="KZ29" s="96"/>
      <c r="LA29" s="96"/>
      <c r="LB29" s="96"/>
      <c r="LC29" s="96"/>
      <c r="LD29" s="96"/>
      <c r="LE29" s="96"/>
      <c r="LF29" s="96"/>
      <c r="LG29" s="96"/>
      <c r="LH29" s="96"/>
      <c r="LI29" s="96"/>
      <c r="LJ29" s="96"/>
      <c r="LK29" s="96"/>
      <c r="LL29" s="96"/>
      <c r="LM29" s="96"/>
      <c r="LN29" s="96"/>
      <c r="LO29" s="96"/>
      <c r="LP29" s="96"/>
      <c r="LQ29" s="96"/>
      <c r="LR29" s="96"/>
      <c r="LS29" s="96"/>
      <c r="LT29" s="96"/>
      <c r="LU29" s="96"/>
      <c r="LV29" s="96"/>
      <c r="LW29" s="96"/>
      <c r="LX29" s="96"/>
      <c r="LY29" s="96"/>
      <c r="LZ29" s="96"/>
      <c r="MA29" s="96"/>
      <c r="MB29" s="96"/>
      <c r="MC29" s="96"/>
      <c r="MD29" s="96"/>
      <c r="ME29" s="96"/>
      <c r="MF29" s="96"/>
      <c r="MG29" s="96"/>
      <c r="MH29" s="96"/>
      <c r="MI29" s="96"/>
      <c r="MJ29" s="96"/>
      <c r="MK29" s="96"/>
      <c r="ML29" s="96"/>
      <c r="MM29" s="96"/>
      <c r="MN29" s="96"/>
      <c r="MO29" s="96"/>
      <c r="MP29" s="96"/>
      <c r="MQ29" s="96"/>
      <c r="MR29" s="96"/>
      <c r="MS29" s="96"/>
      <c r="MT29" s="96"/>
      <c r="MU29" s="96"/>
      <c r="MV29" s="96"/>
      <c r="MW29" s="96"/>
      <c r="MX29" s="96"/>
      <c r="MY29" s="96"/>
      <c r="MZ29" s="96"/>
      <c r="NA29" s="96"/>
      <c r="NB29" s="96"/>
      <c r="NC29" s="96"/>
      <c r="ND29" s="96"/>
      <c r="NE29" s="96"/>
      <c r="NF29" s="96"/>
      <c r="NG29" s="96"/>
      <c r="NH29" s="96"/>
      <c r="NI29" s="96"/>
      <c r="NJ29" s="96"/>
      <c r="NK29" s="96"/>
      <c r="NL29" s="96"/>
      <c r="NM29" s="96"/>
      <c r="NN29" s="96"/>
      <c r="NO29" s="96"/>
      <c r="NP29" s="96"/>
      <c r="NQ29" s="96"/>
      <c r="NR29" s="96"/>
      <c r="NS29" s="96"/>
      <c r="NT29" s="96"/>
      <c r="NU29" s="96"/>
      <c r="NV29" s="96"/>
      <c r="NW29" s="96"/>
      <c r="NX29" s="96"/>
      <c r="NY29" s="96"/>
      <c r="NZ29" s="96"/>
      <c r="OA29" s="96"/>
      <c r="OB29" s="96"/>
      <c r="OC29" s="96"/>
      <c r="OD29" s="96"/>
      <c r="OE29" s="96"/>
      <c r="OF29" s="96"/>
      <c r="OG29" s="96"/>
      <c r="OH29" s="96"/>
      <c r="OI29" s="96"/>
      <c r="OJ29" s="96"/>
      <c r="OK29" s="96"/>
      <c r="OL29" s="96"/>
      <c r="OM29" s="96"/>
      <c r="ON29" s="96"/>
      <c r="OO29" s="96"/>
      <c r="OP29" s="96"/>
      <c r="OQ29" s="96"/>
      <c r="OR29" s="96"/>
      <c r="OS29" s="96"/>
      <c r="OT29" s="96"/>
      <c r="OU29" s="96"/>
      <c r="OV29" s="96"/>
      <c r="OW29" s="96"/>
      <c r="OX29" s="96"/>
      <c r="OY29" s="96"/>
      <c r="OZ29" s="96"/>
      <c r="PA29" s="96"/>
      <c r="PB29" s="96"/>
      <c r="PC29" s="96"/>
      <c r="PD29" s="96"/>
      <c r="PE29" s="96"/>
      <c r="PF29" s="96"/>
      <c r="PG29" s="96"/>
      <c r="PH29" s="96"/>
      <c r="PI29" s="96"/>
      <c r="PJ29" s="96"/>
      <c r="PK29" s="96"/>
      <c r="PL29" s="96"/>
      <c r="PM29" s="96"/>
      <c r="PN29" s="96"/>
      <c r="PO29" s="96"/>
      <c r="PP29" s="96"/>
      <c r="PQ29" s="96"/>
      <c r="PR29" s="96"/>
      <c r="PS29" s="96"/>
      <c r="PT29" s="96"/>
      <c r="PU29" s="96"/>
      <c r="PV29" s="96"/>
      <c r="PW29" s="96"/>
      <c r="PX29" s="96"/>
      <c r="PY29" s="96"/>
      <c r="PZ29" s="96"/>
      <c r="QA29" s="96"/>
      <c r="QB29" s="96"/>
      <c r="QC29" s="96"/>
      <c r="QD29" s="96"/>
      <c r="QE29" s="96"/>
      <c r="QF29" s="96"/>
      <c r="QG29" s="96"/>
      <c r="QH29" s="96"/>
      <c r="QI29" s="96"/>
      <c r="QJ29" s="96"/>
      <c r="QK29" s="96"/>
      <c r="QL29" s="96"/>
      <c r="QM29" s="96"/>
      <c r="QN29" s="96"/>
      <c r="QO29" s="96"/>
      <c r="QP29" s="96"/>
      <c r="QQ29" s="96"/>
      <c r="QR29" s="96"/>
      <c r="QS29" s="96"/>
      <c r="QT29" s="96"/>
      <c r="QU29" s="96"/>
      <c r="QV29" s="96"/>
      <c r="QW29" s="96"/>
      <c r="QX29" s="96"/>
      <c r="QY29" s="96"/>
      <c r="QZ29" s="96"/>
      <c r="RA29" s="96"/>
      <c r="RB29" s="96"/>
      <c r="RC29" s="96"/>
      <c r="RD29" s="96"/>
      <c r="RE29" s="96"/>
      <c r="RF29" s="96"/>
      <c r="RG29" s="96"/>
      <c r="RH29" s="96"/>
      <c r="RI29" s="96"/>
      <c r="RJ29" s="96"/>
      <c r="RK29" s="96"/>
      <c r="RL29" s="96"/>
      <c r="RM29" s="96"/>
      <c r="RN29" s="96"/>
      <c r="RO29" s="96"/>
      <c r="RP29" s="96"/>
      <c r="RQ29" s="96"/>
      <c r="RR29" s="96"/>
      <c r="RS29" s="96"/>
      <c r="RT29" s="96"/>
      <c r="RU29" s="96"/>
      <c r="RV29" s="96"/>
      <c r="RW29" s="96"/>
      <c r="RX29" s="96"/>
      <c r="RY29" s="96"/>
      <c r="RZ29" s="96"/>
      <c r="SA29" s="96"/>
      <c r="SB29" s="96"/>
      <c r="SC29" s="96"/>
      <c r="SD29" s="96"/>
      <c r="SE29" s="96"/>
      <c r="SF29" s="96"/>
      <c r="SG29" s="96"/>
      <c r="SH29" s="96"/>
      <c r="SI29" s="96"/>
      <c r="SJ29" s="96"/>
      <c r="SK29" s="96"/>
      <c r="SL29" s="96"/>
      <c r="SM29" s="96"/>
      <c r="SN29" s="96"/>
      <c r="SO29" s="96"/>
      <c r="SP29" s="96"/>
      <c r="SQ29" s="96"/>
      <c r="SR29" s="96"/>
      <c r="SS29" s="96"/>
      <c r="ST29" s="96"/>
      <c r="SU29" s="96"/>
      <c r="SV29" s="96"/>
      <c r="SW29" s="96"/>
      <c r="SX29" s="96"/>
      <c r="SY29" s="96"/>
      <c r="SZ29" s="96"/>
      <c r="TA29" s="96"/>
      <c r="TB29" s="96"/>
      <c r="TC29" s="96"/>
      <c r="TD29" s="96"/>
      <c r="TE29" s="96"/>
      <c r="TF29" s="96"/>
      <c r="TG29" s="96"/>
      <c r="TH29" s="96"/>
      <c r="TI29" s="96"/>
      <c r="TJ29" s="96"/>
      <c r="TK29" s="96"/>
      <c r="TL29" s="96"/>
      <c r="TM29" s="96"/>
      <c r="TN29" s="96"/>
      <c r="TO29" s="96"/>
      <c r="TP29" s="96"/>
      <c r="TQ29" s="96"/>
      <c r="TR29" s="96"/>
      <c r="TS29" s="96"/>
      <c r="TT29" s="96"/>
      <c r="TU29" s="96"/>
      <c r="TV29" s="96"/>
      <c r="TW29" s="96"/>
      <c r="TX29" s="96"/>
      <c r="TY29" s="96"/>
      <c r="TZ29" s="96"/>
      <c r="UA29" s="96"/>
      <c r="UB29" s="96"/>
      <c r="UC29" s="96"/>
      <c r="UD29" s="96"/>
      <c r="UE29" s="96"/>
      <c r="UF29" s="96"/>
      <c r="UG29" s="96"/>
      <c r="UH29" s="96"/>
      <c r="UI29" s="96"/>
      <c r="UJ29" s="96"/>
      <c r="UK29" s="96"/>
      <c r="UL29" s="96"/>
      <c r="UM29" s="96"/>
      <c r="UN29" s="96"/>
      <c r="UO29" s="96"/>
      <c r="UP29" s="96"/>
      <c r="UQ29" s="96"/>
      <c r="UR29" s="96"/>
      <c r="US29" s="96"/>
      <c r="UT29" s="96"/>
      <c r="UU29" s="96"/>
      <c r="UV29" s="96"/>
      <c r="UW29" s="96"/>
      <c r="UX29" s="96"/>
      <c r="UY29" s="96"/>
      <c r="UZ29" s="96"/>
      <c r="VA29" s="96"/>
      <c r="VB29" s="96"/>
      <c r="VC29" s="96"/>
      <c r="VD29" s="96"/>
      <c r="VE29" s="96"/>
      <c r="VF29" s="96"/>
      <c r="VG29" s="96"/>
      <c r="VH29" s="96"/>
      <c r="VI29" s="96"/>
      <c r="VJ29" s="96"/>
      <c r="VK29" s="96"/>
      <c r="VL29" s="96"/>
      <c r="VM29" s="96"/>
      <c r="VN29" s="96"/>
      <c r="VO29" s="96"/>
      <c r="VP29" s="96"/>
      <c r="VQ29" s="96"/>
      <c r="VR29" s="96"/>
      <c r="VS29" s="96"/>
      <c r="VT29" s="96"/>
      <c r="VU29" s="96"/>
      <c r="VV29" s="96"/>
      <c r="VW29" s="96"/>
      <c r="VX29" s="96"/>
      <c r="VY29" s="96"/>
      <c r="VZ29" s="96"/>
      <c r="WA29" s="96"/>
      <c r="WB29" s="96"/>
      <c r="WC29" s="96"/>
      <c r="WD29" s="96"/>
      <c r="WE29" s="96"/>
      <c r="WF29" s="96"/>
      <c r="WG29" s="96"/>
      <c r="WH29" s="96"/>
      <c r="WI29" s="96"/>
      <c r="WJ29" s="96"/>
      <c r="WK29" s="96"/>
      <c r="WL29" s="96"/>
      <c r="WM29" s="96"/>
      <c r="WN29" s="96"/>
      <c r="WO29" s="96"/>
      <c r="WP29" s="96"/>
      <c r="WQ29" s="96"/>
      <c r="WR29" s="96"/>
      <c r="WS29" s="96"/>
      <c r="WT29" s="96"/>
      <c r="WU29" s="96"/>
      <c r="WV29" s="96"/>
      <c r="WW29" s="96"/>
      <c r="WX29" s="96"/>
      <c r="WY29" s="96"/>
      <c r="WZ29" s="96"/>
      <c r="XA29" s="96"/>
      <c r="XB29" s="96"/>
      <c r="XC29" s="96"/>
      <c r="XD29" s="96"/>
      <c r="XE29" s="96"/>
      <c r="XF29" s="96"/>
      <c r="XG29" s="96"/>
      <c r="XH29" s="96"/>
      <c r="XI29" s="96"/>
      <c r="XJ29" s="96"/>
      <c r="XK29" s="96"/>
      <c r="XL29" s="96"/>
      <c r="XM29" s="96"/>
      <c r="XN29" s="96"/>
      <c r="XO29" s="96"/>
      <c r="XP29" s="96"/>
      <c r="XQ29" s="96"/>
      <c r="XR29" s="96"/>
      <c r="XS29" s="96"/>
      <c r="XT29" s="96"/>
      <c r="XU29" s="96"/>
      <c r="XV29" s="96"/>
      <c r="XW29" s="96"/>
      <c r="XX29" s="96"/>
      <c r="XY29" s="96"/>
      <c r="XZ29" s="96"/>
      <c r="YA29" s="96"/>
      <c r="YB29" s="96"/>
      <c r="YC29" s="96"/>
      <c r="YD29" s="96"/>
      <c r="YE29" s="96"/>
      <c r="YF29" s="96"/>
      <c r="YG29" s="96"/>
      <c r="YH29" s="96"/>
      <c r="YI29" s="96"/>
      <c r="YJ29" s="96"/>
      <c r="YK29" s="96"/>
      <c r="YL29" s="96"/>
      <c r="YM29" s="96"/>
      <c r="YN29" s="96"/>
      <c r="YO29" s="96"/>
      <c r="YP29" s="96"/>
      <c r="YQ29" s="96"/>
      <c r="YR29" s="96"/>
      <c r="YS29" s="96"/>
      <c r="YT29" s="96"/>
      <c r="YU29" s="96"/>
      <c r="YV29" s="96"/>
      <c r="YW29" s="96"/>
      <c r="YX29" s="96"/>
      <c r="YY29" s="96"/>
      <c r="YZ29" s="96"/>
      <c r="ZA29" s="96"/>
      <c r="ZB29" s="96"/>
      <c r="ZC29" s="96"/>
      <c r="ZD29" s="96"/>
      <c r="ZE29" s="96"/>
      <c r="ZF29" s="96"/>
      <c r="ZG29" s="96"/>
      <c r="ZH29" s="96"/>
      <c r="ZI29" s="96"/>
      <c r="ZJ29" s="96"/>
      <c r="ZK29" s="96"/>
      <c r="ZL29" s="96"/>
      <c r="ZM29" s="96"/>
      <c r="ZN29" s="96"/>
      <c r="ZO29" s="96"/>
      <c r="ZP29" s="96"/>
      <c r="ZQ29" s="96"/>
      <c r="ZR29" s="96"/>
      <c r="ZS29" s="96"/>
      <c r="ZT29" s="96"/>
      <c r="ZU29" s="96"/>
      <c r="ZV29" s="96"/>
      <c r="ZW29" s="96"/>
      <c r="ZX29" s="96"/>
      <c r="ZY29" s="96"/>
      <c r="ZZ29" s="96"/>
      <c r="AAA29" s="96"/>
      <c r="AAB29" s="96"/>
      <c r="AAC29" s="96"/>
      <c r="AAD29" s="96"/>
      <c r="AAE29" s="96"/>
      <c r="AAF29" s="96"/>
      <c r="AAG29" s="96"/>
      <c r="AAH29" s="96"/>
      <c r="AAI29" s="96"/>
      <c r="AAJ29" s="96"/>
      <c r="AAK29" s="96"/>
      <c r="AAL29" s="96"/>
      <c r="AAM29" s="96"/>
      <c r="AAN29" s="96"/>
      <c r="AAO29" s="96"/>
      <c r="AAP29" s="96"/>
      <c r="AAQ29" s="96"/>
      <c r="AAR29" s="96"/>
      <c r="AAS29" s="96"/>
      <c r="AAT29" s="96"/>
      <c r="AAU29" s="96"/>
      <c r="AAV29" s="96"/>
      <c r="AAW29" s="96"/>
      <c r="AAX29" s="96"/>
      <c r="AAY29" s="96"/>
      <c r="AAZ29" s="96"/>
      <c r="ABA29" s="96"/>
      <c r="ABB29" s="96"/>
      <c r="ABC29" s="96"/>
      <c r="ABD29" s="96"/>
      <c r="ABE29" s="96"/>
      <c r="ABF29" s="96"/>
      <c r="ABG29" s="96"/>
      <c r="ABH29" s="96"/>
      <c r="ABI29" s="96"/>
      <c r="ABJ29" s="96"/>
      <c r="ABK29" s="96"/>
      <c r="ABL29" s="96"/>
      <c r="ABM29" s="96"/>
      <c r="ABN29" s="96"/>
      <c r="ABO29" s="96"/>
      <c r="ABP29" s="96"/>
      <c r="ABQ29" s="96"/>
      <c r="ABR29" s="96"/>
      <c r="ABS29" s="96"/>
      <c r="ABT29" s="96"/>
      <c r="ABU29" s="96"/>
      <c r="ABV29" s="96"/>
      <c r="ABW29" s="96"/>
      <c r="ABX29" s="96"/>
      <c r="ABY29" s="96"/>
      <c r="ABZ29" s="96"/>
      <c r="ACA29" s="96"/>
      <c r="ACB29" s="96"/>
      <c r="ACC29" s="96"/>
      <c r="ACD29" s="96"/>
      <c r="ACE29" s="96"/>
      <c r="ACF29" s="96"/>
      <c r="ACG29" s="96"/>
      <c r="ACH29" s="96"/>
      <c r="ACI29" s="96"/>
      <c r="ACJ29" s="96"/>
      <c r="ACK29" s="96"/>
      <c r="ACL29" s="96"/>
      <c r="ACM29" s="96"/>
      <c r="ACN29" s="96"/>
      <c r="ACO29" s="96"/>
      <c r="ACP29" s="96"/>
      <c r="ACQ29" s="96"/>
      <c r="ACR29" s="96"/>
      <c r="ACS29" s="96"/>
      <c r="ACT29" s="96"/>
      <c r="ACU29" s="96"/>
      <c r="ACV29" s="96"/>
      <c r="ACW29" s="96"/>
      <c r="ACX29" s="96"/>
      <c r="ACY29" s="96"/>
      <c r="ACZ29" s="96"/>
      <c r="ADA29" s="96"/>
      <c r="ADB29" s="96"/>
      <c r="ADC29" s="96"/>
      <c r="ADD29" s="96"/>
      <c r="ADE29" s="96"/>
      <c r="ADF29" s="96"/>
      <c r="ADG29" s="96"/>
      <c r="ADH29" s="96"/>
      <c r="ADI29" s="96"/>
      <c r="ADJ29" s="96"/>
      <c r="ADK29" s="96"/>
      <c r="ADL29" s="96"/>
      <c r="ADM29" s="96"/>
      <c r="ADN29" s="96"/>
      <c r="ADO29" s="96"/>
      <c r="ADP29" s="96"/>
      <c r="ADQ29" s="96"/>
      <c r="ADR29" s="96"/>
      <c r="ADS29" s="96"/>
      <c r="ADT29" s="96"/>
      <c r="ADU29" s="96"/>
      <c r="ADV29" s="96"/>
      <c r="ADW29" s="96"/>
      <c r="ADX29" s="96"/>
      <c r="ADY29" s="96"/>
      <c r="ADZ29" s="96"/>
      <c r="AEA29" s="96"/>
      <c r="AEB29" s="96"/>
      <c r="AEC29" s="96"/>
      <c r="AED29" s="96"/>
      <c r="AEE29" s="96"/>
      <c r="AEF29" s="96"/>
      <c r="AEG29" s="96"/>
      <c r="AEH29" s="96"/>
      <c r="AEI29" s="96"/>
      <c r="AEJ29" s="96"/>
      <c r="AEK29" s="96"/>
      <c r="AEL29" s="96"/>
      <c r="AEM29" s="96"/>
      <c r="AEN29" s="96"/>
      <c r="AEO29" s="96"/>
      <c r="AEP29" s="96"/>
      <c r="AEQ29" s="96"/>
      <c r="AER29" s="96"/>
      <c r="AES29" s="96"/>
      <c r="AET29" s="96"/>
      <c r="AEU29" s="96"/>
      <c r="AEV29" s="96"/>
      <c r="AEW29" s="96"/>
      <c r="AEX29" s="96"/>
      <c r="AEY29" s="96"/>
      <c r="AEZ29" s="96"/>
      <c r="AFA29" s="96"/>
      <c r="AFB29" s="96"/>
      <c r="AFC29" s="96"/>
      <c r="AFD29" s="96"/>
      <c r="AFE29" s="96"/>
      <c r="AFF29" s="96"/>
      <c r="AFG29" s="96"/>
      <c r="AFH29" s="96"/>
      <c r="AFI29" s="96"/>
      <c r="AFJ29" s="96"/>
      <c r="AFK29" s="96"/>
      <c r="AFL29" s="96"/>
      <c r="AFM29" s="96"/>
      <c r="AFN29" s="96"/>
      <c r="AFO29" s="96"/>
      <c r="AFP29" s="96"/>
      <c r="AFQ29" s="96"/>
      <c r="AFR29" s="96"/>
      <c r="AFS29" s="96"/>
      <c r="AFT29" s="96"/>
      <c r="AFU29" s="96"/>
      <c r="AFV29" s="96"/>
      <c r="AFW29" s="96"/>
      <c r="AFX29" s="96"/>
      <c r="AFY29" s="96"/>
      <c r="AFZ29" s="96"/>
      <c r="AGA29" s="96"/>
      <c r="AGB29" s="96"/>
      <c r="AGC29" s="96"/>
      <c r="AGD29" s="96"/>
      <c r="AGE29" s="96"/>
      <c r="AGF29" s="96"/>
      <c r="AGG29" s="96"/>
      <c r="AGH29" s="96"/>
      <c r="AGI29" s="96"/>
      <c r="AGJ29" s="96"/>
      <c r="AGK29" s="96"/>
      <c r="AGL29" s="96"/>
      <c r="AGM29" s="96"/>
      <c r="AGN29" s="96"/>
      <c r="AGO29" s="96"/>
      <c r="AGP29" s="96"/>
      <c r="AGQ29" s="96"/>
      <c r="AGR29" s="96"/>
      <c r="AGS29" s="96"/>
      <c r="AGT29" s="96"/>
      <c r="AGU29" s="96"/>
      <c r="AGV29" s="96"/>
      <c r="AGW29" s="96"/>
      <c r="AGX29" s="96"/>
      <c r="AGY29" s="96"/>
      <c r="AGZ29" s="96"/>
      <c r="AHA29" s="96"/>
      <c r="AHB29" s="96"/>
      <c r="AHC29" s="96"/>
      <c r="AHD29" s="96"/>
      <c r="AHE29" s="96"/>
      <c r="AHF29" s="96"/>
      <c r="AHG29" s="96"/>
      <c r="AHH29" s="96"/>
      <c r="AHI29" s="96"/>
      <c r="AHJ29" s="96"/>
      <c r="AHK29" s="96"/>
      <c r="AHL29" s="96"/>
      <c r="AHM29" s="96"/>
      <c r="AHN29" s="96"/>
      <c r="AHO29" s="96"/>
      <c r="AHP29" s="96"/>
      <c r="AHQ29" s="96"/>
      <c r="AHR29" s="96"/>
      <c r="AHS29" s="96"/>
      <c r="AHT29" s="96"/>
      <c r="AHU29" s="96"/>
      <c r="AHV29" s="96"/>
      <c r="AHW29" s="96"/>
      <c r="AHX29" s="96"/>
      <c r="AHY29" s="96"/>
      <c r="AHZ29" s="96"/>
      <c r="AIA29" s="96"/>
      <c r="AIB29" s="96"/>
      <c r="AIC29" s="96"/>
      <c r="AID29" s="96"/>
      <c r="AIE29" s="96"/>
      <c r="AIF29" s="96"/>
      <c r="AIG29" s="96"/>
      <c r="AIH29" s="96"/>
      <c r="AII29" s="96"/>
      <c r="AIJ29" s="96"/>
      <c r="AIK29" s="96"/>
      <c r="AIL29" s="96"/>
      <c r="AIM29" s="96"/>
      <c r="AIN29" s="96"/>
      <c r="AIO29" s="96"/>
      <c r="AIP29" s="96"/>
      <c r="AIQ29" s="96"/>
      <c r="AIR29" s="96"/>
      <c r="AIS29" s="96"/>
      <c r="AIT29" s="96"/>
      <c r="AIU29" s="96"/>
      <c r="AIV29" s="96"/>
      <c r="AIW29" s="96"/>
      <c r="AIX29" s="96"/>
      <c r="AIY29" s="96"/>
      <c r="AIZ29" s="96"/>
      <c r="AJA29" s="96"/>
      <c r="AJB29" s="96"/>
      <c r="AJC29" s="96"/>
      <c r="AJD29" s="96"/>
      <c r="AJE29" s="96"/>
      <c r="AJF29" s="96"/>
      <c r="AJG29" s="96"/>
      <c r="AJH29" s="96"/>
      <c r="AJI29" s="96"/>
      <c r="AJJ29" s="96"/>
      <c r="AJK29" s="96"/>
      <c r="AJL29" s="96"/>
      <c r="AJM29" s="96"/>
      <c r="AJN29" s="96"/>
      <c r="AJO29" s="96"/>
      <c r="AJP29" s="96"/>
      <c r="AJQ29" s="96"/>
      <c r="AJR29" s="96"/>
      <c r="AJS29" s="96"/>
      <c r="AJT29" s="96"/>
      <c r="AJU29" s="96"/>
      <c r="AJV29" s="96"/>
      <c r="AJW29" s="96"/>
      <c r="AJX29" s="96"/>
      <c r="AJY29" s="96"/>
      <c r="AJZ29" s="96"/>
      <c r="AKA29" s="96"/>
      <c r="AKB29" s="96"/>
      <c r="AKC29" s="96"/>
      <c r="AKD29" s="96"/>
      <c r="AKE29" s="96"/>
      <c r="AKF29" s="96"/>
      <c r="AKG29" s="96"/>
      <c r="AKH29" s="96"/>
      <c r="AKI29" s="96"/>
      <c r="AKJ29" s="96"/>
      <c r="AKK29" s="96"/>
      <c r="AKL29" s="96"/>
      <c r="AKM29" s="96"/>
      <c r="AKN29" s="96"/>
      <c r="AKO29" s="96"/>
      <c r="AKP29" s="96"/>
      <c r="AKQ29" s="96"/>
      <c r="AKR29" s="96"/>
      <c r="AKS29" s="96"/>
      <c r="AKT29" s="96"/>
      <c r="AKU29" s="96"/>
      <c r="AKV29" s="96"/>
      <c r="AKW29" s="96"/>
      <c r="AKX29" s="96"/>
      <c r="AKY29" s="96"/>
      <c r="AKZ29" s="96"/>
      <c r="ALA29" s="96"/>
      <c r="ALB29" s="96"/>
      <c r="ALC29" s="96"/>
      <c r="ALD29" s="96"/>
      <c r="ALE29" s="96"/>
      <c r="ALF29" s="96"/>
      <c r="ALG29" s="96"/>
      <c r="ALH29" s="96"/>
      <c r="ALI29" s="96"/>
      <c r="ALJ29" s="96"/>
      <c r="ALK29" s="96"/>
      <c r="ALL29" s="96"/>
      <c r="ALM29" s="96"/>
      <c r="ALN29" s="96"/>
      <c r="ALO29" s="96"/>
      <c r="ALP29" s="96"/>
      <c r="ALQ29" s="96"/>
      <c r="ALR29" s="96"/>
      <c r="ALS29" s="96"/>
      <c r="ALT29" s="96"/>
      <c r="ALU29" s="96"/>
      <c r="ALV29" s="96"/>
      <c r="ALW29" s="96"/>
      <c r="ALX29" s="96"/>
      <c r="ALY29" s="96"/>
      <c r="ALZ29" s="96"/>
      <c r="AMA29" s="96"/>
      <c r="AMB29" s="96"/>
      <c r="AMC29" s="96"/>
      <c r="AMD29" s="96"/>
      <c r="AME29" s="96"/>
      <c r="AMF29" s="96"/>
      <c r="AMG29" s="96"/>
      <c r="AMH29" s="96"/>
      <c r="AMI29" s="96"/>
      <c r="AMJ29" s="96"/>
    </row>
    <row r="30" spans="1:1024" s="123" customFormat="1" ht="12.75">
      <c r="A30" s="96"/>
      <c r="B30" s="96"/>
      <c r="C30" s="96"/>
      <c r="D30" s="96"/>
      <c r="E30" s="96"/>
      <c r="F30" s="96"/>
      <c r="G30" s="96"/>
      <c r="H30" s="96"/>
      <c r="I30" s="96"/>
      <c r="J30" s="96"/>
      <c r="K30" s="96"/>
      <c r="L30" s="96"/>
      <c r="M30" s="96"/>
      <c r="N30" s="96"/>
      <c r="O30" s="96"/>
      <c r="P30" s="96"/>
      <c r="Q30" s="96"/>
      <c r="R30" s="96"/>
      <c r="S30" s="96"/>
      <c r="T30" s="96"/>
      <c r="U30" s="96"/>
      <c r="V30" s="96"/>
      <c r="W30" s="121"/>
      <c r="X30" s="121"/>
      <c r="Y30" s="121"/>
      <c r="Z30" s="121"/>
      <c r="AA30" s="121"/>
      <c r="AB30" s="121"/>
      <c r="AC30" s="121"/>
      <c r="AD30" s="121"/>
      <c r="AE30" s="121"/>
      <c r="AF30" s="121"/>
      <c r="AG30" s="121"/>
      <c r="AH30" s="121"/>
      <c r="AI30" s="121"/>
      <c r="AJ30" s="121"/>
      <c r="AK30" s="96"/>
      <c r="AL30" s="96"/>
      <c r="AM30" s="96"/>
      <c r="AN30" s="96"/>
      <c r="AO30" s="96"/>
      <c r="AP30" s="96"/>
      <c r="AQ30" s="122"/>
      <c r="AS30" s="96"/>
      <c r="AT30" s="96"/>
      <c r="AU30" s="96"/>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c r="CA30" s="124"/>
      <c r="CB30" s="124"/>
      <c r="CC30" s="124"/>
      <c r="CD30" s="124"/>
      <c r="CE30" s="124"/>
      <c r="CF30" s="124"/>
      <c r="CG30" s="124"/>
      <c r="CH30" s="124"/>
      <c r="CI30" s="124"/>
      <c r="CJ30" s="124"/>
      <c r="CK30" s="124"/>
      <c r="CL30" s="124"/>
      <c r="CM30" s="124"/>
      <c r="CN30" s="124"/>
      <c r="CO30" s="124"/>
      <c r="CP30" s="124"/>
      <c r="CQ30" s="124"/>
      <c r="CR30" s="124"/>
      <c r="CS30" s="124"/>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c r="DT30" s="96"/>
      <c r="DU30" s="96"/>
      <c r="DV30" s="96"/>
      <c r="DW30" s="96"/>
      <c r="DX30" s="96"/>
      <c r="DY30" s="96"/>
      <c r="DZ30" s="96"/>
      <c r="EA30" s="96"/>
      <c r="EB30" s="96"/>
      <c r="EC30" s="96"/>
      <c r="ED30" s="96"/>
      <c r="EE30" s="96"/>
      <c r="EF30" s="96"/>
      <c r="EG30" s="96"/>
      <c r="EH30" s="96"/>
      <c r="EI30" s="96"/>
      <c r="EJ30" s="96"/>
      <c r="EK30" s="96"/>
      <c r="EL30" s="96"/>
      <c r="EM30" s="96"/>
      <c r="EN30" s="96"/>
      <c r="EO30" s="96"/>
      <c r="EP30" s="96"/>
      <c r="EQ30" s="96"/>
      <c r="ER30" s="96"/>
      <c r="ES30" s="96"/>
      <c r="ET30" s="96"/>
      <c r="EU30" s="96"/>
      <c r="EV30" s="96"/>
      <c r="EW30" s="96"/>
      <c r="EX30" s="96"/>
      <c r="EY30" s="96"/>
      <c r="EZ30" s="96"/>
      <c r="FA30" s="96"/>
      <c r="FB30" s="96"/>
      <c r="FC30" s="96"/>
      <c r="FD30" s="96"/>
      <c r="FE30" s="96"/>
      <c r="FF30" s="96"/>
      <c r="FG30" s="96"/>
      <c r="FH30" s="96"/>
      <c r="FI30" s="96"/>
      <c r="FJ30" s="96"/>
      <c r="FK30" s="96"/>
      <c r="FL30" s="96"/>
      <c r="FM30" s="96"/>
      <c r="FN30" s="96"/>
      <c r="FO30" s="96"/>
      <c r="FP30" s="96"/>
      <c r="FQ30" s="96"/>
      <c r="FR30" s="96"/>
      <c r="FS30" s="96"/>
      <c r="FT30" s="96"/>
      <c r="FU30" s="96"/>
      <c r="FV30" s="96"/>
      <c r="FW30" s="96"/>
      <c r="FX30" s="96"/>
      <c r="FY30" s="96"/>
      <c r="FZ30" s="96"/>
      <c r="GA30" s="96"/>
      <c r="GB30" s="96"/>
      <c r="GC30" s="96"/>
      <c r="GD30" s="96"/>
      <c r="GE30" s="96"/>
      <c r="GF30" s="96"/>
      <c r="GG30" s="96"/>
      <c r="GH30" s="96"/>
      <c r="GI30" s="96"/>
      <c r="GJ30" s="96"/>
      <c r="GK30" s="96"/>
      <c r="GL30" s="96"/>
      <c r="GM30" s="96"/>
      <c r="GN30" s="96"/>
      <c r="GO30" s="96"/>
      <c r="GP30" s="96"/>
      <c r="GQ30" s="96"/>
      <c r="GR30" s="96"/>
      <c r="GS30" s="96"/>
      <c r="GT30" s="96"/>
      <c r="GU30" s="96"/>
      <c r="GV30" s="96"/>
      <c r="GW30" s="96"/>
      <c r="GX30" s="96"/>
      <c r="GY30" s="96"/>
      <c r="GZ30" s="96"/>
      <c r="HA30" s="96"/>
      <c r="HB30" s="96"/>
      <c r="HC30" s="96"/>
      <c r="HD30" s="96"/>
      <c r="HE30" s="96"/>
      <c r="HF30" s="96"/>
      <c r="HG30" s="96"/>
      <c r="HH30" s="96"/>
      <c r="HI30" s="96"/>
      <c r="HJ30" s="96"/>
      <c r="HK30" s="96"/>
      <c r="HL30" s="96"/>
      <c r="HM30" s="96"/>
      <c r="HN30" s="96"/>
      <c r="HO30" s="96"/>
      <c r="HP30" s="96"/>
      <c r="HQ30" s="96"/>
      <c r="HR30" s="96"/>
      <c r="HS30" s="96"/>
      <c r="HT30" s="96"/>
      <c r="HU30" s="96"/>
      <c r="HV30" s="96"/>
      <c r="HW30" s="96"/>
      <c r="HX30" s="96"/>
      <c r="HY30" s="96"/>
      <c r="HZ30" s="96"/>
      <c r="IA30" s="96"/>
      <c r="IB30" s="96"/>
      <c r="IC30" s="96"/>
      <c r="ID30" s="96"/>
      <c r="IE30" s="96"/>
      <c r="IF30" s="96"/>
      <c r="IG30" s="96"/>
      <c r="IH30" s="96"/>
      <c r="II30" s="96"/>
      <c r="IJ30" s="96"/>
      <c r="IK30" s="96"/>
      <c r="IL30" s="96"/>
      <c r="IM30" s="96"/>
      <c r="IN30" s="96"/>
      <c r="IO30" s="96"/>
      <c r="IP30" s="96"/>
      <c r="IQ30" s="96"/>
      <c r="IR30" s="96"/>
      <c r="IS30" s="96"/>
      <c r="IT30" s="96"/>
      <c r="IU30" s="96"/>
      <c r="IV30" s="96"/>
      <c r="IW30" s="96"/>
      <c r="IX30" s="96"/>
      <c r="IY30" s="96"/>
      <c r="IZ30" s="96"/>
      <c r="JA30" s="96"/>
      <c r="JB30" s="96"/>
      <c r="JC30" s="96"/>
      <c r="JD30" s="96"/>
      <c r="JE30" s="96"/>
      <c r="JF30" s="96"/>
      <c r="JG30" s="96"/>
      <c r="JH30" s="96"/>
      <c r="JI30" s="96"/>
      <c r="JJ30" s="96"/>
      <c r="JK30" s="96"/>
      <c r="JL30" s="96"/>
      <c r="JM30" s="96"/>
      <c r="JN30" s="96"/>
      <c r="JO30" s="96"/>
      <c r="JP30" s="96"/>
      <c r="JQ30" s="96"/>
      <c r="JR30" s="96"/>
      <c r="JS30" s="96"/>
      <c r="JT30" s="96"/>
      <c r="JU30" s="96"/>
      <c r="JV30" s="96"/>
      <c r="JW30" s="96"/>
      <c r="JX30" s="96"/>
      <c r="JY30" s="96"/>
      <c r="JZ30" s="96"/>
      <c r="KA30" s="96"/>
      <c r="KB30" s="96"/>
      <c r="KC30" s="96"/>
      <c r="KD30" s="96"/>
      <c r="KE30" s="96"/>
      <c r="KF30" s="96"/>
      <c r="KG30" s="96"/>
      <c r="KH30" s="96"/>
      <c r="KI30" s="96"/>
      <c r="KJ30" s="96"/>
      <c r="KK30" s="96"/>
      <c r="KL30" s="96"/>
      <c r="KM30" s="96"/>
      <c r="KN30" s="96"/>
      <c r="KO30" s="96"/>
      <c r="KP30" s="96"/>
      <c r="KQ30" s="96"/>
      <c r="KR30" s="96"/>
      <c r="KS30" s="96"/>
      <c r="KT30" s="96"/>
      <c r="KU30" s="96"/>
      <c r="KV30" s="96"/>
      <c r="KW30" s="96"/>
      <c r="KX30" s="96"/>
      <c r="KY30" s="96"/>
      <c r="KZ30" s="96"/>
      <c r="LA30" s="96"/>
      <c r="LB30" s="96"/>
      <c r="LC30" s="96"/>
      <c r="LD30" s="96"/>
      <c r="LE30" s="96"/>
      <c r="LF30" s="96"/>
      <c r="LG30" s="96"/>
      <c r="LH30" s="96"/>
      <c r="LI30" s="96"/>
      <c r="LJ30" s="96"/>
      <c r="LK30" s="96"/>
      <c r="LL30" s="96"/>
      <c r="LM30" s="96"/>
      <c r="LN30" s="96"/>
      <c r="LO30" s="96"/>
      <c r="LP30" s="96"/>
      <c r="LQ30" s="96"/>
      <c r="LR30" s="96"/>
      <c r="LS30" s="96"/>
      <c r="LT30" s="96"/>
      <c r="LU30" s="96"/>
      <c r="LV30" s="96"/>
      <c r="LW30" s="96"/>
      <c r="LX30" s="96"/>
      <c r="LY30" s="96"/>
      <c r="LZ30" s="96"/>
      <c r="MA30" s="96"/>
      <c r="MB30" s="96"/>
      <c r="MC30" s="96"/>
      <c r="MD30" s="96"/>
      <c r="ME30" s="96"/>
      <c r="MF30" s="96"/>
      <c r="MG30" s="96"/>
      <c r="MH30" s="96"/>
      <c r="MI30" s="96"/>
      <c r="MJ30" s="96"/>
      <c r="MK30" s="96"/>
      <c r="ML30" s="96"/>
      <c r="MM30" s="96"/>
      <c r="MN30" s="96"/>
      <c r="MO30" s="96"/>
      <c r="MP30" s="96"/>
      <c r="MQ30" s="96"/>
      <c r="MR30" s="96"/>
      <c r="MS30" s="96"/>
      <c r="MT30" s="96"/>
      <c r="MU30" s="96"/>
      <c r="MV30" s="96"/>
      <c r="MW30" s="96"/>
      <c r="MX30" s="96"/>
      <c r="MY30" s="96"/>
      <c r="MZ30" s="96"/>
      <c r="NA30" s="96"/>
      <c r="NB30" s="96"/>
      <c r="NC30" s="96"/>
      <c r="ND30" s="96"/>
      <c r="NE30" s="96"/>
      <c r="NF30" s="96"/>
      <c r="NG30" s="96"/>
      <c r="NH30" s="96"/>
      <c r="NI30" s="96"/>
      <c r="NJ30" s="96"/>
      <c r="NK30" s="96"/>
      <c r="NL30" s="96"/>
      <c r="NM30" s="96"/>
      <c r="NN30" s="96"/>
      <c r="NO30" s="96"/>
      <c r="NP30" s="96"/>
      <c r="NQ30" s="96"/>
      <c r="NR30" s="96"/>
      <c r="NS30" s="96"/>
      <c r="NT30" s="96"/>
      <c r="NU30" s="96"/>
      <c r="NV30" s="96"/>
      <c r="NW30" s="96"/>
      <c r="NX30" s="96"/>
      <c r="NY30" s="96"/>
      <c r="NZ30" s="96"/>
      <c r="OA30" s="96"/>
      <c r="OB30" s="96"/>
      <c r="OC30" s="96"/>
      <c r="OD30" s="96"/>
      <c r="OE30" s="96"/>
      <c r="OF30" s="96"/>
      <c r="OG30" s="96"/>
      <c r="OH30" s="96"/>
      <c r="OI30" s="96"/>
      <c r="OJ30" s="96"/>
      <c r="OK30" s="96"/>
      <c r="OL30" s="96"/>
      <c r="OM30" s="96"/>
      <c r="ON30" s="96"/>
      <c r="OO30" s="96"/>
      <c r="OP30" s="96"/>
      <c r="OQ30" s="96"/>
      <c r="OR30" s="96"/>
      <c r="OS30" s="96"/>
      <c r="OT30" s="96"/>
      <c r="OU30" s="96"/>
      <c r="OV30" s="96"/>
      <c r="OW30" s="96"/>
      <c r="OX30" s="96"/>
      <c r="OY30" s="96"/>
      <c r="OZ30" s="96"/>
      <c r="PA30" s="96"/>
      <c r="PB30" s="96"/>
      <c r="PC30" s="96"/>
      <c r="PD30" s="96"/>
      <c r="PE30" s="96"/>
      <c r="PF30" s="96"/>
      <c r="PG30" s="96"/>
      <c r="PH30" s="96"/>
      <c r="PI30" s="96"/>
      <c r="PJ30" s="96"/>
      <c r="PK30" s="96"/>
      <c r="PL30" s="96"/>
      <c r="PM30" s="96"/>
      <c r="PN30" s="96"/>
      <c r="PO30" s="96"/>
      <c r="PP30" s="96"/>
      <c r="PQ30" s="96"/>
      <c r="PR30" s="96"/>
      <c r="PS30" s="96"/>
      <c r="PT30" s="96"/>
      <c r="PU30" s="96"/>
      <c r="PV30" s="96"/>
      <c r="PW30" s="96"/>
      <c r="PX30" s="96"/>
      <c r="PY30" s="96"/>
      <c r="PZ30" s="96"/>
      <c r="QA30" s="96"/>
      <c r="QB30" s="96"/>
      <c r="QC30" s="96"/>
      <c r="QD30" s="96"/>
      <c r="QE30" s="96"/>
      <c r="QF30" s="96"/>
      <c r="QG30" s="96"/>
      <c r="QH30" s="96"/>
      <c r="QI30" s="96"/>
      <c r="QJ30" s="96"/>
      <c r="QK30" s="96"/>
      <c r="QL30" s="96"/>
      <c r="QM30" s="96"/>
      <c r="QN30" s="96"/>
      <c r="QO30" s="96"/>
      <c r="QP30" s="96"/>
      <c r="QQ30" s="96"/>
      <c r="QR30" s="96"/>
      <c r="QS30" s="96"/>
      <c r="QT30" s="96"/>
      <c r="QU30" s="96"/>
      <c r="QV30" s="96"/>
      <c r="QW30" s="96"/>
      <c r="QX30" s="96"/>
      <c r="QY30" s="96"/>
      <c r="QZ30" s="96"/>
      <c r="RA30" s="96"/>
      <c r="RB30" s="96"/>
      <c r="RC30" s="96"/>
      <c r="RD30" s="96"/>
      <c r="RE30" s="96"/>
      <c r="RF30" s="96"/>
      <c r="RG30" s="96"/>
      <c r="RH30" s="96"/>
      <c r="RI30" s="96"/>
      <c r="RJ30" s="96"/>
      <c r="RK30" s="96"/>
      <c r="RL30" s="96"/>
      <c r="RM30" s="96"/>
      <c r="RN30" s="96"/>
      <c r="RO30" s="96"/>
      <c r="RP30" s="96"/>
      <c r="RQ30" s="96"/>
      <c r="RR30" s="96"/>
      <c r="RS30" s="96"/>
      <c r="RT30" s="96"/>
      <c r="RU30" s="96"/>
      <c r="RV30" s="96"/>
      <c r="RW30" s="96"/>
      <c r="RX30" s="96"/>
      <c r="RY30" s="96"/>
      <c r="RZ30" s="96"/>
      <c r="SA30" s="96"/>
      <c r="SB30" s="96"/>
      <c r="SC30" s="96"/>
      <c r="SD30" s="96"/>
      <c r="SE30" s="96"/>
      <c r="SF30" s="96"/>
      <c r="SG30" s="96"/>
      <c r="SH30" s="96"/>
      <c r="SI30" s="96"/>
      <c r="SJ30" s="96"/>
      <c r="SK30" s="96"/>
      <c r="SL30" s="96"/>
      <c r="SM30" s="96"/>
      <c r="SN30" s="96"/>
      <c r="SO30" s="96"/>
      <c r="SP30" s="96"/>
      <c r="SQ30" s="96"/>
      <c r="SR30" s="96"/>
      <c r="SS30" s="96"/>
      <c r="ST30" s="96"/>
      <c r="SU30" s="96"/>
      <c r="SV30" s="96"/>
      <c r="SW30" s="96"/>
      <c r="SX30" s="96"/>
      <c r="SY30" s="96"/>
      <c r="SZ30" s="96"/>
      <c r="TA30" s="96"/>
      <c r="TB30" s="96"/>
      <c r="TC30" s="96"/>
      <c r="TD30" s="96"/>
      <c r="TE30" s="96"/>
      <c r="TF30" s="96"/>
      <c r="TG30" s="96"/>
      <c r="TH30" s="96"/>
      <c r="TI30" s="96"/>
      <c r="TJ30" s="96"/>
      <c r="TK30" s="96"/>
      <c r="TL30" s="96"/>
      <c r="TM30" s="96"/>
      <c r="TN30" s="96"/>
      <c r="TO30" s="96"/>
      <c r="TP30" s="96"/>
      <c r="TQ30" s="96"/>
      <c r="TR30" s="96"/>
      <c r="TS30" s="96"/>
      <c r="TT30" s="96"/>
      <c r="TU30" s="96"/>
      <c r="TV30" s="96"/>
      <c r="TW30" s="96"/>
      <c r="TX30" s="96"/>
      <c r="TY30" s="96"/>
      <c r="TZ30" s="96"/>
      <c r="UA30" s="96"/>
      <c r="UB30" s="96"/>
      <c r="UC30" s="96"/>
      <c r="UD30" s="96"/>
      <c r="UE30" s="96"/>
      <c r="UF30" s="96"/>
      <c r="UG30" s="96"/>
      <c r="UH30" s="96"/>
      <c r="UI30" s="96"/>
      <c r="UJ30" s="96"/>
      <c r="UK30" s="96"/>
      <c r="UL30" s="96"/>
      <c r="UM30" s="96"/>
      <c r="UN30" s="96"/>
      <c r="UO30" s="96"/>
      <c r="UP30" s="96"/>
      <c r="UQ30" s="96"/>
      <c r="UR30" s="96"/>
      <c r="US30" s="96"/>
      <c r="UT30" s="96"/>
      <c r="UU30" s="96"/>
      <c r="UV30" s="96"/>
      <c r="UW30" s="96"/>
      <c r="UX30" s="96"/>
      <c r="UY30" s="96"/>
      <c r="UZ30" s="96"/>
      <c r="VA30" s="96"/>
      <c r="VB30" s="96"/>
      <c r="VC30" s="96"/>
      <c r="VD30" s="96"/>
      <c r="VE30" s="96"/>
      <c r="VF30" s="96"/>
      <c r="VG30" s="96"/>
      <c r="VH30" s="96"/>
      <c r="VI30" s="96"/>
      <c r="VJ30" s="96"/>
      <c r="VK30" s="96"/>
      <c r="VL30" s="96"/>
      <c r="VM30" s="96"/>
      <c r="VN30" s="96"/>
      <c r="VO30" s="96"/>
      <c r="VP30" s="96"/>
      <c r="VQ30" s="96"/>
      <c r="VR30" s="96"/>
      <c r="VS30" s="96"/>
      <c r="VT30" s="96"/>
      <c r="VU30" s="96"/>
      <c r="VV30" s="96"/>
      <c r="VW30" s="96"/>
      <c r="VX30" s="96"/>
      <c r="VY30" s="96"/>
      <c r="VZ30" s="96"/>
      <c r="WA30" s="96"/>
      <c r="WB30" s="96"/>
      <c r="WC30" s="96"/>
      <c r="WD30" s="96"/>
      <c r="WE30" s="96"/>
      <c r="WF30" s="96"/>
      <c r="WG30" s="96"/>
      <c r="WH30" s="96"/>
      <c r="WI30" s="96"/>
      <c r="WJ30" s="96"/>
      <c r="WK30" s="96"/>
      <c r="WL30" s="96"/>
      <c r="WM30" s="96"/>
      <c r="WN30" s="96"/>
      <c r="WO30" s="96"/>
      <c r="WP30" s="96"/>
      <c r="WQ30" s="96"/>
      <c r="WR30" s="96"/>
      <c r="WS30" s="96"/>
      <c r="WT30" s="96"/>
      <c r="WU30" s="96"/>
      <c r="WV30" s="96"/>
      <c r="WW30" s="96"/>
      <c r="WX30" s="96"/>
      <c r="WY30" s="96"/>
      <c r="WZ30" s="96"/>
      <c r="XA30" s="96"/>
      <c r="XB30" s="96"/>
      <c r="XC30" s="96"/>
      <c r="XD30" s="96"/>
      <c r="XE30" s="96"/>
      <c r="XF30" s="96"/>
      <c r="XG30" s="96"/>
      <c r="XH30" s="96"/>
      <c r="XI30" s="96"/>
      <c r="XJ30" s="96"/>
      <c r="XK30" s="96"/>
      <c r="XL30" s="96"/>
      <c r="XM30" s="96"/>
      <c r="XN30" s="96"/>
      <c r="XO30" s="96"/>
      <c r="XP30" s="96"/>
      <c r="XQ30" s="96"/>
      <c r="XR30" s="96"/>
      <c r="XS30" s="96"/>
      <c r="XT30" s="96"/>
      <c r="XU30" s="96"/>
      <c r="XV30" s="96"/>
      <c r="XW30" s="96"/>
      <c r="XX30" s="96"/>
      <c r="XY30" s="96"/>
      <c r="XZ30" s="96"/>
      <c r="YA30" s="96"/>
      <c r="YB30" s="96"/>
      <c r="YC30" s="96"/>
      <c r="YD30" s="96"/>
      <c r="YE30" s="96"/>
      <c r="YF30" s="96"/>
      <c r="YG30" s="96"/>
      <c r="YH30" s="96"/>
      <c r="YI30" s="96"/>
      <c r="YJ30" s="96"/>
      <c r="YK30" s="96"/>
      <c r="YL30" s="96"/>
      <c r="YM30" s="96"/>
      <c r="YN30" s="96"/>
      <c r="YO30" s="96"/>
      <c r="YP30" s="96"/>
      <c r="YQ30" s="96"/>
      <c r="YR30" s="96"/>
      <c r="YS30" s="96"/>
      <c r="YT30" s="96"/>
      <c r="YU30" s="96"/>
      <c r="YV30" s="96"/>
      <c r="YW30" s="96"/>
      <c r="YX30" s="96"/>
      <c r="YY30" s="96"/>
      <c r="YZ30" s="96"/>
      <c r="ZA30" s="96"/>
      <c r="ZB30" s="96"/>
      <c r="ZC30" s="96"/>
      <c r="ZD30" s="96"/>
      <c r="ZE30" s="96"/>
      <c r="ZF30" s="96"/>
      <c r="ZG30" s="96"/>
      <c r="ZH30" s="96"/>
      <c r="ZI30" s="96"/>
      <c r="ZJ30" s="96"/>
      <c r="ZK30" s="96"/>
      <c r="ZL30" s="96"/>
      <c r="ZM30" s="96"/>
      <c r="ZN30" s="96"/>
      <c r="ZO30" s="96"/>
      <c r="ZP30" s="96"/>
      <c r="ZQ30" s="96"/>
      <c r="ZR30" s="96"/>
      <c r="ZS30" s="96"/>
      <c r="ZT30" s="96"/>
      <c r="ZU30" s="96"/>
      <c r="ZV30" s="96"/>
      <c r="ZW30" s="96"/>
      <c r="ZX30" s="96"/>
      <c r="ZY30" s="96"/>
      <c r="ZZ30" s="96"/>
      <c r="AAA30" s="96"/>
      <c r="AAB30" s="96"/>
      <c r="AAC30" s="96"/>
      <c r="AAD30" s="96"/>
      <c r="AAE30" s="96"/>
      <c r="AAF30" s="96"/>
      <c r="AAG30" s="96"/>
      <c r="AAH30" s="96"/>
      <c r="AAI30" s="96"/>
      <c r="AAJ30" s="96"/>
      <c r="AAK30" s="96"/>
      <c r="AAL30" s="96"/>
      <c r="AAM30" s="96"/>
      <c r="AAN30" s="96"/>
      <c r="AAO30" s="96"/>
      <c r="AAP30" s="96"/>
      <c r="AAQ30" s="96"/>
      <c r="AAR30" s="96"/>
      <c r="AAS30" s="96"/>
      <c r="AAT30" s="96"/>
      <c r="AAU30" s="96"/>
      <c r="AAV30" s="96"/>
      <c r="AAW30" s="96"/>
      <c r="AAX30" s="96"/>
      <c r="AAY30" s="96"/>
      <c r="AAZ30" s="96"/>
      <c r="ABA30" s="96"/>
      <c r="ABB30" s="96"/>
      <c r="ABC30" s="96"/>
      <c r="ABD30" s="96"/>
      <c r="ABE30" s="96"/>
      <c r="ABF30" s="96"/>
      <c r="ABG30" s="96"/>
      <c r="ABH30" s="96"/>
      <c r="ABI30" s="96"/>
      <c r="ABJ30" s="96"/>
      <c r="ABK30" s="96"/>
      <c r="ABL30" s="96"/>
      <c r="ABM30" s="96"/>
      <c r="ABN30" s="96"/>
      <c r="ABO30" s="96"/>
      <c r="ABP30" s="96"/>
      <c r="ABQ30" s="96"/>
      <c r="ABR30" s="96"/>
      <c r="ABS30" s="96"/>
      <c r="ABT30" s="96"/>
      <c r="ABU30" s="96"/>
      <c r="ABV30" s="96"/>
      <c r="ABW30" s="96"/>
      <c r="ABX30" s="96"/>
      <c r="ABY30" s="96"/>
      <c r="ABZ30" s="96"/>
      <c r="ACA30" s="96"/>
      <c r="ACB30" s="96"/>
      <c r="ACC30" s="96"/>
      <c r="ACD30" s="96"/>
      <c r="ACE30" s="96"/>
      <c r="ACF30" s="96"/>
      <c r="ACG30" s="96"/>
      <c r="ACH30" s="96"/>
      <c r="ACI30" s="96"/>
      <c r="ACJ30" s="96"/>
      <c r="ACK30" s="96"/>
      <c r="ACL30" s="96"/>
      <c r="ACM30" s="96"/>
      <c r="ACN30" s="96"/>
      <c r="ACO30" s="96"/>
      <c r="ACP30" s="96"/>
      <c r="ACQ30" s="96"/>
      <c r="ACR30" s="96"/>
      <c r="ACS30" s="96"/>
      <c r="ACT30" s="96"/>
      <c r="ACU30" s="96"/>
      <c r="ACV30" s="96"/>
      <c r="ACW30" s="96"/>
      <c r="ACX30" s="96"/>
      <c r="ACY30" s="96"/>
      <c r="ACZ30" s="96"/>
      <c r="ADA30" s="96"/>
      <c r="ADB30" s="96"/>
      <c r="ADC30" s="96"/>
      <c r="ADD30" s="96"/>
      <c r="ADE30" s="96"/>
      <c r="ADF30" s="96"/>
      <c r="ADG30" s="96"/>
      <c r="ADH30" s="96"/>
      <c r="ADI30" s="96"/>
      <c r="ADJ30" s="96"/>
      <c r="ADK30" s="96"/>
      <c r="ADL30" s="96"/>
      <c r="ADM30" s="96"/>
      <c r="ADN30" s="96"/>
      <c r="ADO30" s="96"/>
      <c r="ADP30" s="96"/>
      <c r="ADQ30" s="96"/>
      <c r="ADR30" s="96"/>
      <c r="ADS30" s="96"/>
      <c r="ADT30" s="96"/>
      <c r="ADU30" s="96"/>
      <c r="ADV30" s="96"/>
      <c r="ADW30" s="96"/>
      <c r="ADX30" s="96"/>
      <c r="ADY30" s="96"/>
      <c r="ADZ30" s="96"/>
      <c r="AEA30" s="96"/>
      <c r="AEB30" s="96"/>
      <c r="AEC30" s="96"/>
      <c r="AED30" s="96"/>
      <c r="AEE30" s="96"/>
      <c r="AEF30" s="96"/>
      <c r="AEG30" s="96"/>
      <c r="AEH30" s="96"/>
      <c r="AEI30" s="96"/>
      <c r="AEJ30" s="96"/>
      <c r="AEK30" s="96"/>
      <c r="AEL30" s="96"/>
      <c r="AEM30" s="96"/>
      <c r="AEN30" s="96"/>
      <c r="AEO30" s="96"/>
      <c r="AEP30" s="96"/>
      <c r="AEQ30" s="96"/>
      <c r="AER30" s="96"/>
      <c r="AES30" s="96"/>
      <c r="AET30" s="96"/>
      <c r="AEU30" s="96"/>
      <c r="AEV30" s="96"/>
      <c r="AEW30" s="96"/>
      <c r="AEX30" s="96"/>
      <c r="AEY30" s="96"/>
      <c r="AEZ30" s="96"/>
      <c r="AFA30" s="96"/>
      <c r="AFB30" s="96"/>
      <c r="AFC30" s="96"/>
      <c r="AFD30" s="96"/>
      <c r="AFE30" s="96"/>
      <c r="AFF30" s="96"/>
      <c r="AFG30" s="96"/>
      <c r="AFH30" s="96"/>
      <c r="AFI30" s="96"/>
      <c r="AFJ30" s="96"/>
      <c r="AFK30" s="96"/>
      <c r="AFL30" s="96"/>
      <c r="AFM30" s="96"/>
      <c r="AFN30" s="96"/>
      <c r="AFO30" s="96"/>
      <c r="AFP30" s="96"/>
      <c r="AFQ30" s="96"/>
      <c r="AFR30" s="96"/>
      <c r="AFS30" s="96"/>
      <c r="AFT30" s="96"/>
      <c r="AFU30" s="96"/>
      <c r="AFV30" s="96"/>
      <c r="AFW30" s="96"/>
      <c r="AFX30" s="96"/>
      <c r="AFY30" s="96"/>
      <c r="AFZ30" s="96"/>
      <c r="AGA30" s="96"/>
      <c r="AGB30" s="96"/>
      <c r="AGC30" s="96"/>
      <c r="AGD30" s="96"/>
      <c r="AGE30" s="96"/>
      <c r="AGF30" s="96"/>
      <c r="AGG30" s="96"/>
      <c r="AGH30" s="96"/>
      <c r="AGI30" s="96"/>
      <c r="AGJ30" s="96"/>
      <c r="AGK30" s="96"/>
      <c r="AGL30" s="96"/>
      <c r="AGM30" s="96"/>
      <c r="AGN30" s="96"/>
      <c r="AGO30" s="96"/>
      <c r="AGP30" s="96"/>
      <c r="AGQ30" s="96"/>
      <c r="AGR30" s="96"/>
      <c r="AGS30" s="96"/>
      <c r="AGT30" s="96"/>
      <c r="AGU30" s="96"/>
      <c r="AGV30" s="96"/>
      <c r="AGW30" s="96"/>
      <c r="AGX30" s="96"/>
      <c r="AGY30" s="96"/>
      <c r="AGZ30" s="96"/>
      <c r="AHA30" s="96"/>
      <c r="AHB30" s="96"/>
      <c r="AHC30" s="96"/>
      <c r="AHD30" s="96"/>
      <c r="AHE30" s="96"/>
      <c r="AHF30" s="96"/>
      <c r="AHG30" s="96"/>
      <c r="AHH30" s="96"/>
      <c r="AHI30" s="96"/>
      <c r="AHJ30" s="96"/>
      <c r="AHK30" s="96"/>
      <c r="AHL30" s="96"/>
      <c r="AHM30" s="96"/>
      <c r="AHN30" s="96"/>
      <c r="AHO30" s="96"/>
      <c r="AHP30" s="96"/>
      <c r="AHQ30" s="96"/>
      <c r="AHR30" s="96"/>
      <c r="AHS30" s="96"/>
      <c r="AHT30" s="96"/>
      <c r="AHU30" s="96"/>
      <c r="AHV30" s="96"/>
      <c r="AHW30" s="96"/>
      <c r="AHX30" s="96"/>
      <c r="AHY30" s="96"/>
      <c r="AHZ30" s="96"/>
      <c r="AIA30" s="96"/>
      <c r="AIB30" s="96"/>
      <c r="AIC30" s="96"/>
      <c r="AID30" s="96"/>
      <c r="AIE30" s="96"/>
      <c r="AIF30" s="96"/>
      <c r="AIG30" s="96"/>
      <c r="AIH30" s="96"/>
      <c r="AII30" s="96"/>
      <c r="AIJ30" s="96"/>
      <c r="AIK30" s="96"/>
      <c r="AIL30" s="96"/>
      <c r="AIM30" s="96"/>
      <c r="AIN30" s="96"/>
      <c r="AIO30" s="96"/>
      <c r="AIP30" s="96"/>
      <c r="AIQ30" s="96"/>
      <c r="AIR30" s="96"/>
      <c r="AIS30" s="96"/>
      <c r="AIT30" s="96"/>
      <c r="AIU30" s="96"/>
      <c r="AIV30" s="96"/>
      <c r="AIW30" s="96"/>
      <c r="AIX30" s="96"/>
      <c r="AIY30" s="96"/>
      <c r="AIZ30" s="96"/>
      <c r="AJA30" s="96"/>
      <c r="AJB30" s="96"/>
      <c r="AJC30" s="96"/>
      <c r="AJD30" s="96"/>
      <c r="AJE30" s="96"/>
      <c r="AJF30" s="96"/>
      <c r="AJG30" s="96"/>
      <c r="AJH30" s="96"/>
      <c r="AJI30" s="96"/>
      <c r="AJJ30" s="96"/>
      <c r="AJK30" s="96"/>
      <c r="AJL30" s="96"/>
      <c r="AJM30" s="96"/>
      <c r="AJN30" s="96"/>
      <c r="AJO30" s="96"/>
      <c r="AJP30" s="96"/>
      <c r="AJQ30" s="96"/>
      <c r="AJR30" s="96"/>
      <c r="AJS30" s="96"/>
      <c r="AJT30" s="96"/>
      <c r="AJU30" s="96"/>
      <c r="AJV30" s="96"/>
      <c r="AJW30" s="96"/>
      <c r="AJX30" s="96"/>
      <c r="AJY30" s="96"/>
      <c r="AJZ30" s="96"/>
      <c r="AKA30" s="96"/>
      <c r="AKB30" s="96"/>
      <c r="AKC30" s="96"/>
      <c r="AKD30" s="96"/>
      <c r="AKE30" s="96"/>
      <c r="AKF30" s="96"/>
      <c r="AKG30" s="96"/>
      <c r="AKH30" s="96"/>
      <c r="AKI30" s="96"/>
      <c r="AKJ30" s="96"/>
      <c r="AKK30" s="96"/>
      <c r="AKL30" s="96"/>
      <c r="AKM30" s="96"/>
      <c r="AKN30" s="96"/>
      <c r="AKO30" s="96"/>
      <c r="AKP30" s="96"/>
      <c r="AKQ30" s="96"/>
      <c r="AKR30" s="96"/>
      <c r="AKS30" s="96"/>
      <c r="AKT30" s="96"/>
      <c r="AKU30" s="96"/>
      <c r="AKV30" s="96"/>
      <c r="AKW30" s="96"/>
      <c r="AKX30" s="96"/>
      <c r="AKY30" s="96"/>
      <c r="AKZ30" s="96"/>
      <c r="ALA30" s="96"/>
      <c r="ALB30" s="96"/>
      <c r="ALC30" s="96"/>
      <c r="ALD30" s="96"/>
      <c r="ALE30" s="96"/>
      <c r="ALF30" s="96"/>
      <c r="ALG30" s="96"/>
      <c r="ALH30" s="96"/>
      <c r="ALI30" s="96"/>
      <c r="ALJ30" s="96"/>
      <c r="ALK30" s="96"/>
      <c r="ALL30" s="96"/>
      <c r="ALM30" s="96"/>
      <c r="ALN30" s="96"/>
      <c r="ALO30" s="96"/>
      <c r="ALP30" s="96"/>
      <c r="ALQ30" s="96"/>
      <c r="ALR30" s="96"/>
      <c r="ALS30" s="96"/>
      <c r="ALT30" s="96"/>
      <c r="ALU30" s="96"/>
      <c r="ALV30" s="96"/>
      <c r="ALW30" s="96"/>
      <c r="ALX30" s="96"/>
      <c r="ALY30" s="96"/>
      <c r="ALZ30" s="96"/>
      <c r="AMA30" s="96"/>
      <c r="AMB30" s="96"/>
      <c r="AMC30" s="96"/>
      <c r="AMD30" s="96"/>
      <c r="AME30" s="96"/>
      <c r="AMF30" s="96"/>
      <c r="AMG30" s="96"/>
      <c r="AMH30" s="96"/>
      <c r="AMI30" s="96"/>
      <c r="AMJ30" s="96"/>
    </row>
    <row r="31" spans="1:1024" s="123" customFormat="1" ht="12.75">
      <c r="A31" s="96"/>
      <c r="B31" s="96"/>
      <c r="C31" s="96"/>
      <c r="D31" s="96"/>
      <c r="E31" s="96"/>
      <c r="F31" s="96"/>
      <c r="G31" s="96"/>
      <c r="H31" s="96"/>
      <c r="I31" s="96"/>
      <c r="J31" s="96"/>
      <c r="K31" s="96"/>
      <c r="L31" s="96"/>
      <c r="M31" s="96"/>
      <c r="N31" s="96"/>
      <c r="O31" s="96"/>
      <c r="P31" s="96"/>
      <c r="Q31" s="96"/>
      <c r="R31" s="96"/>
      <c r="S31" s="96"/>
      <c r="T31" s="96"/>
      <c r="U31" s="96"/>
      <c r="V31" s="96"/>
      <c r="W31" s="121"/>
      <c r="X31" s="121"/>
      <c r="Y31" s="121"/>
      <c r="Z31" s="121"/>
      <c r="AA31" s="121"/>
      <c r="AB31" s="121"/>
      <c r="AC31" s="121"/>
      <c r="AD31" s="121"/>
      <c r="AE31" s="121"/>
      <c r="AF31" s="121"/>
      <c r="AG31" s="121"/>
      <c r="AH31" s="121"/>
      <c r="AI31" s="121"/>
      <c r="AJ31" s="121"/>
      <c r="AK31" s="96"/>
      <c r="AL31" s="96"/>
      <c r="AM31" s="96"/>
      <c r="AN31" s="96"/>
      <c r="AO31" s="96"/>
      <c r="AP31" s="96"/>
      <c r="AQ31" s="122"/>
      <c r="AS31" s="96"/>
      <c r="AT31" s="96"/>
      <c r="AU31" s="96"/>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6"/>
      <c r="EK31" s="96"/>
      <c r="EL31" s="96"/>
      <c r="EM31" s="96"/>
      <c r="EN31" s="96"/>
      <c r="EO31" s="96"/>
      <c r="EP31" s="96"/>
      <c r="EQ31" s="96"/>
      <c r="ER31" s="96"/>
      <c r="ES31" s="96"/>
      <c r="ET31" s="96"/>
      <c r="EU31" s="96"/>
      <c r="EV31" s="96"/>
      <c r="EW31" s="96"/>
      <c r="EX31" s="96"/>
      <c r="EY31" s="96"/>
      <c r="EZ31" s="96"/>
      <c r="FA31" s="96"/>
      <c r="FB31" s="96"/>
      <c r="FC31" s="96"/>
      <c r="FD31" s="96"/>
      <c r="FE31" s="96"/>
      <c r="FF31" s="96"/>
      <c r="FG31" s="96"/>
      <c r="FH31" s="96"/>
      <c r="FI31" s="96"/>
      <c r="FJ31" s="96"/>
      <c r="FK31" s="96"/>
      <c r="FL31" s="96"/>
      <c r="FM31" s="96"/>
      <c r="FN31" s="96"/>
      <c r="FO31" s="96"/>
      <c r="FP31" s="96"/>
      <c r="FQ31" s="96"/>
      <c r="FR31" s="96"/>
      <c r="FS31" s="96"/>
      <c r="FT31" s="96"/>
      <c r="FU31" s="96"/>
      <c r="FV31" s="96"/>
      <c r="FW31" s="96"/>
      <c r="FX31" s="96"/>
      <c r="FY31" s="96"/>
      <c r="FZ31" s="96"/>
      <c r="GA31" s="96"/>
      <c r="GB31" s="96"/>
      <c r="GC31" s="96"/>
      <c r="GD31" s="96"/>
      <c r="GE31" s="96"/>
      <c r="GF31" s="96"/>
      <c r="GG31" s="96"/>
      <c r="GH31" s="96"/>
      <c r="GI31" s="96"/>
      <c r="GJ31" s="96"/>
      <c r="GK31" s="96"/>
      <c r="GL31" s="96"/>
      <c r="GM31" s="96"/>
      <c r="GN31" s="96"/>
      <c r="GO31" s="96"/>
      <c r="GP31" s="96"/>
      <c r="GQ31" s="96"/>
      <c r="GR31" s="96"/>
      <c r="GS31" s="96"/>
      <c r="GT31" s="96"/>
      <c r="GU31" s="96"/>
      <c r="GV31" s="96"/>
      <c r="GW31" s="96"/>
      <c r="GX31" s="96"/>
      <c r="GY31" s="96"/>
      <c r="GZ31" s="96"/>
      <c r="HA31" s="96"/>
      <c r="HB31" s="96"/>
      <c r="HC31" s="96"/>
      <c r="HD31" s="96"/>
      <c r="HE31" s="96"/>
      <c r="HF31" s="96"/>
      <c r="HG31" s="96"/>
      <c r="HH31" s="96"/>
      <c r="HI31" s="96"/>
      <c r="HJ31" s="96"/>
      <c r="HK31" s="96"/>
      <c r="HL31" s="96"/>
      <c r="HM31" s="96"/>
      <c r="HN31" s="96"/>
      <c r="HO31" s="96"/>
      <c r="HP31" s="96"/>
      <c r="HQ31" s="96"/>
      <c r="HR31" s="96"/>
      <c r="HS31" s="96"/>
      <c r="HT31" s="96"/>
      <c r="HU31" s="96"/>
      <c r="HV31" s="96"/>
      <c r="HW31" s="96"/>
      <c r="HX31" s="96"/>
      <c r="HY31" s="96"/>
      <c r="HZ31" s="96"/>
      <c r="IA31" s="96"/>
      <c r="IB31" s="96"/>
      <c r="IC31" s="96"/>
      <c r="ID31" s="96"/>
      <c r="IE31" s="96"/>
      <c r="IF31" s="96"/>
      <c r="IG31" s="96"/>
      <c r="IH31" s="96"/>
      <c r="II31" s="96"/>
      <c r="IJ31" s="96"/>
      <c r="IK31" s="96"/>
      <c r="IL31" s="96"/>
      <c r="IM31" s="96"/>
      <c r="IN31" s="96"/>
      <c r="IO31" s="96"/>
      <c r="IP31" s="96"/>
      <c r="IQ31" s="96"/>
      <c r="IR31" s="96"/>
      <c r="IS31" s="96"/>
      <c r="IT31" s="96"/>
      <c r="IU31" s="96"/>
      <c r="IV31" s="96"/>
      <c r="IW31" s="96"/>
      <c r="IX31" s="96"/>
      <c r="IY31" s="96"/>
      <c r="IZ31" s="96"/>
      <c r="JA31" s="96"/>
      <c r="JB31" s="96"/>
      <c r="JC31" s="96"/>
      <c r="JD31" s="96"/>
      <c r="JE31" s="96"/>
      <c r="JF31" s="96"/>
      <c r="JG31" s="96"/>
      <c r="JH31" s="96"/>
      <c r="JI31" s="96"/>
      <c r="JJ31" s="96"/>
      <c r="JK31" s="96"/>
      <c r="JL31" s="96"/>
      <c r="JM31" s="96"/>
      <c r="JN31" s="96"/>
      <c r="JO31" s="96"/>
      <c r="JP31" s="96"/>
      <c r="JQ31" s="96"/>
      <c r="JR31" s="96"/>
      <c r="JS31" s="96"/>
      <c r="JT31" s="96"/>
      <c r="JU31" s="96"/>
      <c r="JV31" s="96"/>
      <c r="JW31" s="96"/>
      <c r="JX31" s="96"/>
      <c r="JY31" s="96"/>
      <c r="JZ31" s="96"/>
      <c r="KA31" s="96"/>
      <c r="KB31" s="96"/>
      <c r="KC31" s="96"/>
      <c r="KD31" s="96"/>
      <c r="KE31" s="96"/>
      <c r="KF31" s="96"/>
      <c r="KG31" s="96"/>
      <c r="KH31" s="96"/>
      <c r="KI31" s="96"/>
      <c r="KJ31" s="96"/>
      <c r="KK31" s="96"/>
      <c r="KL31" s="96"/>
      <c r="KM31" s="96"/>
      <c r="KN31" s="96"/>
      <c r="KO31" s="96"/>
      <c r="KP31" s="96"/>
      <c r="KQ31" s="96"/>
      <c r="KR31" s="96"/>
      <c r="KS31" s="96"/>
      <c r="KT31" s="96"/>
      <c r="KU31" s="96"/>
      <c r="KV31" s="96"/>
      <c r="KW31" s="96"/>
      <c r="KX31" s="96"/>
      <c r="KY31" s="96"/>
      <c r="KZ31" s="96"/>
      <c r="LA31" s="96"/>
      <c r="LB31" s="96"/>
      <c r="LC31" s="96"/>
      <c r="LD31" s="96"/>
      <c r="LE31" s="96"/>
      <c r="LF31" s="96"/>
      <c r="LG31" s="96"/>
      <c r="LH31" s="96"/>
      <c r="LI31" s="96"/>
      <c r="LJ31" s="96"/>
      <c r="LK31" s="96"/>
      <c r="LL31" s="96"/>
      <c r="LM31" s="96"/>
      <c r="LN31" s="96"/>
      <c r="LO31" s="96"/>
      <c r="LP31" s="96"/>
      <c r="LQ31" s="96"/>
      <c r="LR31" s="96"/>
      <c r="LS31" s="96"/>
      <c r="LT31" s="96"/>
      <c r="LU31" s="96"/>
      <c r="LV31" s="96"/>
      <c r="LW31" s="96"/>
      <c r="LX31" s="96"/>
      <c r="LY31" s="96"/>
      <c r="LZ31" s="96"/>
      <c r="MA31" s="96"/>
      <c r="MB31" s="96"/>
      <c r="MC31" s="96"/>
      <c r="MD31" s="96"/>
      <c r="ME31" s="96"/>
      <c r="MF31" s="96"/>
      <c r="MG31" s="96"/>
      <c r="MH31" s="96"/>
      <c r="MI31" s="96"/>
      <c r="MJ31" s="96"/>
      <c r="MK31" s="96"/>
      <c r="ML31" s="96"/>
      <c r="MM31" s="96"/>
      <c r="MN31" s="96"/>
      <c r="MO31" s="96"/>
      <c r="MP31" s="96"/>
      <c r="MQ31" s="96"/>
      <c r="MR31" s="96"/>
      <c r="MS31" s="96"/>
      <c r="MT31" s="96"/>
      <c r="MU31" s="96"/>
      <c r="MV31" s="96"/>
      <c r="MW31" s="96"/>
      <c r="MX31" s="96"/>
      <c r="MY31" s="96"/>
      <c r="MZ31" s="96"/>
      <c r="NA31" s="96"/>
      <c r="NB31" s="96"/>
      <c r="NC31" s="96"/>
      <c r="ND31" s="96"/>
      <c r="NE31" s="96"/>
      <c r="NF31" s="96"/>
      <c r="NG31" s="96"/>
      <c r="NH31" s="96"/>
      <c r="NI31" s="96"/>
      <c r="NJ31" s="96"/>
      <c r="NK31" s="96"/>
      <c r="NL31" s="96"/>
      <c r="NM31" s="96"/>
      <c r="NN31" s="96"/>
      <c r="NO31" s="96"/>
      <c r="NP31" s="96"/>
      <c r="NQ31" s="96"/>
      <c r="NR31" s="96"/>
      <c r="NS31" s="96"/>
      <c r="NT31" s="96"/>
      <c r="NU31" s="96"/>
      <c r="NV31" s="96"/>
      <c r="NW31" s="96"/>
      <c r="NX31" s="96"/>
      <c r="NY31" s="96"/>
      <c r="NZ31" s="96"/>
      <c r="OA31" s="96"/>
      <c r="OB31" s="96"/>
      <c r="OC31" s="96"/>
      <c r="OD31" s="96"/>
      <c r="OE31" s="96"/>
      <c r="OF31" s="96"/>
      <c r="OG31" s="96"/>
      <c r="OH31" s="96"/>
      <c r="OI31" s="96"/>
      <c r="OJ31" s="96"/>
      <c r="OK31" s="96"/>
      <c r="OL31" s="96"/>
      <c r="OM31" s="96"/>
      <c r="ON31" s="96"/>
      <c r="OO31" s="96"/>
      <c r="OP31" s="96"/>
      <c r="OQ31" s="96"/>
      <c r="OR31" s="96"/>
      <c r="OS31" s="96"/>
      <c r="OT31" s="96"/>
      <c r="OU31" s="96"/>
      <c r="OV31" s="96"/>
      <c r="OW31" s="96"/>
      <c r="OX31" s="96"/>
      <c r="OY31" s="96"/>
      <c r="OZ31" s="96"/>
      <c r="PA31" s="96"/>
      <c r="PB31" s="96"/>
      <c r="PC31" s="96"/>
      <c r="PD31" s="96"/>
      <c r="PE31" s="96"/>
      <c r="PF31" s="96"/>
      <c r="PG31" s="96"/>
      <c r="PH31" s="96"/>
      <c r="PI31" s="96"/>
      <c r="PJ31" s="96"/>
      <c r="PK31" s="96"/>
      <c r="PL31" s="96"/>
      <c r="PM31" s="96"/>
      <c r="PN31" s="96"/>
      <c r="PO31" s="96"/>
      <c r="PP31" s="96"/>
      <c r="PQ31" s="96"/>
      <c r="PR31" s="96"/>
      <c r="PS31" s="96"/>
      <c r="PT31" s="96"/>
      <c r="PU31" s="96"/>
      <c r="PV31" s="96"/>
      <c r="PW31" s="96"/>
      <c r="PX31" s="96"/>
      <c r="PY31" s="96"/>
      <c r="PZ31" s="96"/>
      <c r="QA31" s="96"/>
      <c r="QB31" s="96"/>
      <c r="QC31" s="96"/>
      <c r="QD31" s="96"/>
      <c r="QE31" s="96"/>
      <c r="QF31" s="96"/>
      <c r="QG31" s="96"/>
      <c r="QH31" s="96"/>
      <c r="QI31" s="96"/>
      <c r="QJ31" s="96"/>
      <c r="QK31" s="96"/>
      <c r="QL31" s="96"/>
      <c r="QM31" s="96"/>
      <c r="QN31" s="96"/>
      <c r="QO31" s="96"/>
      <c r="QP31" s="96"/>
      <c r="QQ31" s="96"/>
      <c r="QR31" s="96"/>
      <c r="QS31" s="96"/>
      <c r="QT31" s="96"/>
      <c r="QU31" s="96"/>
      <c r="QV31" s="96"/>
      <c r="QW31" s="96"/>
      <c r="QX31" s="96"/>
      <c r="QY31" s="96"/>
      <c r="QZ31" s="96"/>
      <c r="RA31" s="96"/>
      <c r="RB31" s="96"/>
      <c r="RC31" s="96"/>
      <c r="RD31" s="96"/>
      <c r="RE31" s="96"/>
      <c r="RF31" s="96"/>
      <c r="RG31" s="96"/>
      <c r="RH31" s="96"/>
      <c r="RI31" s="96"/>
      <c r="RJ31" s="96"/>
      <c r="RK31" s="96"/>
      <c r="RL31" s="96"/>
      <c r="RM31" s="96"/>
      <c r="RN31" s="96"/>
      <c r="RO31" s="96"/>
      <c r="RP31" s="96"/>
      <c r="RQ31" s="96"/>
      <c r="RR31" s="96"/>
      <c r="RS31" s="96"/>
      <c r="RT31" s="96"/>
      <c r="RU31" s="96"/>
      <c r="RV31" s="96"/>
      <c r="RW31" s="96"/>
      <c r="RX31" s="96"/>
      <c r="RY31" s="96"/>
      <c r="RZ31" s="96"/>
      <c r="SA31" s="96"/>
      <c r="SB31" s="96"/>
      <c r="SC31" s="96"/>
      <c r="SD31" s="96"/>
      <c r="SE31" s="96"/>
      <c r="SF31" s="96"/>
      <c r="SG31" s="96"/>
      <c r="SH31" s="96"/>
      <c r="SI31" s="96"/>
      <c r="SJ31" s="96"/>
      <c r="SK31" s="96"/>
      <c r="SL31" s="96"/>
      <c r="SM31" s="96"/>
      <c r="SN31" s="96"/>
      <c r="SO31" s="96"/>
      <c r="SP31" s="96"/>
      <c r="SQ31" s="96"/>
      <c r="SR31" s="96"/>
      <c r="SS31" s="96"/>
      <c r="ST31" s="96"/>
      <c r="SU31" s="96"/>
      <c r="SV31" s="96"/>
      <c r="SW31" s="96"/>
      <c r="SX31" s="96"/>
      <c r="SY31" s="96"/>
      <c r="SZ31" s="96"/>
      <c r="TA31" s="96"/>
      <c r="TB31" s="96"/>
      <c r="TC31" s="96"/>
      <c r="TD31" s="96"/>
      <c r="TE31" s="96"/>
      <c r="TF31" s="96"/>
      <c r="TG31" s="96"/>
      <c r="TH31" s="96"/>
      <c r="TI31" s="96"/>
      <c r="TJ31" s="96"/>
      <c r="TK31" s="96"/>
      <c r="TL31" s="96"/>
      <c r="TM31" s="96"/>
      <c r="TN31" s="96"/>
      <c r="TO31" s="96"/>
      <c r="TP31" s="96"/>
      <c r="TQ31" s="96"/>
      <c r="TR31" s="96"/>
      <c r="TS31" s="96"/>
      <c r="TT31" s="96"/>
      <c r="TU31" s="96"/>
      <c r="TV31" s="96"/>
      <c r="TW31" s="96"/>
      <c r="TX31" s="96"/>
      <c r="TY31" s="96"/>
      <c r="TZ31" s="96"/>
      <c r="UA31" s="96"/>
      <c r="UB31" s="96"/>
      <c r="UC31" s="96"/>
      <c r="UD31" s="96"/>
      <c r="UE31" s="96"/>
      <c r="UF31" s="96"/>
      <c r="UG31" s="96"/>
      <c r="UH31" s="96"/>
      <c r="UI31" s="96"/>
      <c r="UJ31" s="96"/>
      <c r="UK31" s="96"/>
      <c r="UL31" s="96"/>
      <c r="UM31" s="96"/>
      <c r="UN31" s="96"/>
      <c r="UO31" s="96"/>
      <c r="UP31" s="96"/>
      <c r="UQ31" s="96"/>
      <c r="UR31" s="96"/>
      <c r="US31" s="96"/>
      <c r="UT31" s="96"/>
      <c r="UU31" s="96"/>
      <c r="UV31" s="96"/>
      <c r="UW31" s="96"/>
      <c r="UX31" s="96"/>
      <c r="UY31" s="96"/>
      <c r="UZ31" s="96"/>
      <c r="VA31" s="96"/>
      <c r="VB31" s="96"/>
      <c r="VC31" s="96"/>
      <c r="VD31" s="96"/>
      <c r="VE31" s="96"/>
      <c r="VF31" s="96"/>
      <c r="VG31" s="96"/>
      <c r="VH31" s="96"/>
      <c r="VI31" s="96"/>
      <c r="VJ31" s="96"/>
      <c r="VK31" s="96"/>
      <c r="VL31" s="96"/>
      <c r="VM31" s="96"/>
      <c r="VN31" s="96"/>
      <c r="VO31" s="96"/>
      <c r="VP31" s="96"/>
      <c r="VQ31" s="96"/>
      <c r="VR31" s="96"/>
      <c r="VS31" s="96"/>
      <c r="VT31" s="96"/>
      <c r="VU31" s="96"/>
      <c r="VV31" s="96"/>
      <c r="VW31" s="96"/>
      <c r="VX31" s="96"/>
      <c r="VY31" s="96"/>
      <c r="VZ31" s="96"/>
      <c r="WA31" s="96"/>
      <c r="WB31" s="96"/>
      <c r="WC31" s="96"/>
      <c r="WD31" s="96"/>
      <c r="WE31" s="96"/>
      <c r="WF31" s="96"/>
      <c r="WG31" s="96"/>
      <c r="WH31" s="96"/>
      <c r="WI31" s="96"/>
      <c r="WJ31" s="96"/>
      <c r="WK31" s="96"/>
      <c r="WL31" s="96"/>
      <c r="WM31" s="96"/>
      <c r="WN31" s="96"/>
      <c r="WO31" s="96"/>
      <c r="WP31" s="96"/>
      <c r="WQ31" s="96"/>
      <c r="WR31" s="96"/>
      <c r="WS31" s="96"/>
      <c r="WT31" s="96"/>
      <c r="WU31" s="96"/>
      <c r="WV31" s="96"/>
      <c r="WW31" s="96"/>
      <c r="WX31" s="96"/>
      <c r="WY31" s="96"/>
      <c r="WZ31" s="96"/>
      <c r="XA31" s="96"/>
      <c r="XB31" s="96"/>
      <c r="XC31" s="96"/>
      <c r="XD31" s="96"/>
      <c r="XE31" s="96"/>
      <c r="XF31" s="96"/>
      <c r="XG31" s="96"/>
      <c r="XH31" s="96"/>
      <c r="XI31" s="96"/>
      <c r="XJ31" s="96"/>
      <c r="XK31" s="96"/>
      <c r="XL31" s="96"/>
      <c r="XM31" s="96"/>
      <c r="XN31" s="96"/>
      <c r="XO31" s="96"/>
      <c r="XP31" s="96"/>
      <c r="XQ31" s="96"/>
      <c r="XR31" s="96"/>
      <c r="XS31" s="96"/>
      <c r="XT31" s="96"/>
      <c r="XU31" s="96"/>
      <c r="XV31" s="96"/>
      <c r="XW31" s="96"/>
      <c r="XX31" s="96"/>
      <c r="XY31" s="96"/>
      <c r="XZ31" s="96"/>
      <c r="YA31" s="96"/>
      <c r="YB31" s="96"/>
      <c r="YC31" s="96"/>
      <c r="YD31" s="96"/>
      <c r="YE31" s="96"/>
      <c r="YF31" s="96"/>
      <c r="YG31" s="96"/>
      <c r="YH31" s="96"/>
      <c r="YI31" s="96"/>
      <c r="YJ31" s="96"/>
      <c r="YK31" s="96"/>
      <c r="YL31" s="96"/>
      <c r="YM31" s="96"/>
      <c r="YN31" s="96"/>
      <c r="YO31" s="96"/>
      <c r="YP31" s="96"/>
      <c r="YQ31" s="96"/>
      <c r="YR31" s="96"/>
      <c r="YS31" s="96"/>
      <c r="YT31" s="96"/>
      <c r="YU31" s="96"/>
      <c r="YV31" s="96"/>
      <c r="YW31" s="96"/>
      <c r="YX31" s="96"/>
      <c r="YY31" s="96"/>
      <c r="YZ31" s="96"/>
      <c r="ZA31" s="96"/>
      <c r="ZB31" s="96"/>
      <c r="ZC31" s="96"/>
      <c r="ZD31" s="96"/>
      <c r="ZE31" s="96"/>
      <c r="ZF31" s="96"/>
      <c r="ZG31" s="96"/>
      <c r="ZH31" s="96"/>
      <c r="ZI31" s="96"/>
      <c r="ZJ31" s="96"/>
      <c r="ZK31" s="96"/>
      <c r="ZL31" s="96"/>
      <c r="ZM31" s="96"/>
      <c r="ZN31" s="96"/>
      <c r="ZO31" s="96"/>
      <c r="ZP31" s="96"/>
      <c r="ZQ31" s="96"/>
      <c r="ZR31" s="96"/>
      <c r="ZS31" s="96"/>
      <c r="ZT31" s="96"/>
      <c r="ZU31" s="96"/>
      <c r="ZV31" s="96"/>
      <c r="ZW31" s="96"/>
      <c r="ZX31" s="96"/>
      <c r="ZY31" s="96"/>
      <c r="ZZ31" s="96"/>
      <c r="AAA31" s="96"/>
      <c r="AAB31" s="96"/>
      <c r="AAC31" s="96"/>
      <c r="AAD31" s="96"/>
      <c r="AAE31" s="96"/>
      <c r="AAF31" s="96"/>
      <c r="AAG31" s="96"/>
      <c r="AAH31" s="96"/>
      <c r="AAI31" s="96"/>
      <c r="AAJ31" s="96"/>
      <c r="AAK31" s="96"/>
      <c r="AAL31" s="96"/>
      <c r="AAM31" s="96"/>
      <c r="AAN31" s="96"/>
      <c r="AAO31" s="96"/>
      <c r="AAP31" s="96"/>
      <c r="AAQ31" s="96"/>
      <c r="AAR31" s="96"/>
      <c r="AAS31" s="96"/>
      <c r="AAT31" s="96"/>
      <c r="AAU31" s="96"/>
      <c r="AAV31" s="96"/>
      <c r="AAW31" s="96"/>
      <c r="AAX31" s="96"/>
      <c r="AAY31" s="96"/>
      <c r="AAZ31" s="96"/>
      <c r="ABA31" s="96"/>
      <c r="ABB31" s="96"/>
      <c r="ABC31" s="96"/>
      <c r="ABD31" s="96"/>
      <c r="ABE31" s="96"/>
      <c r="ABF31" s="96"/>
      <c r="ABG31" s="96"/>
      <c r="ABH31" s="96"/>
      <c r="ABI31" s="96"/>
      <c r="ABJ31" s="96"/>
      <c r="ABK31" s="96"/>
      <c r="ABL31" s="96"/>
      <c r="ABM31" s="96"/>
      <c r="ABN31" s="96"/>
      <c r="ABO31" s="96"/>
      <c r="ABP31" s="96"/>
      <c r="ABQ31" s="96"/>
      <c r="ABR31" s="96"/>
      <c r="ABS31" s="96"/>
      <c r="ABT31" s="96"/>
      <c r="ABU31" s="96"/>
      <c r="ABV31" s="96"/>
      <c r="ABW31" s="96"/>
      <c r="ABX31" s="96"/>
      <c r="ABY31" s="96"/>
      <c r="ABZ31" s="96"/>
      <c r="ACA31" s="96"/>
      <c r="ACB31" s="96"/>
      <c r="ACC31" s="96"/>
      <c r="ACD31" s="96"/>
      <c r="ACE31" s="96"/>
      <c r="ACF31" s="96"/>
      <c r="ACG31" s="96"/>
      <c r="ACH31" s="96"/>
      <c r="ACI31" s="96"/>
      <c r="ACJ31" s="96"/>
      <c r="ACK31" s="96"/>
      <c r="ACL31" s="96"/>
      <c r="ACM31" s="96"/>
      <c r="ACN31" s="96"/>
      <c r="ACO31" s="96"/>
      <c r="ACP31" s="96"/>
      <c r="ACQ31" s="96"/>
      <c r="ACR31" s="96"/>
      <c r="ACS31" s="96"/>
      <c r="ACT31" s="96"/>
      <c r="ACU31" s="96"/>
      <c r="ACV31" s="96"/>
      <c r="ACW31" s="96"/>
      <c r="ACX31" s="96"/>
      <c r="ACY31" s="96"/>
      <c r="ACZ31" s="96"/>
      <c r="ADA31" s="96"/>
      <c r="ADB31" s="96"/>
      <c r="ADC31" s="96"/>
      <c r="ADD31" s="96"/>
      <c r="ADE31" s="96"/>
      <c r="ADF31" s="96"/>
      <c r="ADG31" s="96"/>
      <c r="ADH31" s="96"/>
      <c r="ADI31" s="96"/>
      <c r="ADJ31" s="96"/>
      <c r="ADK31" s="96"/>
      <c r="ADL31" s="96"/>
      <c r="ADM31" s="96"/>
      <c r="ADN31" s="96"/>
      <c r="ADO31" s="96"/>
      <c r="ADP31" s="96"/>
      <c r="ADQ31" s="96"/>
      <c r="ADR31" s="96"/>
      <c r="ADS31" s="96"/>
      <c r="ADT31" s="96"/>
      <c r="ADU31" s="96"/>
      <c r="ADV31" s="96"/>
      <c r="ADW31" s="96"/>
      <c r="ADX31" s="96"/>
      <c r="ADY31" s="96"/>
      <c r="ADZ31" s="96"/>
      <c r="AEA31" s="96"/>
      <c r="AEB31" s="96"/>
      <c r="AEC31" s="96"/>
      <c r="AED31" s="96"/>
      <c r="AEE31" s="96"/>
      <c r="AEF31" s="96"/>
      <c r="AEG31" s="96"/>
      <c r="AEH31" s="96"/>
      <c r="AEI31" s="96"/>
      <c r="AEJ31" s="96"/>
      <c r="AEK31" s="96"/>
      <c r="AEL31" s="96"/>
      <c r="AEM31" s="96"/>
      <c r="AEN31" s="96"/>
      <c r="AEO31" s="96"/>
      <c r="AEP31" s="96"/>
      <c r="AEQ31" s="96"/>
      <c r="AER31" s="96"/>
      <c r="AES31" s="96"/>
      <c r="AET31" s="96"/>
      <c r="AEU31" s="96"/>
      <c r="AEV31" s="96"/>
      <c r="AEW31" s="96"/>
      <c r="AEX31" s="96"/>
      <c r="AEY31" s="96"/>
      <c r="AEZ31" s="96"/>
      <c r="AFA31" s="96"/>
      <c r="AFB31" s="96"/>
      <c r="AFC31" s="96"/>
      <c r="AFD31" s="96"/>
      <c r="AFE31" s="96"/>
      <c r="AFF31" s="96"/>
      <c r="AFG31" s="96"/>
      <c r="AFH31" s="96"/>
      <c r="AFI31" s="96"/>
      <c r="AFJ31" s="96"/>
      <c r="AFK31" s="96"/>
      <c r="AFL31" s="96"/>
      <c r="AFM31" s="96"/>
      <c r="AFN31" s="96"/>
      <c r="AFO31" s="96"/>
      <c r="AFP31" s="96"/>
      <c r="AFQ31" s="96"/>
      <c r="AFR31" s="96"/>
      <c r="AFS31" s="96"/>
      <c r="AFT31" s="96"/>
      <c r="AFU31" s="96"/>
      <c r="AFV31" s="96"/>
      <c r="AFW31" s="96"/>
      <c r="AFX31" s="96"/>
      <c r="AFY31" s="96"/>
      <c r="AFZ31" s="96"/>
      <c r="AGA31" s="96"/>
      <c r="AGB31" s="96"/>
      <c r="AGC31" s="96"/>
      <c r="AGD31" s="96"/>
      <c r="AGE31" s="96"/>
      <c r="AGF31" s="96"/>
      <c r="AGG31" s="96"/>
      <c r="AGH31" s="96"/>
      <c r="AGI31" s="96"/>
      <c r="AGJ31" s="96"/>
      <c r="AGK31" s="96"/>
      <c r="AGL31" s="96"/>
      <c r="AGM31" s="96"/>
      <c r="AGN31" s="96"/>
      <c r="AGO31" s="96"/>
      <c r="AGP31" s="96"/>
      <c r="AGQ31" s="96"/>
      <c r="AGR31" s="96"/>
      <c r="AGS31" s="96"/>
      <c r="AGT31" s="96"/>
      <c r="AGU31" s="96"/>
      <c r="AGV31" s="96"/>
      <c r="AGW31" s="96"/>
      <c r="AGX31" s="96"/>
      <c r="AGY31" s="96"/>
      <c r="AGZ31" s="96"/>
      <c r="AHA31" s="96"/>
      <c r="AHB31" s="96"/>
      <c r="AHC31" s="96"/>
      <c r="AHD31" s="96"/>
      <c r="AHE31" s="96"/>
      <c r="AHF31" s="96"/>
      <c r="AHG31" s="96"/>
      <c r="AHH31" s="96"/>
      <c r="AHI31" s="96"/>
      <c r="AHJ31" s="96"/>
      <c r="AHK31" s="96"/>
      <c r="AHL31" s="96"/>
      <c r="AHM31" s="96"/>
      <c r="AHN31" s="96"/>
      <c r="AHO31" s="96"/>
      <c r="AHP31" s="96"/>
      <c r="AHQ31" s="96"/>
      <c r="AHR31" s="96"/>
      <c r="AHS31" s="96"/>
      <c r="AHT31" s="96"/>
      <c r="AHU31" s="96"/>
      <c r="AHV31" s="96"/>
      <c r="AHW31" s="96"/>
      <c r="AHX31" s="96"/>
      <c r="AHY31" s="96"/>
      <c r="AHZ31" s="96"/>
      <c r="AIA31" s="96"/>
      <c r="AIB31" s="96"/>
      <c r="AIC31" s="96"/>
      <c r="AID31" s="96"/>
      <c r="AIE31" s="96"/>
      <c r="AIF31" s="96"/>
      <c r="AIG31" s="96"/>
      <c r="AIH31" s="96"/>
      <c r="AII31" s="96"/>
      <c r="AIJ31" s="96"/>
      <c r="AIK31" s="96"/>
      <c r="AIL31" s="96"/>
      <c r="AIM31" s="96"/>
      <c r="AIN31" s="96"/>
      <c r="AIO31" s="96"/>
      <c r="AIP31" s="96"/>
      <c r="AIQ31" s="96"/>
      <c r="AIR31" s="96"/>
      <c r="AIS31" s="96"/>
      <c r="AIT31" s="96"/>
      <c r="AIU31" s="96"/>
      <c r="AIV31" s="96"/>
      <c r="AIW31" s="96"/>
      <c r="AIX31" s="96"/>
      <c r="AIY31" s="96"/>
      <c r="AIZ31" s="96"/>
      <c r="AJA31" s="96"/>
      <c r="AJB31" s="96"/>
      <c r="AJC31" s="96"/>
      <c r="AJD31" s="96"/>
      <c r="AJE31" s="96"/>
      <c r="AJF31" s="96"/>
      <c r="AJG31" s="96"/>
      <c r="AJH31" s="96"/>
      <c r="AJI31" s="96"/>
      <c r="AJJ31" s="96"/>
      <c r="AJK31" s="96"/>
      <c r="AJL31" s="96"/>
      <c r="AJM31" s="96"/>
      <c r="AJN31" s="96"/>
      <c r="AJO31" s="96"/>
      <c r="AJP31" s="96"/>
      <c r="AJQ31" s="96"/>
      <c r="AJR31" s="96"/>
      <c r="AJS31" s="96"/>
      <c r="AJT31" s="96"/>
      <c r="AJU31" s="96"/>
      <c r="AJV31" s="96"/>
      <c r="AJW31" s="96"/>
      <c r="AJX31" s="96"/>
      <c r="AJY31" s="96"/>
      <c r="AJZ31" s="96"/>
      <c r="AKA31" s="96"/>
      <c r="AKB31" s="96"/>
      <c r="AKC31" s="96"/>
      <c r="AKD31" s="96"/>
      <c r="AKE31" s="96"/>
      <c r="AKF31" s="96"/>
      <c r="AKG31" s="96"/>
      <c r="AKH31" s="96"/>
      <c r="AKI31" s="96"/>
      <c r="AKJ31" s="96"/>
      <c r="AKK31" s="96"/>
      <c r="AKL31" s="96"/>
      <c r="AKM31" s="96"/>
      <c r="AKN31" s="96"/>
      <c r="AKO31" s="96"/>
      <c r="AKP31" s="96"/>
      <c r="AKQ31" s="96"/>
      <c r="AKR31" s="96"/>
      <c r="AKS31" s="96"/>
      <c r="AKT31" s="96"/>
      <c r="AKU31" s="96"/>
      <c r="AKV31" s="96"/>
      <c r="AKW31" s="96"/>
      <c r="AKX31" s="96"/>
      <c r="AKY31" s="96"/>
      <c r="AKZ31" s="96"/>
      <c r="ALA31" s="96"/>
      <c r="ALB31" s="96"/>
      <c r="ALC31" s="96"/>
      <c r="ALD31" s="96"/>
      <c r="ALE31" s="96"/>
      <c r="ALF31" s="96"/>
      <c r="ALG31" s="96"/>
      <c r="ALH31" s="96"/>
      <c r="ALI31" s="96"/>
      <c r="ALJ31" s="96"/>
      <c r="ALK31" s="96"/>
      <c r="ALL31" s="96"/>
      <c r="ALM31" s="96"/>
      <c r="ALN31" s="96"/>
      <c r="ALO31" s="96"/>
      <c r="ALP31" s="96"/>
      <c r="ALQ31" s="96"/>
      <c r="ALR31" s="96"/>
      <c r="ALS31" s="96"/>
      <c r="ALT31" s="96"/>
      <c r="ALU31" s="96"/>
      <c r="ALV31" s="96"/>
      <c r="ALW31" s="96"/>
      <c r="ALX31" s="96"/>
      <c r="ALY31" s="96"/>
      <c r="ALZ31" s="96"/>
      <c r="AMA31" s="96"/>
      <c r="AMB31" s="96"/>
      <c r="AMC31" s="96"/>
      <c r="AMD31" s="96"/>
      <c r="AME31" s="96"/>
      <c r="AMF31" s="96"/>
      <c r="AMG31" s="96"/>
      <c r="AMH31" s="96"/>
      <c r="AMI31" s="96"/>
      <c r="AMJ31" s="96"/>
    </row>
    <row r="32" spans="1:1024" s="123" customFormat="1" ht="12.75">
      <c r="A32" s="96"/>
      <c r="B32" s="96"/>
      <c r="C32" s="96"/>
      <c r="D32" s="96"/>
      <c r="E32" s="96"/>
      <c r="F32" s="96"/>
      <c r="G32" s="96"/>
      <c r="H32" s="96"/>
      <c r="I32" s="96"/>
      <c r="J32" s="96"/>
      <c r="K32" s="96"/>
      <c r="L32" s="96"/>
      <c r="M32" s="96"/>
      <c r="N32" s="96"/>
      <c r="O32" s="96"/>
      <c r="P32" s="96"/>
      <c r="Q32" s="96"/>
      <c r="R32" s="96"/>
      <c r="S32" s="96"/>
      <c r="T32" s="96"/>
      <c r="U32" s="96"/>
      <c r="V32" s="96"/>
      <c r="W32" s="121"/>
      <c r="X32" s="121"/>
      <c r="Y32" s="121"/>
      <c r="Z32" s="121"/>
      <c r="AA32" s="121"/>
      <c r="AB32" s="121"/>
      <c r="AC32" s="121"/>
      <c r="AD32" s="121"/>
      <c r="AE32" s="121"/>
      <c r="AF32" s="121"/>
      <c r="AG32" s="121"/>
      <c r="AH32" s="121"/>
      <c r="AI32" s="121"/>
      <c r="AJ32" s="121"/>
      <c r="AK32" s="96"/>
      <c r="AL32" s="96"/>
      <c r="AM32" s="96"/>
      <c r="AN32" s="96"/>
      <c r="AO32" s="96"/>
      <c r="AP32" s="96"/>
      <c r="AQ32" s="122"/>
      <c r="AS32" s="96"/>
      <c r="AT32" s="96"/>
      <c r="AU32" s="96"/>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c r="BT32" s="124"/>
      <c r="BU32" s="124"/>
      <c r="BV32" s="124"/>
      <c r="BW32" s="124"/>
      <c r="BX32" s="124"/>
      <c r="BY32" s="124"/>
      <c r="BZ32" s="124"/>
      <c r="CA32" s="124"/>
      <c r="CB32" s="124"/>
      <c r="CC32" s="124"/>
      <c r="CD32" s="124"/>
      <c r="CE32" s="124"/>
      <c r="CF32" s="124"/>
      <c r="CG32" s="124"/>
      <c r="CH32" s="124"/>
      <c r="CI32" s="124"/>
      <c r="CJ32" s="124"/>
      <c r="CK32" s="124"/>
      <c r="CL32" s="124"/>
      <c r="CM32" s="124"/>
      <c r="CN32" s="124"/>
      <c r="CO32" s="124"/>
      <c r="CP32" s="124"/>
      <c r="CQ32" s="124"/>
      <c r="CR32" s="124"/>
      <c r="CS32" s="124"/>
      <c r="CT32" s="96"/>
      <c r="CU32" s="96"/>
      <c r="CV32" s="96"/>
      <c r="CW32" s="96"/>
      <c r="CX32" s="96"/>
      <c r="CY32" s="96"/>
      <c r="CZ32" s="96"/>
      <c r="DA32" s="96"/>
      <c r="DB32" s="96"/>
      <c r="DC32" s="96"/>
      <c r="DD32" s="96"/>
      <c r="DE32" s="96"/>
      <c r="DF32" s="96"/>
      <c r="DG32" s="96"/>
      <c r="DH32" s="96"/>
      <c r="DI32" s="96"/>
      <c r="DJ32" s="96"/>
      <c r="DK32" s="96"/>
      <c r="DL32" s="96"/>
      <c r="DM32" s="96"/>
      <c r="DN32" s="96"/>
      <c r="DO32" s="96"/>
      <c r="DP32" s="96"/>
      <c r="DQ32" s="96"/>
      <c r="DR32" s="96"/>
      <c r="DS32" s="96"/>
      <c r="DT32" s="96"/>
      <c r="DU32" s="96"/>
      <c r="DV32" s="96"/>
      <c r="DW32" s="96"/>
      <c r="DX32" s="96"/>
      <c r="DY32" s="96"/>
      <c r="DZ32" s="96"/>
      <c r="EA32" s="96"/>
      <c r="EB32" s="96"/>
      <c r="EC32" s="96"/>
      <c r="ED32" s="96"/>
      <c r="EE32" s="96"/>
      <c r="EF32" s="96"/>
      <c r="EG32" s="96"/>
      <c r="EH32" s="96"/>
      <c r="EI32" s="96"/>
      <c r="EJ32" s="96"/>
      <c r="EK32" s="96"/>
      <c r="EL32" s="96"/>
      <c r="EM32" s="96"/>
      <c r="EN32" s="96"/>
      <c r="EO32" s="96"/>
      <c r="EP32" s="96"/>
      <c r="EQ32" s="96"/>
      <c r="ER32" s="96"/>
      <c r="ES32" s="96"/>
      <c r="ET32" s="96"/>
      <c r="EU32" s="96"/>
      <c r="EV32" s="96"/>
      <c r="EW32" s="96"/>
      <c r="EX32" s="96"/>
      <c r="EY32" s="96"/>
      <c r="EZ32" s="96"/>
      <c r="FA32" s="96"/>
      <c r="FB32" s="96"/>
      <c r="FC32" s="96"/>
      <c r="FD32" s="96"/>
      <c r="FE32" s="96"/>
      <c r="FF32" s="96"/>
      <c r="FG32" s="96"/>
      <c r="FH32" s="96"/>
      <c r="FI32" s="96"/>
      <c r="FJ32" s="96"/>
      <c r="FK32" s="96"/>
      <c r="FL32" s="96"/>
      <c r="FM32" s="96"/>
      <c r="FN32" s="96"/>
      <c r="FO32" s="96"/>
      <c r="FP32" s="96"/>
      <c r="FQ32" s="96"/>
      <c r="FR32" s="96"/>
      <c r="FS32" s="96"/>
      <c r="FT32" s="96"/>
      <c r="FU32" s="96"/>
      <c r="FV32" s="96"/>
      <c r="FW32" s="96"/>
      <c r="FX32" s="96"/>
      <c r="FY32" s="96"/>
      <c r="FZ32" s="96"/>
      <c r="GA32" s="96"/>
      <c r="GB32" s="96"/>
      <c r="GC32" s="96"/>
      <c r="GD32" s="96"/>
      <c r="GE32" s="96"/>
      <c r="GF32" s="96"/>
      <c r="GG32" s="96"/>
      <c r="GH32" s="96"/>
      <c r="GI32" s="96"/>
      <c r="GJ32" s="96"/>
      <c r="GK32" s="96"/>
      <c r="GL32" s="96"/>
      <c r="GM32" s="96"/>
      <c r="GN32" s="96"/>
      <c r="GO32" s="96"/>
      <c r="GP32" s="96"/>
      <c r="GQ32" s="96"/>
      <c r="GR32" s="96"/>
      <c r="GS32" s="96"/>
      <c r="GT32" s="96"/>
      <c r="GU32" s="96"/>
      <c r="GV32" s="96"/>
      <c r="GW32" s="96"/>
      <c r="GX32" s="96"/>
      <c r="GY32" s="96"/>
      <c r="GZ32" s="96"/>
      <c r="HA32" s="96"/>
      <c r="HB32" s="96"/>
      <c r="HC32" s="96"/>
      <c r="HD32" s="96"/>
      <c r="HE32" s="96"/>
      <c r="HF32" s="96"/>
      <c r="HG32" s="96"/>
      <c r="HH32" s="96"/>
      <c r="HI32" s="96"/>
      <c r="HJ32" s="96"/>
      <c r="HK32" s="96"/>
      <c r="HL32" s="96"/>
      <c r="HM32" s="96"/>
      <c r="HN32" s="96"/>
      <c r="HO32" s="96"/>
      <c r="HP32" s="96"/>
      <c r="HQ32" s="96"/>
      <c r="HR32" s="96"/>
      <c r="HS32" s="96"/>
      <c r="HT32" s="96"/>
      <c r="HU32" s="96"/>
      <c r="HV32" s="96"/>
      <c r="HW32" s="96"/>
      <c r="HX32" s="96"/>
      <c r="HY32" s="96"/>
      <c r="HZ32" s="96"/>
      <c r="IA32" s="96"/>
      <c r="IB32" s="96"/>
      <c r="IC32" s="96"/>
      <c r="ID32" s="96"/>
      <c r="IE32" s="96"/>
      <c r="IF32" s="96"/>
      <c r="IG32" s="96"/>
      <c r="IH32" s="96"/>
      <c r="II32" s="96"/>
      <c r="IJ32" s="96"/>
      <c r="IK32" s="96"/>
      <c r="IL32" s="96"/>
      <c r="IM32" s="96"/>
      <c r="IN32" s="96"/>
      <c r="IO32" s="96"/>
      <c r="IP32" s="96"/>
      <c r="IQ32" s="96"/>
      <c r="IR32" s="96"/>
      <c r="IS32" s="96"/>
      <c r="IT32" s="96"/>
      <c r="IU32" s="96"/>
      <c r="IV32" s="96"/>
      <c r="IW32" s="96"/>
      <c r="IX32" s="96"/>
      <c r="IY32" s="96"/>
      <c r="IZ32" s="96"/>
      <c r="JA32" s="96"/>
      <c r="JB32" s="96"/>
      <c r="JC32" s="96"/>
      <c r="JD32" s="96"/>
      <c r="JE32" s="96"/>
      <c r="JF32" s="96"/>
      <c r="JG32" s="96"/>
      <c r="JH32" s="96"/>
      <c r="JI32" s="96"/>
      <c r="JJ32" s="96"/>
      <c r="JK32" s="96"/>
      <c r="JL32" s="96"/>
      <c r="JM32" s="96"/>
      <c r="JN32" s="96"/>
      <c r="JO32" s="96"/>
      <c r="JP32" s="96"/>
      <c r="JQ32" s="96"/>
      <c r="JR32" s="96"/>
      <c r="JS32" s="96"/>
      <c r="JT32" s="96"/>
      <c r="JU32" s="96"/>
      <c r="JV32" s="96"/>
      <c r="JW32" s="96"/>
      <c r="JX32" s="96"/>
      <c r="JY32" s="96"/>
      <c r="JZ32" s="96"/>
      <c r="KA32" s="96"/>
      <c r="KB32" s="96"/>
      <c r="KC32" s="96"/>
      <c r="KD32" s="96"/>
      <c r="KE32" s="96"/>
      <c r="KF32" s="96"/>
      <c r="KG32" s="96"/>
      <c r="KH32" s="96"/>
      <c r="KI32" s="96"/>
      <c r="KJ32" s="96"/>
      <c r="KK32" s="96"/>
      <c r="KL32" s="96"/>
      <c r="KM32" s="96"/>
      <c r="KN32" s="96"/>
      <c r="KO32" s="96"/>
      <c r="KP32" s="96"/>
      <c r="KQ32" s="96"/>
      <c r="KR32" s="96"/>
      <c r="KS32" s="96"/>
      <c r="KT32" s="96"/>
      <c r="KU32" s="96"/>
      <c r="KV32" s="96"/>
      <c r="KW32" s="96"/>
      <c r="KX32" s="96"/>
      <c r="KY32" s="96"/>
      <c r="KZ32" s="96"/>
      <c r="LA32" s="96"/>
      <c r="LB32" s="96"/>
      <c r="LC32" s="96"/>
      <c r="LD32" s="96"/>
      <c r="LE32" s="96"/>
      <c r="LF32" s="96"/>
      <c r="LG32" s="96"/>
      <c r="LH32" s="96"/>
      <c r="LI32" s="96"/>
      <c r="LJ32" s="96"/>
      <c r="LK32" s="96"/>
      <c r="LL32" s="96"/>
      <c r="LM32" s="96"/>
      <c r="LN32" s="96"/>
      <c r="LO32" s="96"/>
      <c r="LP32" s="96"/>
      <c r="LQ32" s="96"/>
      <c r="LR32" s="96"/>
      <c r="LS32" s="96"/>
      <c r="LT32" s="96"/>
      <c r="LU32" s="96"/>
      <c r="LV32" s="96"/>
      <c r="LW32" s="96"/>
      <c r="LX32" s="96"/>
      <c r="LY32" s="96"/>
      <c r="LZ32" s="96"/>
      <c r="MA32" s="96"/>
      <c r="MB32" s="96"/>
      <c r="MC32" s="96"/>
      <c r="MD32" s="96"/>
      <c r="ME32" s="96"/>
      <c r="MF32" s="96"/>
      <c r="MG32" s="96"/>
      <c r="MH32" s="96"/>
      <c r="MI32" s="96"/>
      <c r="MJ32" s="96"/>
      <c r="MK32" s="96"/>
      <c r="ML32" s="96"/>
      <c r="MM32" s="96"/>
      <c r="MN32" s="96"/>
      <c r="MO32" s="96"/>
      <c r="MP32" s="96"/>
      <c r="MQ32" s="96"/>
      <c r="MR32" s="96"/>
      <c r="MS32" s="96"/>
      <c r="MT32" s="96"/>
      <c r="MU32" s="96"/>
      <c r="MV32" s="96"/>
      <c r="MW32" s="96"/>
      <c r="MX32" s="96"/>
      <c r="MY32" s="96"/>
      <c r="MZ32" s="96"/>
      <c r="NA32" s="96"/>
      <c r="NB32" s="96"/>
      <c r="NC32" s="96"/>
      <c r="ND32" s="96"/>
      <c r="NE32" s="96"/>
      <c r="NF32" s="96"/>
      <c r="NG32" s="96"/>
      <c r="NH32" s="96"/>
      <c r="NI32" s="96"/>
      <c r="NJ32" s="96"/>
      <c r="NK32" s="96"/>
      <c r="NL32" s="96"/>
      <c r="NM32" s="96"/>
      <c r="NN32" s="96"/>
      <c r="NO32" s="96"/>
      <c r="NP32" s="96"/>
      <c r="NQ32" s="96"/>
      <c r="NR32" s="96"/>
      <c r="NS32" s="96"/>
      <c r="NT32" s="96"/>
      <c r="NU32" s="96"/>
      <c r="NV32" s="96"/>
      <c r="NW32" s="96"/>
      <c r="NX32" s="96"/>
      <c r="NY32" s="96"/>
      <c r="NZ32" s="96"/>
      <c r="OA32" s="96"/>
      <c r="OB32" s="96"/>
      <c r="OC32" s="96"/>
      <c r="OD32" s="96"/>
      <c r="OE32" s="96"/>
      <c r="OF32" s="96"/>
      <c r="OG32" s="96"/>
      <c r="OH32" s="96"/>
      <c r="OI32" s="96"/>
      <c r="OJ32" s="96"/>
      <c r="OK32" s="96"/>
      <c r="OL32" s="96"/>
      <c r="OM32" s="96"/>
      <c r="ON32" s="96"/>
      <c r="OO32" s="96"/>
      <c r="OP32" s="96"/>
      <c r="OQ32" s="96"/>
      <c r="OR32" s="96"/>
      <c r="OS32" s="96"/>
      <c r="OT32" s="96"/>
      <c r="OU32" s="96"/>
      <c r="OV32" s="96"/>
      <c r="OW32" s="96"/>
      <c r="OX32" s="96"/>
      <c r="OY32" s="96"/>
      <c r="OZ32" s="96"/>
      <c r="PA32" s="96"/>
      <c r="PB32" s="96"/>
      <c r="PC32" s="96"/>
      <c r="PD32" s="96"/>
      <c r="PE32" s="96"/>
      <c r="PF32" s="96"/>
      <c r="PG32" s="96"/>
      <c r="PH32" s="96"/>
      <c r="PI32" s="96"/>
      <c r="PJ32" s="96"/>
      <c r="PK32" s="96"/>
      <c r="PL32" s="96"/>
      <c r="PM32" s="96"/>
      <c r="PN32" s="96"/>
      <c r="PO32" s="96"/>
      <c r="PP32" s="96"/>
      <c r="PQ32" s="96"/>
      <c r="PR32" s="96"/>
      <c r="PS32" s="96"/>
      <c r="PT32" s="96"/>
      <c r="PU32" s="96"/>
      <c r="PV32" s="96"/>
      <c r="PW32" s="96"/>
      <c r="PX32" s="96"/>
      <c r="PY32" s="96"/>
      <c r="PZ32" s="96"/>
      <c r="QA32" s="96"/>
      <c r="QB32" s="96"/>
      <c r="QC32" s="96"/>
      <c r="QD32" s="96"/>
      <c r="QE32" s="96"/>
      <c r="QF32" s="96"/>
      <c r="QG32" s="96"/>
      <c r="QH32" s="96"/>
      <c r="QI32" s="96"/>
      <c r="QJ32" s="96"/>
      <c r="QK32" s="96"/>
      <c r="QL32" s="96"/>
      <c r="QM32" s="96"/>
      <c r="QN32" s="96"/>
      <c r="QO32" s="96"/>
      <c r="QP32" s="96"/>
      <c r="QQ32" s="96"/>
      <c r="QR32" s="96"/>
      <c r="QS32" s="96"/>
      <c r="QT32" s="96"/>
      <c r="QU32" s="96"/>
      <c r="QV32" s="96"/>
      <c r="QW32" s="96"/>
      <c r="QX32" s="96"/>
      <c r="QY32" s="96"/>
      <c r="QZ32" s="96"/>
      <c r="RA32" s="96"/>
      <c r="RB32" s="96"/>
      <c r="RC32" s="96"/>
      <c r="RD32" s="96"/>
      <c r="RE32" s="96"/>
      <c r="RF32" s="96"/>
      <c r="RG32" s="96"/>
      <c r="RH32" s="96"/>
      <c r="RI32" s="96"/>
      <c r="RJ32" s="96"/>
      <c r="RK32" s="96"/>
      <c r="RL32" s="96"/>
      <c r="RM32" s="96"/>
      <c r="RN32" s="96"/>
      <c r="RO32" s="96"/>
      <c r="RP32" s="96"/>
      <c r="RQ32" s="96"/>
      <c r="RR32" s="96"/>
      <c r="RS32" s="96"/>
      <c r="RT32" s="96"/>
      <c r="RU32" s="96"/>
      <c r="RV32" s="96"/>
      <c r="RW32" s="96"/>
      <c r="RX32" s="96"/>
      <c r="RY32" s="96"/>
      <c r="RZ32" s="96"/>
      <c r="SA32" s="96"/>
      <c r="SB32" s="96"/>
      <c r="SC32" s="96"/>
      <c r="SD32" s="96"/>
      <c r="SE32" s="96"/>
      <c r="SF32" s="96"/>
      <c r="SG32" s="96"/>
      <c r="SH32" s="96"/>
      <c r="SI32" s="96"/>
      <c r="SJ32" s="96"/>
      <c r="SK32" s="96"/>
      <c r="SL32" s="96"/>
      <c r="SM32" s="96"/>
      <c r="SN32" s="96"/>
      <c r="SO32" s="96"/>
      <c r="SP32" s="96"/>
      <c r="SQ32" s="96"/>
      <c r="SR32" s="96"/>
      <c r="SS32" s="96"/>
      <c r="ST32" s="96"/>
      <c r="SU32" s="96"/>
      <c r="SV32" s="96"/>
      <c r="SW32" s="96"/>
      <c r="SX32" s="96"/>
      <c r="SY32" s="96"/>
      <c r="SZ32" s="96"/>
      <c r="TA32" s="96"/>
      <c r="TB32" s="96"/>
      <c r="TC32" s="96"/>
      <c r="TD32" s="96"/>
      <c r="TE32" s="96"/>
      <c r="TF32" s="96"/>
      <c r="TG32" s="96"/>
      <c r="TH32" s="96"/>
      <c r="TI32" s="96"/>
      <c r="TJ32" s="96"/>
      <c r="TK32" s="96"/>
      <c r="TL32" s="96"/>
      <c r="TM32" s="96"/>
      <c r="TN32" s="96"/>
      <c r="TO32" s="96"/>
      <c r="TP32" s="96"/>
      <c r="TQ32" s="96"/>
      <c r="TR32" s="96"/>
      <c r="TS32" s="96"/>
      <c r="TT32" s="96"/>
      <c r="TU32" s="96"/>
      <c r="TV32" s="96"/>
      <c r="TW32" s="96"/>
      <c r="TX32" s="96"/>
      <c r="TY32" s="96"/>
      <c r="TZ32" s="96"/>
      <c r="UA32" s="96"/>
      <c r="UB32" s="96"/>
      <c r="UC32" s="96"/>
      <c r="UD32" s="96"/>
      <c r="UE32" s="96"/>
      <c r="UF32" s="96"/>
      <c r="UG32" s="96"/>
      <c r="UH32" s="96"/>
      <c r="UI32" s="96"/>
      <c r="UJ32" s="96"/>
      <c r="UK32" s="96"/>
      <c r="UL32" s="96"/>
      <c r="UM32" s="96"/>
      <c r="UN32" s="96"/>
      <c r="UO32" s="96"/>
      <c r="UP32" s="96"/>
      <c r="UQ32" s="96"/>
      <c r="UR32" s="96"/>
      <c r="US32" s="96"/>
      <c r="UT32" s="96"/>
      <c r="UU32" s="96"/>
      <c r="UV32" s="96"/>
      <c r="UW32" s="96"/>
      <c r="UX32" s="96"/>
      <c r="UY32" s="96"/>
      <c r="UZ32" s="96"/>
      <c r="VA32" s="96"/>
      <c r="VB32" s="96"/>
      <c r="VC32" s="96"/>
      <c r="VD32" s="96"/>
      <c r="VE32" s="96"/>
      <c r="VF32" s="96"/>
      <c r="VG32" s="96"/>
      <c r="VH32" s="96"/>
      <c r="VI32" s="96"/>
      <c r="VJ32" s="96"/>
      <c r="VK32" s="96"/>
      <c r="VL32" s="96"/>
      <c r="VM32" s="96"/>
      <c r="VN32" s="96"/>
      <c r="VO32" s="96"/>
      <c r="VP32" s="96"/>
      <c r="VQ32" s="96"/>
      <c r="VR32" s="96"/>
      <c r="VS32" s="96"/>
      <c r="VT32" s="96"/>
      <c r="VU32" s="96"/>
      <c r="VV32" s="96"/>
      <c r="VW32" s="96"/>
      <c r="VX32" s="96"/>
      <c r="VY32" s="96"/>
      <c r="VZ32" s="96"/>
      <c r="WA32" s="96"/>
      <c r="WB32" s="96"/>
      <c r="WC32" s="96"/>
      <c r="WD32" s="96"/>
      <c r="WE32" s="96"/>
      <c r="WF32" s="96"/>
      <c r="WG32" s="96"/>
      <c r="WH32" s="96"/>
      <c r="WI32" s="96"/>
      <c r="WJ32" s="96"/>
      <c r="WK32" s="96"/>
      <c r="WL32" s="96"/>
      <c r="WM32" s="96"/>
      <c r="WN32" s="96"/>
      <c r="WO32" s="96"/>
      <c r="WP32" s="96"/>
      <c r="WQ32" s="96"/>
      <c r="WR32" s="96"/>
      <c r="WS32" s="96"/>
      <c r="WT32" s="96"/>
      <c r="WU32" s="96"/>
      <c r="WV32" s="96"/>
      <c r="WW32" s="96"/>
      <c r="WX32" s="96"/>
      <c r="WY32" s="96"/>
      <c r="WZ32" s="96"/>
      <c r="XA32" s="96"/>
      <c r="XB32" s="96"/>
      <c r="XC32" s="96"/>
      <c r="XD32" s="96"/>
      <c r="XE32" s="96"/>
      <c r="XF32" s="96"/>
      <c r="XG32" s="96"/>
      <c r="XH32" s="96"/>
      <c r="XI32" s="96"/>
      <c r="XJ32" s="96"/>
      <c r="XK32" s="96"/>
      <c r="XL32" s="96"/>
      <c r="XM32" s="96"/>
      <c r="XN32" s="96"/>
      <c r="XO32" s="96"/>
      <c r="XP32" s="96"/>
      <c r="XQ32" s="96"/>
      <c r="XR32" s="96"/>
      <c r="XS32" s="96"/>
      <c r="XT32" s="96"/>
      <c r="XU32" s="96"/>
      <c r="XV32" s="96"/>
      <c r="XW32" s="96"/>
      <c r="XX32" s="96"/>
      <c r="XY32" s="96"/>
      <c r="XZ32" s="96"/>
      <c r="YA32" s="96"/>
      <c r="YB32" s="96"/>
      <c r="YC32" s="96"/>
      <c r="YD32" s="96"/>
      <c r="YE32" s="96"/>
      <c r="YF32" s="96"/>
      <c r="YG32" s="96"/>
      <c r="YH32" s="96"/>
      <c r="YI32" s="96"/>
      <c r="YJ32" s="96"/>
      <c r="YK32" s="96"/>
      <c r="YL32" s="96"/>
      <c r="YM32" s="96"/>
      <c r="YN32" s="96"/>
      <c r="YO32" s="96"/>
      <c r="YP32" s="96"/>
      <c r="YQ32" s="96"/>
      <c r="YR32" s="96"/>
      <c r="YS32" s="96"/>
      <c r="YT32" s="96"/>
      <c r="YU32" s="96"/>
      <c r="YV32" s="96"/>
      <c r="YW32" s="96"/>
      <c r="YX32" s="96"/>
      <c r="YY32" s="96"/>
      <c r="YZ32" s="96"/>
      <c r="ZA32" s="96"/>
      <c r="ZB32" s="96"/>
      <c r="ZC32" s="96"/>
      <c r="ZD32" s="96"/>
      <c r="ZE32" s="96"/>
      <c r="ZF32" s="96"/>
      <c r="ZG32" s="96"/>
      <c r="ZH32" s="96"/>
      <c r="ZI32" s="96"/>
      <c r="ZJ32" s="96"/>
      <c r="ZK32" s="96"/>
      <c r="ZL32" s="96"/>
      <c r="ZM32" s="96"/>
      <c r="ZN32" s="96"/>
      <c r="ZO32" s="96"/>
      <c r="ZP32" s="96"/>
      <c r="ZQ32" s="96"/>
      <c r="ZR32" s="96"/>
      <c r="ZS32" s="96"/>
      <c r="ZT32" s="96"/>
      <c r="ZU32" s="96"/>
      <c r="ZV32" s="96"/>
      <c r="ZW32" s="96"/>
      <c r="ZX32" s="96"/>
      <c r="ZY32" s="96"/>
      <c r="ZZ32" s="96"/>
      <c r="AAA32" s="96"/>
      <c r="AAB32" s="96"/>
      <c r="AAC32" s="96"/>
      <c r="AAD32" s="96"/>
      <c r="AAE32" s="96"/>
      <c r="AAF32" s="96"/>
      <c r="AAG32" s="96"/>
      <c r="AAH32" s="96"/>
      <c r="AAI32" s="96"/>
      <c r="AAJ32" s="96"/>
      <c r="AAK32" s="96"/>
      <c r="AAL32" s="96"/>
      <c r="AAM32" s="96"/>
      <c r="AAN32" s="96"/>
      <c r="AAO32" s="96"/>
      <c r="AAP32" s="96"/>
      <c r="AAQ32" s="96"/>
      <c r="AAR32" s="96"/>
      <c r="AAS32" s="96"/>
      <c r="AAT32" s="96"/>
      <c r="AAU32" s="96"/>
      <c r="AAV32" s="96"/>
      <c r="AAW32" s="96"/>
      <c r="AAX32" s="96"/>
      <c r="AAY32" s="96"/>
      <c r="AAZ32" s="96"/>
      <c r="ABA32" s="96"/>
      <c r="ABB32" s="96"/>
      <c r="ABC32" s="96"/>
      <c r="ABD32" s="96"/>
      <c r="ABE32" s="96"/>
      <c r="ABF32" s="96"/>
      <c r="ABG32" s="96"/>
      <c r="ABH32" s="96"/>
      <c r="ABI32" s="96"/>
      <c r="ABJ32" s="96"/>
      <c r="ABK32" s="96"/>
      <c r="ABL32" s="96"/>
      <c r="ABM32" s="96"/>
      <c r="ABN32" s="96"/>
      <c r="ABO32" s="96"/>
      <c r="ABP32" s="96"/>
      <c r="ABQ32" s="96"/>
      <c r="ABR32" s="96"/>
      <c r="ABS32" s="96"/>
      <c r="ABT32" s="96"/>
      <c r="ABU32" s="96"/>
      <c r="ABV32" s="96"/>
      <c r="ABW32" s="96"/>
      <c r="ABX32" s="96"/>
      <c r="ABY32" s="96"/>
      <c r="ABZ32" s="96"/>
      <c r="ACA32" s="96"/>
      <c r="ACB32" s="96"/>
      <c r="ACC32" s="96"/>
      <c r="ACD32" s="96"/>
      <c r="ACE32" s="96"/>
      <c r="ACF32" s="96"/>
      <c r="ACG32" s="96"/>
      <c r="ACH32" s="96"/>
      <c r="ACI32" s="96"/>
      <c r="ACJ32" s="96"/>
      <c r="ACK32" s="96"/>
      <c r="ACL32" s="96"/>
      <c r="ACM32" s="96"/>
      <c r="ACN32" s="96"/>
      <c r="ACO32" s="96"/>
      <c r="ACP32" s="96"/>
      <c r="ACQ32" s="96"/>
      <c r="ACR32" s="96"/>
      <c r="ACS32" s="96"/>
      <c r="ACT32" s="96"/>
      <c r="ACU32" s="96"/>
      <c r="ACV32" s="96"/>
      <c r="ACW32" s="96"/>
      <c r="ACX32" s="96"/>
      <c r="ACY32" s="96"/>
      <c r="ACZ32" s="96"/>
      <c r="ADA32" s="96"/>
      <c r="ADB32" s="96"/>
      <c r="ADC32" s="96"/>
      <c r="ADD32" s="96"/>
      <c r="ADE32" s="96"/>
      <c r="ADF32" s="96"/>
      <c r="ADG32" s="96"/>
      <c r="ADH32" s="96"/>
      <c r="ADI32" s="96"/>
      <c r="ADJ32" s="96"/>
      <c r="ADK32" s="96"/>
      <c r="ADL32" s="96"/>
      <c r="ADM32" s="96"/>
      <c r="ADN32" s="96"/>
      <c r="ADO32" s="96"/>
      <c r="ADP32" s="96"/>
      <c r="ADQ32" s="96"/>
      <c r="ADR32" s="96"/>
      <c r="ADS32" s="96"/>
      <c r="ADT32" s="96"/>
      <c r="ADU32" s="96"/>
      <c r="ADV32" s="96"/>
      <c r="ADW32" s="96"/>
      <c r="ADX32" s="96"/>
      <c r="ADY32" s="96"/>
      <c r="ADZ32" s="96"/>
      <c r="AEA32" s="96"/>
      <c r="AEB32" s="96"/>
      <c r="AEC32" s="96"/>
      <c r="AED32" s="96"/>
      <c r="AEE32" s="96"/>
      <c r="AEF32" s="96"/>
      <c r="AEG32" s="96"/>
      <c r="AEH32" s="96"/>
      <c r="AEI32" s="96"/>
      <c r="AEJ32" s="96"/>
      <c r="AEK32" s="96"/>
      <c r="AEL32" s="96"/>
      <c r="AEM32" s="96"/>
      <c r="AEN32" s="96"/>
      <c r="AEO32" s="96"/>
      <c r="AEP32" s="96"/>
      <c r="AEQ32" s="96"/>
      <c r="AER32" s="96"/>
      <c r="AES32" s="96"/>
      <c r="AET32" s="96"/>
      <c r="AEU32" s="96"/>
      <c r="AEV32" s="96"/>
      <c r="AEW32" s="96"/>
      <c r="AEX32" s="96"/>
      <c r="AEY32" s="96"/>
      <c r="AEZ32" s="96"/>
      <c r="AFA32" s="96"/>
      <c r="AFB32" s="96"/>
      <c r="AFC32" s="96"/>
      <c r="AFD32" s="96"/>
      <c r="AFE32" s="96"/>
      <c r="AFF32" s="96"/>
      <c r="AFG32" s="96"/>
      <c r="AFH32" s="96"/>
      <c r="AFI32" s="96"/>
      <c r="AFJ32" s="96"/>
      <c r="AFK32" s="96"/>
      <c r="AFL32" s="96"/>
      <c r="AFM32" s="96"/>
      <c r="AFN32" s="96"/>
      <c r="AFO32" s="96"/>
      <c r="AFP32" s="96"/>
      <c r="AFQ32" s="96"/>
      <c r="AFR32" s="96"/>
      <c r="AFS32" s="96"/>
      <c r="AFT32" s="96"/>
      <c r="AFU32" s="96"/>
      <c r="AFV32" s="96"/>
      <c r="AFW32" s="96"/>
      <c r="AFX32" s="96"/>
      <c r="AFY32" s="96"/>
      <c r="AFZ32" s="96"/>
      <c r="AGA32" s="96"/>
      <c r="AGB32" s="96"/>
      <c r="AGC32" s="96"/>
      <c r="AGD32" s="96"/>
      <c r="AGE32" s="96"/>
      <c r="AGF32" s="96"/>
      <c r="AGG32" s="96"/>
      <c r="AGH32" s="96"/>
      <c r="AGI32" s="96"/>
      <c r="AGJ32" s="96"/>
      <c r="AGK32" s="96"/>
      <c r="AGL32" s="96"/>
      <c r="AGM32" s="96"/>
      <c r="AGN32" s="96"/>
      <c r="AGO32" s="96"/>
      <c r="AGP32" s="96"/>
      <c r="AGQ32" s="96"/>
      <c r="AGR32" s="96"/>
      <c r="AGS32" s="96"/>
      <c r="AGT32" s="96"/>
      <c r="AGU32" s="96"/>
      <c r="AGV32" s="96"/>
      <c r="AGW32" s="96"/>
      <c r="AGX32" s="96"/>
      <c r="AGY32" s="96"/>
      <c r="AGZ32" s="96"/>
      <c r="AHA32" s="96"/>
      <c r="AHB32" s="96"/>
      <c r="AHC32" s="96"/>
      <c r="AHD32" s="96"/>
      <c r="AHE32" s="96"/>
      <c r="AHF32" s="96"/>
      <c r="AHG32" s="96"/>
      <c r="AHH32" s="96"/>
      <c r="AHI32" s="96"/>
      <c r="AHJ32" s="96"/>
      <c r="AHK32" s="96"/>
      <c r="AHL32" s="96"/>
      <c r="AHM32" s="96"/>
      <c r="AHN32" s="96"/>
      <c r="AHO32" s="96"/>
      <c r="AHP32" s="96"/>
      <c r="AHQ32" s="96"/>
      <c r="AHR32" s="96"/>
      <c r="AHS32" s="96"/>
      <c r="AHT32" s="96"/>
      <c r="AHU32" s="96"/>
      <c r="AHV32" s="96"/>
      <c r="AHW32" s="96"/>
      <c r="AHX32" s="96"/>
      <c r="AHY32" s="96"/>
      <c r="AHZ32" s="96"/>
      <c r="AIA32" s="96"/>
      <c r="AIB32" s="96"/>
      <c r="AIC32" s="96"/>
      <c r="AID32" s="96"/>
      <c r="AIE32" s="96"/>
      <c r="AIF32" s="96"/>
      <c r="AIG32" s="96"/>
      <c r="AIH32" s="96"/>
      <c r="AII32" s="96"/>
      <c r="AIJ32" s="96"/>
      <c r="AIK32" s="96"/>
      <c r="AIL32" s="96"/>
      <c r="AIM32" s="96"/>
      <c r="AIN32" s="96"/>
      <c r="AIO32" s="96"/>
      <c r="AIP32" s="96"/>
      <c r="AIQ32" s="96"/>
      <c r="AIR32" s="96"/>
      <c r="AIS32" s="96"/>
      <c r="AIT32" s="96"/>
      <c r="AIU32" s="96"/>
      <c r="AIV32" s="96"/>
      <c r="AIW32" s="96"/>
      <c r="AIX32" s="96"/>
      <c r="AIY32" s="96"/>
      <c r="AIZ32" s="96"/>
      <c r="AJA32" s="96"/>
      <c r="AJB32" s="96"/>
      <c r="AJC32" s="96"/>
      <c r="AJD32" s="96"/>
      <c r="AJE32" s="96"/>
      <c r="AJF32" s="96"/>
      <c r="AJG32" s="96"/>
      <c r="AJH32" s="96"/>
      <c r="AJI32" s="96"/>
      <c r="AJJ32" s="96"/>
      <c r="AJK32" s="96"/>
      <c r="AJL32" s="96"/>
      <c r="AJM32" s="96"/>
      <c r="AJN32" s="96"/>
      <c r="AJO32" s="96"/>
      <c r="AJP32" s="96"/>
      <c r="AJQ32" s="96"/>
      <c r="AJR32" s="96"/>
      <c r="AJS32" s="96"/>
      <c r="AJT32" s="96"/>
      <c r="AJU32" s="96"/>
      <c r="AJV32" s="96"/>
      <c r="AJW32" s="96"/>
      <c r="AJX32" s="96"/>
      <c r="AJY32" s="96"/>
      <c r="AJZ32" s="96"/>
      <c r="AKA32" s="96"/>
      <c r="AKB32" s="96"/>
      <c r="AKC32" s="96"/>
      <c r="AKD32" s="96"/>
      <c r="AKE32" s="96"/>
      <c r="AKF32" s="96"/>
      <c r="AKG32" s="96"/>
      <c r="AKH32" s="96"/>
      <c r="AKI32" s="96"/>
      <c r="AKJ32" s="96"/>
      <c r="AKK32" s="96"/>
      <c r="AKL32" s="96"/>
      <c r="AKM32" s="96"/>
      <c r="AKN32" s="96"/>
      <c r="AKO32" s="96"/>
      <c r="AKP32" s="96"/>
      <c r="AKQ32" s="96"/>
      <c r="AKR32" s="96"/>
      <c r="AKS32" s="96"/>
      <c r="AKT32" s="96"/>
      <c r="AKU32" s="96"/>
      <c r="AKV32" s="96"/>
      <c r="AKW32" s="96"/>
      <c r="AKX32" s="96"/>
      <c r="AKY32" s="96"/>
      <c r="AKZ32" s="96"/>
      <c r="ALA32" s="96"/>
      <c r="ALB32" s="96"/>
      <c r="ALC32" s="96"/>
      <c r="ALD32" s="96"/>
      <c r="ALE32" s="96"/>
      <c r="ALF32" s="96"/>
      <c r="ALG32" s="96"/>
      <c r="ALH32" s="96"/>
      <c r="ALI32" s="96"/>
      <c r="ALJ32" s="96"/>
      <c r="ALK32" s="96"/>
      <c r="ALL32" s="96"/>
      <c r="ALM32" s="96"/>
      <c r="ALN32" s="96"/>
      <c r="ALO32" s="96"/>
      <c r="ALP32" s="96"/>
      <c r="ALQ32" s="96"/>
      <c r="ALR32" s="96"/>
      <c r="ALS32" s="96"/>
      <c r="ALT32" s="96"/>
      <c r="ALU32" s="96"/>
      <c r="ALV32" s="96"/>
      <c r="ALW32" s="96"/>
      <c r="ALX32" s="96"/>
      <c r="ALY32" s="96"/>
      <c r="ALZ32" s="96"/>
      <c r="AMA32" s="96"/>
      <c r="AMB32" s="96"/>
      <c r="AMC32" s="96"/>
      <c r="AMD32" s="96"/>
      <c r="AME32" s="96"/>
      <c r="AMF32" s="96"/>
      <c r="AMG32" s="96"/>
      <c r="AMH32" s="96"/>
      <c r="AMI32" s="96"/>
      <c r="AMJ32" s="96"/>
    </row>
    <row r="33" spans="1:1024" s="123" customFormat="1" ht="12.75">
      <c r="A33" s="96"/>
      <c r="B33" s="96"/>
      <c r="C33" s="96"/>
      <c r="D33" s="96"/>
      <c r="E33" s="96"/>
      <c r="F33" s="96"/>
      <c r="G33" s="96"/>
      <c r="H33" s="96"/>
      <c r="I33" s="96"/>
      <c r="J33" s="96"/>
      <c r="K33" s="96"/>
      <c r="L33" s="96"/>
      <c r="M33" s="96"/>
      <c r="N33" s="96"/>
      <c r="O33" s="96"/>
      <c r="P33" s="96"/>
      <c r="Q33" s="96"/>
      <c r="R33" s="96"/>
      <c r="S33" s="96"/>
      <c r="T33" s="96"/>
      <c r="U33" s="96"/>
      <c r="V33" s="96"/>
      <c r="W33" s="121"/>
      <c r="X33" s="121"/>
      <c r="Y33" s="121"/>
      <c r="Z33" s="121"/>
      <c r="AA33" s="121"/>
      <c r="AB33" s="121"/>
      <c r="AC33" s="121"/>
      <c r="AD33" s="121"/>
      <c r="AE33" s="121"/>
      <c r="AF33" s="121"/>
      <c r="AG33" s="121"/>
      <c r="AH33" s="121"/>
      <c r="AI33" s="121"/>
      <c r="AJ33" s="121"/>
      <c r="AK33" s="96"/>
      <c r="AL33" s="96"/>
      <c r="AM33" s="96"/>
      <c r="AN33" s="96"/>
      <c r="AO33" s="96"/>
      <c r="AP33" s="96"/>
      <c r="AQ33" s="122"/>
      <c r="AS33" s="96"/>
      <c r="AT33" s="96"/>
      <c r="AU33" s="96"/>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24"/>
      <c r="CE33" s="124"/>
      <c r="CF33" s="124"/>
      <c r="CG33" s="124"/>
      <c r="CH33" s="124"/>
      <c r="CI33" s="124"/>
      <c r="CJ33" s="124"/>
      <c r="CK33" s="124"/>
      <c r="CL33" s="124"/>
      <c r="CM33" s="124"/>
      <c r="CN33" s="124"/>
      <c r="CO33" s="124"/>
      <c r="CP33" s="124"/>
      <c r="CQ33" s="124"/>
      <c r="CR33" s="124"/>
      <c r="CS33" s="124"/>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c r="DT33" s="96"/>
      <c r="DU33" s="96"/>
      <c r="DV33" s="96"/>
      <c r="DW33" s="96"/>
      <c r="DX33" s="96"/>
      <c r="DY33" s="96"/>
      <c r="DZ33" s="96"/>
      <c r="EA33" s="96"/>
      <c r="EB33" s="96"/>
      <c r="EC33" s="96"/>
      <c r="ED33" s="96"/>
      <c r="EE33" s="96"/>
      <c r="EF33" s="96"/>
      <c r="EG33" s="96"/>
      <c r="EH33" s="96"/>
      <c r="EI33" s="96"/>
      <c r="EJ33" s="96"/>
      <c r="EK33" s="96"/>
      <c r="EL33" s="96"/>
      <c r="EM33" s="96"/>
      <c r="EN33" s="96"/>
      <c r="EO33" s="96"/>
      <c r="EP33" s="96"/>
      <c r="EQ33" s="96"/>
      <c r="ER33" s="96"/>
      <c r="ES33" s="96"/>
      <c r="ET33" s="96"/>
      <c r="EU33" s="96"/>
      <c r="EV33" s="96"/>
      <c r="EW33" s="96"/>
      <c r="EX33" s="96"/>
      <c r="EY33" s="96"/>
      <c r="EZ33" s="96"/>
      <c r="FA33" s="96"/>
      <c r="FB33" s="96"/>
      <c r="FC33" s="96"/>
      <c r="FD33" s="96"/>
      <c r="FE33" s="96"/>
      <c r="FF33" s="96"/>
      <c r="FG33" s="96"/>
      <c r="FH33" s="96"/>
      <c r="FI33" s="96"/>
      <c r="FJ33" s="96"/>
      <c r="FK33" s="96"/>
      <c r="FL33" s="96"/>
      <c r="FM33" s="96"/>
      <c r="FN33" s="96"/>
      <c r="FO33" s="96"/>
      <c r="FP33" s="96"/>
      <c r="FQ33" s="96"/>
      <c r="FR33" s="96"/>
      <c r="FS33" s="96"/>
      <c r="FT33" s="96"/>
      <c r="FU33" s="96"/>
      <c r="FV33" s="96"/>
      <c r="FW33" s="96"/>
      <c r="FX33" s="96"/>
      <c r="FY33" s="96"/>
      <c r="FZ33" s="96"/>
      <c r="GA33" s="96"/>
      <c r="GB33" s="96"/>
      <c r="GC33" s="96"/>
      <c r="GD33" s="96"/>
      <c r="GE33" s="96"/>
      <c r="GF33" s="96"/>
      <c r="GG33" s="96"/>
      <c r="GH33" s="96"/>
      <c r="GI33" s="96"/>
      <c r="GJ33" s="96"/>
      <c r="GK33" s="96"/>
      <c r="GL33" s="96"/>
      <c r="GM33" s="96"/>
      <c r="GN33" s="96"/>
      <c r="GO33" s="96"/>
      <c r="GP33" s="96"/>
      <c r="GQ33" s="96"/>
      <c r="GR33" s="96"/>
      <c r="GS33" s="96"/>
      <c r="GT33" s="96"/>
      <c r="GU33" s="96"/>
      <c r="GV33" s="96"/>
      <c r="GW33" s="96"/>
      <c r="GX33" s="96"/>
      <c r="GY33" s="96"/>
      <c r="GZ33" s="96"/>
      <c r="HA33" s="96"/>
      <c r="HB33" s="96"/>
      <c r="HC33" s="96"/>
      <c r="HD33" s="96"/>
      <c r="HE33" s="96"/>
      <c r="HF33" s="96"/>
      <c r="HG33" s="96"/>
      <c r="HH33" s="96"/>
      <c r="HI33" s="96"/>
      <c r="HJ33" s="96"/>
      <c r="HK33" s="96"/>
      <c r="HL33" s="96"/>
      <c r="HM33" s="96"/>
      <c r="HN33" s="96"/>
      <c r="HO33" s="96"/>
      <c r="HP33" s="96"/>
      <c r="HQ33" s="96"/>
      <c r="HR33" s="96"/>
      <c r="HS33" s="96"/>
      <c r="HT33" s="96"/>
      <c r="HU33" s="96"/>
      <c r="HV33" s="96"/>
      <c r="HW33" s="96"/>
      <c r="HX33" s="96"/>
      <c r="HY33" s="96"/>
      <c r="HZ33" s="96"/>
      <c r="IA33" s="96"/>
      <c r="IB33" s="96"/>
      <c r="IC33" s="96"/>
      <c r="ID33" s="96"/>
      <c r="IE33" s="96"/>
      <c r="IF33" s="96"/>
      <c r="IG33" s="96"/>
      <c r="IH33" s="96"/>
      <c r="II33" s="96"/>
      <c r="IJ33" s="96"/>
      <c r="IK33" s="96"/>
      <c r="IL33" s="96"/>
      <c r="IM33" s="96"/>
      <c r="IN33" s="96"/>
      <c r="IO33" s="96"/>
      <c r="IP33" s="96"/>
      <c r="IQ33" s="96"/>
      <c r="IR33" s="96"/>
      <c r="IS33" s="96"/>
      <c r="IT33" s="96"/>
      <c r="IU33" s="96"/>
      <c r="IV33" s="96"/>
      <c r="IW33" s="96"/>
      <c r="IX33" s="96"/>
      <c r="IY33" s="96"/>
      <c r="IZ33" s="96"/>
      <c r="JA33" s="96"/>
      <c r="JB33" s="96"/>
      <c r="JC33" s="96"/>
      <c r="JD33" s="96"/>
      <c r="JE33" s="96"/>
      <c r="JF33" s="96"/>
      <c r="JG33" s="96"/>
      <c r="JH33" s="96"/>
      <c r="JI33" s="96"/>
      <c r="JJ33" s="96"/>
      <c r="JK33" s="96"/>
      <c r="JL33" s="96"/>
      <c r="JM33" s="96"/>
      <c r="JN33" s="96"/>
      <c r="JO33" s="96"/>
      <c r="JP33" s="96"/>
      <c r="JQ33" s="96"/>
      <c r="JR33" s="96"/>
      <c r="JS33" s="96"/>
      <c r="JT33" s="96"/>
      <c r="JU33" s="96"/>
      <c r="JV33" s="96"/>
      <c r="JW33" s="96"/>
      <c r="JX33" s="96"/>
      <c r="JY33" s="96"/>
      <c r="JZ33" s="96"/>
      <c r="KA33" s="96"/>
      <c r="KB33" s="96"/>
      <c r="KC33" s="96"/>
      <c r="KD33" s="96"/>
      <c r="KE33" s="96"/>
      <c r="KF33" s="96"/>
      <c r="KG33" s="96"/>
      <c r="KH33" s="96"/>
      <c r="KI33" s="96"/>
      <c r="KJ33" s="96"/>
      <c r="KK33" s="96"/>
      <c r="KL33" s="96"/>
      <c r="KM33" s="96"/>
      <c r="KN33" s="96"/>
      <c r="KO33" s="96"/>
      <c r="KP33" s="96"/>
      <c r="KQ33" s="96"/>
      <c r="KR33" s="96"/>
      <c r="KS33" s="96"/>
      <c r="KT33" s="96"/>
      <c r="KU33" s="96"/>
      <c r="KV33" s="96"/>
      <c r="KW33" s="96"/>
      <c r="KX33" s="96"/>
      <c r="KY33" s="96"/>
      <c r="KZ33" s="96"/>
      <c r="LA33" s="96"/>
      <c r="LB33" s="96"/>
      <c r="LC33" s="96"/>
      <c r="LD33" s="96"/>
      <c r="LE33" s="96"/>
      <c r="LF33" s="96"/>
      <c r="LG33" s="96"/>
      <c r="LH33" s="96"/>
      <c r="LI33" s="96"/>
      <c r="LJ33" s="96"/>
      <c r="LK33" s="96"/>
      <c r="LL33" s="96"/>
      <c r="LM33" s="96"/>
      <c r="LN33" s="96"/>
      <c r="LO33" s="96"/>
      <c r="LP33" s="96"/>
      <c r="LQ33" s="96"/>
      <c r="LR33" s="96"/>
      <c r="LS33" s="96"/>
      <c r="LT33" s="96"/>
      <c r="LU33" s="96"/>
      <c r="LV33" s="96"/>
      <c r="LW33" s="96"/>
      <c r="LX33" s="96"/>
      <c r="LY33" s="96"/>
      <c r="LZ33" s="96"/>
      <c r="MA33" s="96"/>
      <c r="MB33" s="96"/>
      <c r="MC33" s="96"/>
      <c r="MD33" s="96"/>
      <c r="ME33" s="96"/>
      <c r="MF33" s="96"/>
      <c r="MG33" s="96"/>
      <c r="MH33" s="96"/>
      <c r="MI33" s="96"/>
      <c r="MJ33" s="96"/>
      <c r="MK33" s="96"/>
      <c r="ML33" s="96"/>
      <c r="MM33" s="96"/>
      <c r="MN33" s="96"/>
      <c r="MO33" s="96"/>
      <c r="MP33" s="96"/>
      <c r="MQ33" s="96"/>
      <c r="MR33" s="96"/>
      <c r="MS33" s="96"/>
      <c r="MT33" s="96"/>
      <c r="MU33" s="96"/>
      <c r="MV33" s="96"/>
      <c r="MW33" s="96"/>
      <c r="MX33" s="96"/>
      <c r="MY33" s="96"/>
      <c r="MZ33" s="96"/>
      <c r="NA33" s="96"/>
      <c r="NB33" s="96"/>
      <c r="NC33" s="96"/>
      <c r="ND33" s="96"/>
      <c r="NE33" s="96"/>
      <c r="NF33" s="96"/>
      <c r="NG33" s="96"/>
      <c r="NH33" s="96"/>
      <c r="NI33" s="96"/>
      <c r="NJ33" s="96"/>
      <c r="NK33" s="96"/>
      <c r="NL33" s="96"/>
      <c r="NM33" s="96"/>
      <c r="NN33" s="96"/>
      <c r="NO33" s="96"/>
      <c r="NP33" s="96"/>
      <c r="NQ33" s="96"/>
      <c r="NR33" s="96"/>
      <c r="NS33" s="96"/>
      <c r="NT33" s="96"/>
      <c r="NU33" s="96"/>
      <c r="NV33" s="96"/>
      <c r="NW33" s="96"/>
      <c r="NX33" s="96"/>
      <c r="NY33" s="96"/>
      <c r="NZ33" s="96"/>
      <c r="OA33" s="96"/>
      <c r="OB33" s="96"/>
      <c r="OC33" s="96"/>
      <c r="OD33" s="96"/>
      <c r="OE33" s="96"/>
      <c r="OF33" s="96"/>
      <c r="OG33" s="96"/>
      <c r="OH33" s="96"/>
      <c r="OI33" s="96"/>
      <c r="OJ33" s="96"/>
      <c r="OK33" s="96"/>
      <c r="OL33" s="96"/>
      <c r="OM33" s="96"/>
      <c r="ON33" s="96"/>
      <c r="OO33" s="96"/>
      <c r="OP33" s="96"/>
      <c r="OQ33" s="96"/>
      <c r="OR33" s="96"/>
      <c r="OS33" s="96"/>
      <c r="OT33" s="96"/>
      <c r="OU33" s="96"/>
      <c r="OV33" s="96"/>
      <c r="OW33" s="96"/>
      <c r="OX33" s="96"/>
      <c r="OY33" s="96"/>
      <c r="OZ33" s="96"/>
      <c r="PA33" s="96"/>
      <c r="PB33" s="96"/>
      <c r="PC33" s="96"/>
      <c r="PD33" s="96"/>
      <c r="PE33" s="96"/>
      <c r="PF33" s="96"/>
      <c r="PG33" s="96"/>
      <c r="PH33" s="96"/>
      <c r="PI33" s="96"/>
      <c r="PJ33" s="96"/>
      <c r="PK33" s="96"/>
      <c r="PL33" s="96"/>
      <c r="PM33" s="96"/>
      <c r="PN33" s="96"/>
      <c r="PO33" s="96"/>
      <c r="PP33" s="96"/>
      <c r="PQ33" s="96"/>
      <c r="PR33" s="96"/>
      <c r="PS33" s="96"/>
      <c r="PT33" s="96"/>
      <c r="PU33" s="96"/>
      <c r="PV33" s="96"/>
      <c r="PW33" s="96"/>
      <c r="PX33" s="96"/>
      <c r="PY33" s="96"/>
      <c r="PZ33" s="96"/>
      <c r="QA33" s="96"/>
      <c r="QB33" s="96"/>
      <c r="QC33" s="96"/>
      <c r="QD33" s="96"/>
      <c r="QE33" s="96"/>
      <c r="QF33" s="96"/>
      <c r="QG33" s="96"/>
      <c r="QH33" s="96"/>
      <c r="QI33" s="96"/>
      <c r="QJ33" s="96"/>
      <c r="QK33" s="96"/>
      <c r="QL33" s="96"/>
      <c r="QM33" s="96"/>
      <c r="QN33" s="96"/>
      <c r="QO33" s="96"/>
      <c r="QP33" s="96"/>
      <c r="QQ33" s="96"/>
      <c r="QR33" s="96"/>
      <c r="QS33" s="96"/>
      <c r="QT33" s="96"/>
      <c r="QU33" s="96"/>
      <c r="QV33" s="96"/>
      <c r="QW33" s="96"/>
      <c r="QX33" s="96"/>
      <c r="QY33" s="96"/>
      <c r="QZ33" s="96"/>
      <c r="RA33" s="96"/>
      <c r="RB33" s="96"/>
      <c r="RC33" s="96"/>
      <c r="RD33" s="96"/>
      <c r="RE33" s="96"/>
      <c r="RF33" s="96"/>
      <c r="RG33" s="96"/>
      <c r="RH33" s="96"/>
      <c r="RI33" s="96"/>
      <c r="RJ33" s="96"/>
      <c r="RK33" s="96"/>
      <c r="RL33" s="96"/>
      <c r="RM33" s="96"/>
      <c r="RN33" s="96"/>
      <c r="RO33" s="96"/>
      <c r="RP33" s="96"/>
      <c r="RQ33" s="96"/>
      <c r="RR33" s="96"/>
      <c r="RS33" s="96"/>
      <c r="RT33" s="96"/>
      <c r="RU33" s="96"/>
      <c r="RV33" s="96"/>
      <c r="RW33" s="96"/>
      <c r="RX33" s="96"/>
      <c r="RY33" s="96"/>
      <c r="RZ33" s="96"/>
      <c r="SA33" s="96"/>
      <c r="SB33" s="96"/>
      <c r="SC33" s="96"/>
      <c r="SD33" s="96"/>
      <c r="SE33" s="96"/>
      <c r="SF33" s="96"/>
      <c r="SG33" s="96"/>
      <c r="SH33" s="96"/>
      <c r="SI33" s="96"/>
      <c r="SJ33" s="96"/>
      <c r="SK33" s="96"/>
      <c r="SL33" s="96"/>
      <c r="SM33" s="96"/>
      <c r="SN33" s="96"/>
      <c r="SO33" s="96"/>
      <c r="SP33" s="96"/>
      <c r="SQ33" s="96"/>
      <c r="SR33" s="96"/>
      <c r="SS33" s="96"/>
      <c r="ST33" s="96"/>
      <c r="SU33" s="96"/>
      <c r="SV33" s="96"/>
      <c r="SW33" s="96"/>
      <c r="SX33" s="96"/>
      <c r="SY33" s="96"/>
      <c r="SZ33" s="96"/>
      <c r="TA33" s="96"/>
      <c r="TB33" s="96"/>
      <c r="TC33" s="96"/>
      <c r="TD33" s="96"/>
      <c r="TE33" s="96"/>
      <c r="TF33" s="96"/>
      <c r="TG33" s="96"/>
      <c r="TH33" s="96"/>
      <c r="TI33" s="96"/>
      <c r="TJ33" s="96"/>
      <c r="TK33" s="96"/>
      <c r="TL33" s="96"/>
      <c r="TM33" s="96"/>
      <c r="TN33" s="96"/>
      <c r="TO33" s="96"/>
      <c r="TP33" s="96"/>
      <c r="TQ33" s="96"/>
      <c r="TR33" s="96"/>
      <c r="TS33" s="96"/>
      <c r="TT33" s="96"/>
      <c r="TU33" s="96"/>
      <c r="TV33" s="96"/>
      <c r="TW33" s="96"/>
      <c r="TX33" s="96"/>
      <c r="TY33" s="96"/>
      <c r="TZ33" s="96"/>
      <c r="UA33" s="96"/>
      <c r="UB33" s="96"/>
      <c r="UC33" s="96"/>
      <c r="UD33" s="96"/>
      <c r="UE33" s="96"/>
      <c r="UF33" s="96"/>
      <c r="UG33" s="96"/>
      <c r="UH33" s="96"/>
      <c r="UI33" s="96"/>
      <c r="UJ33" s="96"/>
      <c r="UK33" s="96"/>
      <c r="UL33" s="96"/>
      <c r="UM33" s="96"/>
      <c r="UN33" s="96"/>
      <c r="UO33" s="96"/>
      <c r="UP33" s="96"/>
      <c r="UQ33" s="96"/>
      <c r="UR33" s="96"/>
      <c r="US33" s="96"/>
      <c r="UT33" s="96"/>
      <c r="UU33" s="96"/>
      <c r="UV33" s="96"/>
      <c r="UW33" s="96"/>
      <c r="UX33" s="96"/>
      <c r="UY33" s="96"/>
      <c r="UZ33" s="96"/>
      <c r="VA33" s="96"/>
      <c r="VB33" s="96"/>
      <c r="VC33" s="96"/>
      <c r="VD33" s="96"/>
      <c r="VE33" s="96"/>
      <c r="VF33" s="96"/>
      <c r="VG33" s="96"/>
      <c r="VH33" s="96"/>
      <c r="VI33" s="96"/>
      <c r="VJ33" s="96"/>
      <c r="VK33" s="96"/>
      <c r="VL33" s="96"/>
      <c r="VM33" s="96"/>
      <c r="VN33" s="96"/>
      <c r="VO33" s="96"/>
      <c r="VP33" s="96"/>
      <c r="VQ33" s="96"/>
      <c r="VR33" s="96"/>
      <c r="VS33" s="96"/>
      <c r="VT33" s="96"/>
      <c r="VU33" s="96"/>
      <c r="VV33" s="96"/>
      <c r="VW33" s="96"/>
      <c r="VX33" s="96"/>
      <c r="VY33" s="96"/>
      <c r="VZ33" s="96"/>
      <c r="WA33" s="96"/>
      <c r="WB33" s="96"/>
      <c r="WC33" s="96"/>
      <c r="WD33" s="96"/>
      <c r="WE33" s="96"/>
      <c r="WF33" s="96"/>
      <c r="WG33" s="96"/>
      <c r="WH33" s="96"/>
      <c r="WI33" s="96"/>
      <c r="WJ33" s="96"/>
      <c r="WK33" s="96"/>
      <c r="WL33" s="96"/>
      <c r="WM33" s="96"/>
      <c r="WN33" s="96"/>
      <c r="WO33" s="96"/>
      <c r="WP33" s="96"/>
      <c r="WQ33" s="96"/>
      <c r="WR33" s="96"/>
      <c r="WS33" s="96"/>
      <c r="WT33" s="96"/>
      <c r="WU33" s="96"/>
      <c r="WV33" s="96"/>
      <c r="WW33" s="96"/>
      <c r="WX33" s="96"/>
      <c r="WY33" s="96"/>
      <c r="WZ33" s="96"/>
      <c r="XA33" s="96"/>
      <c r="XB33" s="96"/>
      <c r="XC33" s="96"/>
      <c r="XD33" s="96"/>
      <c r="XE33" s="96"/>
      <c r="XF33" s="96"/>
      <c r="XG33" s="96"/>
      <c r="XH33" s="96"/>
      <c r="XI33" s="96"/>
      <c r="XJ33" s="96"/>
      <c r="XK33" s="96"/>
      <c r="XL33" s="96"/>
      <c r="XM33" s="96"/>
      <c r="XN33" s="96"/>
      <c r="XO33" s="96"/>
      <c r="XP33" s="96"/>
      <c r="XQ33" s="96"/>
      <c r="XR33" s="96"/>
      <c r="XS33" s="96"/>
      <c r="XT33" s="96"/>
      <c r="XU33" s="96"/>
      <c r="XV33" s="96"/>
      <c r="XW33" s="96"/>
      <c r="XX33" s="96"/>
      <c r="XY33" s="96"/>
      <c r="XZ33" s="96"/>
      <c r="YA33" s="96"/>
      <c r="YB33" s="96"/>
      <c r="YC33" s="96"/>
      <c r="YD33" s="96"/>
      <c r="YE33" s="96"/>
      <c r="YF33" s="96"/>
      <c r="YG33" s="96"/>
      <c r="YH33" s="96"/>
      <c r="YI33" s="96"/>
      <c r="YJ33" s="96"/>
      <c r="YK33" s="96"/>
      <c r="YL33" s="96"/>
      <c r="YM33" s="96"/>
      <c r="YN33" s="96"/>
      <c r="YO33" s="96"/>
      <c r="YP33" s="96"/>
      <c r="YQ33" s="96"/>
      <c r="YR33" s="96"/>
      <c r="YS33" s="96"/>
      <c r="YT33" s="96"/>
      <c r="YU33" s="96"/>
      <c r="YV33" s="96"/>
      <c r="YW33" s="96"/>
      <c r="YX33" s="96"/>
      <c r="YY33" s="96"/>
      <c r="YZ33" s="96"/>
      <c r="ZA33" s="96"/>
      <c r="ZB33" s="96"/>
      <c r="ZC33" s="96"/>
      <c r="ZD33" s="96"/>
      <c r="ZE33" s="96"/>
      <c r="ZF33" s="96"/>
      <c r="ZG33" s="96"/>
      <c r="ZH33" s="96"/>
      <c r="ZI33" s="96"/>
      <c r="ZJ33" s="96"/>
      <c r="ZK33" s="96"/>
      <c r="ZL33" s="96"/>
      <c r="ZM33" s="96"/>
      <c r="ZN33" s="96"/>
      <c r="ZO33" s="96"/>
      <c r="ZP33" s="96"/>
      <c r="ZQ33" s="96"/>
      <c r="ZR33" s="96"/>
      <c r="ZS33" s="96"/>
      <c r="ZT33" s="96"/>
      <c r="ZU33" s="96"/>
      <c r="ZV33" s="96"/>
      <c r="ZW33" s="96"/>
      <c r="ZX33" s="96"/>
      <c r="ZY33" s="96"/>
      <c r="ZZ33" s="96"/>
      <c r="AAA33" s="96"/>
      <c r="AAB33" s="96"/>
      <c r="AAC33" s="96"/>
      <c r="AAD33" s="96"/>
      <c r="AAE33" s="96"/>
      <c r="AAF33" s="96"/>
      <c r="AAG33" s="96"/>
      <c r="AAH33" s="96"/>
      <c r="AAI33" s="96"/>
      <c r="AAJ33" s="96"/>
      <c r="AAK33" s="96"/>
      <c r="AAL33" s="96"/>
      <c r="AAM33" s="96"/>
      <c r="AAN33" s="96"/>
      <c r="AAO33" s="96"/>
      <c r="AAP33" s="96"/>
      <c r="AAQ33" s="96"/>
      <c r="AAR33" s="96"/>
      <c r="AAS33" s="96"/>
      <c r="AAT33" s="96"/>
      <c r="AAU33" s="96"/>
      <c r="AAV33" s="96"/>
      <c r="AAW33" s="96"/>
      <c r="AAX33" s="96"/>
      <c r="AAY33" s="96"/>
      <c r="AAZ33" s="96"/>
      <c r="ABA33" s="96"/>
      <c r="ABB33" s="96"/>
      <c r="ABC33" s="96"/>
      <c r="ABD33" s="96"/>
      <c r="ABE33" s="96"/>
      <c r="ABF33" s="96"/>
      <c r="ABG33" s="96"/>
      <c r="ABH33" s="96"/>
      <c r="ABI33" s="96"/>
      <c r="ABJ33" s="96"/>
      <c r="ABK33" s="96"/>
      <c r="ABL33" s="96"/>
      <c r="ABM33" s="96"/>
      <c r="ABN33" s="96"/>
      <c r="ABO33" s="96"/>
      <c r="ABP33" s="96"/>
      <c r="ABQ33" s="96"/>
      <c r="ABR33" s="96"/>
      <c r="ABS33" s="96"/>
      <c r="ABT33" s="96"/>
      <c r="ABU33" s="96"/>
      <c r="ABV33" s="96"/>
      <c r="ABW33" s="96"/>
      <c r="ABX33" s="96"/>
      <c r="ABY33" s="96"/>
      <c r="ABZ33" s="96"/>
      <c r="ACA33" s="96"/>
      <c r="ACB33" s="96"/>
      <c r="ACC33" s="96"/>
      <c r="ACD33" s="96"/>
      <c r="ACE33" s="96"/>
      <c r="ACF33" s="96"/>
      <c r="ACG33" s="96"/>
      <c r="ACH33" s="96"/>
      <c r="ACI33" s="96"/>
      <c r="ACJ33" s="96"/>
      <c r="ACK33" s="96"/>
      <c r="ACL33" s="96"/>
      <c r="ACM33" s="96"/>
      <c r="ACN33" s="96"/>
      <c r="ACO33" s="96"/>
      <c r="ACP33" s="96"/>
      <c r="ACQ33" s="96"/>
      <c r="ACR33" s="96"/>
      <c r="ACS33" s="96"/>
      <c r="ACT33" s="96"/>
      <c r="ACU33" s="96"/>
      <c r="ACV33" s="96"/>
      <c r="ACW33" s="96"/>
      <c r="ACX33" s="96"/>
      <c r="ACY33" s="96"/>
      <c r="ACZ33" s="96"/>
      <c r="ADA33" s="96"/>
      <c r="ADB33" s="96"/>
      <c r="ADC33" s="96"/>
      <c r="ADD33" s="96"/>
      <c r="ADE33" s="96"/>
      <c r="ADF33" s="96"/>
      <c r="ADG33" s="96"/>
      <c r="ADH33" s="96"/>
      <c r="ADI33" s="96"/>
      <c r="ADJ33" s="96"/>
      <c r="ADK33" s="96"/>
      <c r="ADL33" s="96"/>
      <c r="ADM33" s="96"/>
      <c r="ADN33" s="96"/>
      <c r="ADO33" s="96"/>
      <c r="ADP33" s="96"/>
      <c r="ADQ33" s="96"/>
      <c r="ADR33" s="96"/>
      <c r="ADS33" s="96"/>
      <c r="ADT33" s="96"/>
      <c r="ADU33" s="96"/>
      <c r="ADV33" s="96"/>
      <c r="ADW33" s="96"/>
      <c r="ADX33" s="96"/>
      <c r="ADY33" s="96"/>
      <c r="ADZ33" s="96"/>
      <c r="AEA33" s="96"/>
      <c r="AEB33" s="96"/>
      <c r="AEC33" s="96"/>
      <c r="AED33" s="96"/>
      <c r="AEE33" s="96"/>
      <c r="AEF33" s="96"/>
      <c r="AEG33" s="96"/>
      <c r="AEH33" s="96"/>
      <c r="AEI33" s="96"/>
      <c r="AEJ33" s="96"/>
      <c r="AEK33" s="96"/>
      <c r="AEL33" s="96"/>
      <c r="AEM33" s="96"/>
      <c r="AEN33" s="96"/>
      <c r="AEO33" s="96"/>
      <c r="AEP33" s="96"/>
      <c r="AEQ33" s="96"/>
      <c r="AER33" s="96"/>
      <c r="AES33" s="96"/>
      <c r="AET33" s="96"/>
      <c r="AEU33" s="96"/>
      <c r="AEV33" s="96"/>
      <c r="AEW33" s="96"/>
      <c r="AEX33" s="96"/>
      <c r="AEY33" s="96"/>
      <c r="AEZ33" s="96"/>
      <c r="AFA33" s="96"/>
      <c r="AFB33" s="96"/>
      <c r="AFC33" s="96"/>
      <c r="AFD33" s="96"/>
      <c r="AFE33" s="96"/>
      <c r="AFF33" s="96"/>
      <c r="AFG33" s="96"/>
      <c r="AFH33" s="96"/>
      <c r="AFI33" s="96"/>
      <c r="AFJ33" s="96"/>
      <c r="AFK33" s="96"/>
      <c r="AFL33" s="96"/>
      <c r="AFM33" s="96"/>
      <c r="AFN33" s="96"/>
      <c r="AFO33" s="96"/>
      <c r="AFP33" s="96"/>
      <c r="AFQ33" s="96"/>
      <c r="AFR33" s="96"/>
      <c r="AFS33" s="96"/>
      <c r="AFT33" s="96"/>
      <c r="AFU33" s="96"/>
      <c r="AFV33" s="96"/>
      <c r="AFW33" s="96"/>
      <c r="AFX33" s="96"/>
      <c r="AFY33" s="96"/>
      <c r="AFZ33" s="96"/>
      <c r="AGA33" s="96"/>
      <c r="AGB33" s="96"/>
      <c r="AGC33" s="96"/>
      <c r="AGD33" s="96"/>
      <c r="AGE33" s="96"/>
      <c r="AGF33" s="96"/>
      <c r="AGG33" s="96"/>
      <c r="AGH33" s="96"/>
      <c r="AGI33" s="96"/>
      <c r="AGJ33" s="96"/>
      <c r="AGK33" s="96"/>
      <c r="AGL33" s="96"/>
      <c r="AGM33" s="96"/>
      <c r="AGN33" s="96"/>
      <c r="AGO33" s="96"/>
      <c r="AGP33" s="96"/>
      <c r="AGQ33" s="96"/>
      <c r="AGR33" s="96"/>
      <c r="AGS33" s="96"/>
      <c r="AGT33" s="96"/>
      <c r="AGU33" s="96"/>
      <c r="AGV33" s="96"/>
      <c r="AGW33" s="96"/>
      <c r="AGX33" s="96"/>
      <c r="AGY33" s="96"/>
      <c r="AGZ33" s="96"/>
      <c r="AHA33" s="96"/>
      <c r="AHB33" s="96"/>
      <c r="AHC33" s="96"/>
      <c r="AHD33" s="96"/>
      <c r="AHE33" s="96"/>
      <c r="AHF33" s="96"/>
      <c r="AHG33" s="96"/>
      <c r="AHH33" s="96"/>
      <c r="AHI33" s="96"/>
      <c r="AHJ33" s="96"/>
      <c r="AHK33" s="96"/>
      <c r="AHL33" s="96"/>
      <c r="AHM33" s="96"/>
      <c r="AHN33" s="96"/>
      <c r="AHO33" s="96"/>
      <c r="AHP33" s="96"/>
      <c r="AHQ33" s="96"/>
      <c r="AHR33" s="96"/>
      <c r="AHS33" s="96"/>
      <c r="AHT33" s="96"/>
      <c r="AHU33" s="96"/>
      <c r="AHV33" s="96"/>
      <c r="AHW33" s="96"/>
      <c r="AHX33" s="96"/>
      <c r="AHY33" s="96"/>
      <c r="AHZ33" s="96"/>
      <c r="AIA33" s="96"/>
      <c r="AIB33" s="96"/>
      <c r="AIC33" s="96"/>
      <c r="AID33" s="96"/>
      <c r="AIE33" s="96"/>
      <c r="AIF33" s="96"/>
      <c r="AIG33" s="96"/>
      <c r="AIH33" s="96"/>
      <c r="AII33" s="96"/>
      <c r="AIJ33" s="96"/>
      <c r="AIK33" s="96"/>
      <c r="AIL33" s="96"/>
      <c r="AIM33" s="96"/>
      <c r="AIN33" s="96"/>
      <c r="AIO33" s="96"/>
      <c r="AIP33" s="96"/>
      <c r="AIQ33" s="96"/>
      <c r="AIR33" s="96"/>
      <c r="AIS33" s="96"/>
      <c r="AIT33" s="96"/>
      <c r="AIU33" s="96"/>
      <c r="AIV33" s="96"/>
      <c r="AIW33" s="96"/>
      <c r="AIX33" s="96"/>
      <c r="AIY33" s="96"/>
      <c r="AIZ33" s="96"/>
      <c r="AJA33" s="96"/>
      <c r="AJB33" s="96"/>
      <c r="AJC33" s="96"/>
      <c r="AJD33" s="96"/>
      <c r="AJE33" s="96"/>
      <c r="AJF33" s="96"/>
      <c r="AJG33" s="96"/>
      <c r="AJH33" s="96"/>
      <c r="AJI33" s="96"/>
      <c r="AJJ33" s="96"/>
      <c r="AJK33" s="96"/>
      <c r="AJL33" s="96"/>
      <c r="AJM33" s="96"/>
      <c r="AJN33" s="96"/>
      <c r="AJO33" s="96"/>
      <c r="AJP33" s="96"/>
      <c r="AJQ33" s="96"/>
      <c r="AJR33" s="96"/>
      <c r="AJS33" s="96"/>
      <c r="AJT33" s="96"/>
      <c r="AJU33" s="96"/>
      <c r="AJV33" s="96"/>
      <c r="AJW33" s="96"/>
      <c r="AJX33" s="96"/>
      <c r="AJY33" s="96"/>
      <c r="AJZ33" s="96"/>
      <c r="AKA33" s="96"/>
      <c r="AKB33" s="96"/>
      <c r="AKC33" s="96"/>
      <c r="AKD33" s="96"/>
      <c r="AKE33" s="96"/>
      <c r="AKF33" s="96"/>
      <c r="AKG33" s="96"/>
      <c r="AKH33" s="96"/>
      <c r="AKI33" s="96"/>
      <c r="AKJ33" s="96"/>
      <c r="AKK33" s="96"/>
      <c r="AKL33" s="96"/>
      <c r="AKM33" s="96"/>
      <c r="AKN33" s="96"/>
      <c r="AKO33" s="96"/>
      <c r="AKP33" s="96"/>
      <c r="AKQ33" s="96"/>
      <c r="AKR33" s="96"/>
      <c r="AKS33" s="96"/>
      <c r="AKT33" s="96"/>
      <c r="AKU33" s="96"/>
      <c r="AKV33" s="96"/>
      <c r="AKW33" s="96"/>
      <c r="AKX33" s="96"/>
      <c r="AKY33" s="96"/>
      <c r="AKZ33" s="96"/>
      <c r="ALA33" s="96"/>
      <c r="ALB33" s="96"/>
      <c r="ALC33" s="96"/>
      <c r="ALD33" s="96"/>
      <c r="ALE33" s="96"/>
      <c r="ALF33" s="96"/>
      <c r="ALG33" s="96"/>
      <c r="ALH33" s="96"/>
      <c r="ALI33" s="96"/>
      <c r="ALJ33" s="96"/>
      <c r="ALK33" s="96"/>
      <c r="ALL33" s="96"/>
      <c r="ALM33" s="96"/>
      <c r="ALN33" s="96"/>
      <c r="ALO33" s="96"/>
      <c r="ALP33" s="96"/>
      <c r="ALQ33" s="96"/>
      <c r="ALR33" s="96"/>
      <c r="ALS33" s="96"/>
      <c r="ALT33" s="96"/>
      <c r="ALU33" s="96"/>
      <c r="ALV33" s="96"/>
      <c r="ALW33" s="96"/>
      <c r="ALX33" s="96"/>
      <c r="ALY33" s="96"/>
      <c r="ALZ33" s="96"/>
      <c r="AMA33" s="96"/>
      <c r="AMB33" s="96"/>
      <c r="AMC33" s="96"/>
      <c r="AMD33" s="96"/>
      <c r="AME33" s="96"/>
      <c r="AMF33" s="96"/>
      <c r="AMG33" s="96"/>
      <c r="AMH33" s="96"/>
      <c r="AMI33" s="96"/>
      <c r="AMJ33" s="96"/>
    </row>
    <row r="34" spans="1:1024" s="123" customFormat="1" ht="12.75">
      <c r="A34" s="96"/>
      <c r="B34" s="96"/>
      <c r="C34" s="96"/>
      <c r="D34" s="96"/>
      <c r="E34" s="96"/>
      <c r="F34" s="96"/>
      <c r="G34" s="96"/>
      <c r="H34" s="96"/>
      <c r="I34" s="96"/>
      <c r="J34" s="96"/>
      <c r="K34" s="96"/>
      <c r="L34" s="96"/>
      <c r="M34" s="96"/>
      <c r="N34" s="96"/>
      <c r="O34" s="96"/>
      <c r="P34" s="96"/>
      <c r="Q34" s="96"/>
      <c r="R34" s="96"/>
      <c r="S34" s="96"/>
      <c r="T34" s="96"/>
      <c r="U34" s="96"/>
      <c r="V34" s="96"/>
      <c r="W34" s="121"/>
      <c r="X34" s="121"/>
      <c r="Y34" s="121"/>
      <c r="Z34" s="121"/>
      <c r="AA34" s="121"/>
      <c r="AB34" s="121"/>
      <c r="AC34" s="121"/>
      <c r="AD34" s="121"/>
      <c r="AE34" s="121"/>
      <c r="AF34" s="121"/>
      <c r="AG34" s="121"/>
      <c r="AH34" s="121"/>
      <c r="AI34" s="121"/>
      <c r="AJ34" s="121"/>
      <c r="AK34" s="96"/>
      <c r="AL34" s="96"/>
      <c r="AM34" s="96"/>
      <c r="AN34" s="96"/>
      <c r="AO34" s="96"/>
      <c r="AP34" s="96"/>
      <c r="AQ34" s="122"/>
      <c r="AS34" s="96"/>
      <c r="AT34" s="96"/>
      <c r="AU34" s="96"/>
      <c r="AV34" s="124"/>
      <c r="AW34" s="124"/>
      <c r="AX34" s="124"/>
      <c r="AY34" s="124"/>
      <c r="AZ34" s="124"/>
      <c r="BA34" s="124"/>
      <c r="BB34" s="124"/>
      <c r="BC34" s="124"/>
      <c r="BD34" s="124"/>
      <c r="BE34" s="124"/>
      <c r="BF34" s="124"/>
      <c r="BG34" s="124"/>
      <c r="BH34" s="124"/>
      <c r="BI34" s="124"/>
      <c r="BJ34" s="124"/>
      <c r="BK34" s="124"/>
      <c r="BL34" s="124"/>
      <c r="BM34" s="124"/>
      <c r="BN34" s="124"/>
      <c r="BO34" s="124"/>
      <c r="BP34" s="124"/>
      <c r="BQ34" s="124"/>
      <c r="BR34" s="124"/>
      <c r="BS34" s="124"/>
      <c r="BT34" s="124"/>
      <c r="BU34" s="124"/>
      <c r="BV34" s="124"/>
      <c r="BW34" s="124"/>
      <c r="BX34" s="124"/>
      <c r="BY34" s="124"/>
      <c r="BZ34" s="124"/>
      <c r="CA34" s="124"/>
      <c r="CB34" s="124"/>
      <c r="CC34" s="124"/>
      <c r="CD34" s="124"/>
      <c r="CE34" s="124"/>
      <c r="CF34" s="124"/>
      <c r="CG34" s="124"/>
      <c r="CH34" s="124"/>
      <c r="CI34" s="124"/>
      <c r="CJ34" s="124"/>
      <c r="CK34" s="124"/>
      <c r="CL34" s="124"/>
      <c r="CM34" s="124"/>
      <c r="CN34" s="124"/>
      <c r="CO34" s="124"/>
      <c r="CP34" s="124"/>
      <c r="CQ34" s="124"/>
      <c r="CR34" s="124"/>
      <c r="CS34" s="124"/>
      <c r="CT34" s="96"/>
      <c r="CU34" s="96"/>
      <c r="CV34" s="96"/>
      <c r="CW34" s="96"/>
      <c r="CX34" s="96"/>
      <c r="CY34" s="96"/>
      <c r="CZ34" s="96"/>
      <c r="DA34" s="96"/>
      <c r="DB34" s="96"/>
      <c r="DC34" s="96"/>
      <c r="DD34" s="96"/>
      <c r="DE34" s="96"/>
      <c r="DF34" s="96"/>
      <c r="DG34" s="96"/>
      <c r="DH34" s="96"/>
      <c r="DI34" s="96"/>
      <c r="DJ34" s="96"/>
      <c r="DK34" s="96"/>
      <c r="DL34" s="96"/>
      <c r="DM34" s="96"/>
      <c r="DN34" s="96"/>
      <c r="DO34" s="96"/>
      <c r="DP34" s="96"/>
      <c r="DQ34" s="96"/>
      <c r="DR34" s="96"/>
      <c r="DS34" s="96"/>
      <c r="DT34" s="96"/>
      <c r="DU34" s="96"/>
      <c r="DV34" s="96"/>
      <c r="DW34" s="96"/>
      <c r="DX34" s="96"/>
      <c r="DY34" s="96"/>
      <c r="DZ34" s="96"/>
      <c r="EA34" s="96"/>
      <c r="EB34" s="96"/>
      <c r="EC34" s="96"/>
      <c r="ED34" s="96"/>
      <c r="EE34" s="96"/>
      <c r="EF34" s="96"/>
      <c r="EG34" s="96"/>
      <c r="EH34" s="96"/>
      <c r="EI34" s="96"/>
      <c r="EJ34" s="96"/>
      <c r="EK34" s="96"/>
      <c r="EL34" s="96"/>
      <c r="EM34" s="96"/>
      <c r="EN34" s="96"/>
      <c r="EO34" s="96"/>
      <c r="EP34" s="96"/>
      <c r="EQ34" s="96"/>
      <c r="ER34" s="96"/>
      <c r="ES34" s="96"/>
      <c r="ET34" s="96"/>
      <c r="EU34" s="96"/>
      <c r="EV34" s="96"/>
      <c r="EW34" s="96"/>
      <c r="EX34" s="96"/>
      <c r="EY34" s="96"/>
      <c r="EZ34" s="96"/>
      <c r="FA34" s="96"/>
      <c r="FB34" s="96"/>
      <c r="FC34" s="96"/>
      <c r="FD34" s="96"/>
      <c r="FE34" s="96"/>
      <c r="FF34" s="96"/>
      <c r="FG34" s="96"/>
      <c r="FH34" s="96"/>
      <c r="FI34" s="96"/>
      <c r="FJ34" s="96"/>
      <c r="FK34" s="96"/>
      <c r="FL34" s="96"/>
      <c r="FM34" s="96"/>
      <c r="FN34" s="96"/>
      <c r="FO34" s="96"/>
      <c r="FP34" s="96"/>
      <c r="FQ34" s="96"/>
      <c r="FR34" s="96"/>
      <c r="FS34" s="96"/>
      <c r="FT34" s="96"/>
      <c r="FU34" s="96"/>
      <c r="FV34" s="96"/>
      <c r="FW34" s="96"/>
      <c r="FX34" s="96"/>
      <c r="FY34" s="96"/>
      <c r="FZ34" s="96"/>
      <c r="GA34" s="96"/>
      <c r="GB34" s="96"/>
      <c r="GC34" s="96"/>
      <c r="GD34" s="96"/>
      <c r="GE34" s="96"/>
      <c r="GF34" s="96"/>
      <c r="GG34" s="96"/>
      <c r="GH34" s="96"/>
      <c r="GI34" s="96"/>
      <c r="GJ34" s="96"/>
      <c r="GK34" s="96"/>
      <c r="GL34" s="96"/>
      <c r="GM34" s="96"/>
      <c r="GN34" s="96"/>
      <c r="GO34" s="96"/>
      <c r="GP34" s="96"/>
      <c r="GQ34" s="96"/>
      <c r="GR34" s="96"/>
      <c r="GS34" s="96"/>
      <c r="GT34" s="96"/>
      <c r="GU34" s="96"/>
      <c r="GV34" s="96"/>
      <c r="GW34" s="96"/>
      <c r="GX34" s="96"/>
      <c r="GY34" s="96"/>
      <c r="GZ34" s="96"/>
      <c r="HA34" s="96"/>
      <c r="HB34" s="96"/>
      <c r="HC34" s="96"/>
      <c r="HD34" s="96"/>
      <c r="HE34" s="96"/>
      <c r="HF34" s="96"/>
      <c r="HG34" s="96"/>
      <c r="HH34" s="96"/>
      <c r="HI34" s="96"/>
      <c r="HJ34" s="96"/>
      <c r="HK34" s="96"/>
      <c r="HL34" s="96"/>
      <c r="HM34" s="96"/>
      <c r="HN34" s="96"/>
      <c r="HO34" s="96"/>
      <c r="HP34" s="96"/>
      <c r="HQ34" s="96"/>
      <c r="HR34" s="96"/>
      <c r="HS34" s="96"/>
      <c r="HT34" s="96"/>
      <c r="HU34" s="96"/>
      <c r="HV34" s="96"/>
      <c r="HW34" s="96"/>
      <c r="HX34" s="96"/>
      <c r="HY34" s="96"/>
      <c r="HZ34" s="96"/>
      <c r="IA34" s="96"/>
      <c r="IB34" s="96"/>
      <c r="IC34" s="96"/>
      <c r="ID34" s="96"/>
      <c r="IE34" s="96"/>
      <c r="IF34" s="96"/>
      <c r="IG34" s="96"/>
      <c r="IH34" s="96"/>
      <c r="II34" s="96"/>
      <c r="IJ34" s="96"/>
      <c r="IK34" s="96"/>
      <c r="IL34" s="96"/>
      <c r="IM34" s="96"/>
      <c r="IN34" s="96"/>
      <c r="IO34" s="96"/>
      <c r="IP34" s="96"/>
      <c r="IQ34" s="96"/>
      <c r="IR34" s="96"/>
      <c r="IS34" s="96"/>
      <c r="IT34" s="96"/>
      <c r="IU34" s="96"/>
      <c r="IV34" s="96"/>
      <c r="IW34" s="96"/>
      <c r="IX34" s="96"/>
      <c r="IY34" s="96"/>
      <c r="IZ34" s="96"/>
      <c r="JA34" s="96"/>
      <c r="JB34" s="96"/>
      <c r="JC34" s="96"/>
      <c r="JD34" s="96"/>
      <c r="JE34" s="96"/>
      <c r="JF34" s="96"/>
      <c r="JG34" s="96"/>
      <c r="JH34" s="96"/>
      <c r="JI34" s="96"/>
      <c r="JJ34" s="96"/>
      <c r="JK34" s="96"/>
      <c r="JL34" s="96"/>
      <c r="JM34" s="96"/>
      <c r="JN34" s="96"/>
      <c r="JO34" s="96"/>
      <c r="JP34" s="96"/>
      <c r="JQ34" s="96"/>
      <c r="JR34" s="96"/>
      <c r="JS34" s="96"/>
      <c r="JT34" s="96"/>
      <c r="JU34" s="96"/>
      <c r="JV34" s="96"/>
      <c r="JW34" s="96"/>
      <c r="JX34" s="96"/>
      <c r="JY34" s="96"/>
      <c r="JZ34" s="96"/>
      <c r="KA34" s="96"/>
      <c r="KB34" s="96"/>
      <c r="KC34" s="96"/>
      <c r="KD34" s="96"/>
      <c r="KE34" s="96"/>
      <c r="KF34" s="96"/>
      <c r="KG34" s="96"/>
      <c r="KH34" s="96"/>
      <c r="KI34" s="96"/>
      <c r="KJ34" s="96"/>
      <c r="KK34" s="96"/>
      <c r="KL34" s="96"/>
      <c r="KM34" s="96"/>
      <c r="KN34" s="96"/>
      <c r="KO34" s="96"/>
      <c r="KP34" s="96"/>
      <c r="KQ34" s="96"/>
      <c r="KR34" s="96"/>
      <c r="KS34" s="96"/>
      <c r="KT34" s="96"/>
      <c r="KU34" s="96"/>
      <c r="KV34" s="96"/>
      <c r="KW34" s="96"/>
      <c r="KX34" s="96"/>
      <c r="KY34" s="96"/>
      <c r="KZ34" s="96"/>
      <c r="LA34" s="96"/>
      <c r="LB34" s="96"/>
      <c r="LC34" s="96"/>
      <c r="LD34" s="96"/>
      <c r="LE34" s="96"/>
      <c r="LF34" s="96"/>
      <c r="LG34" s="96"/>
      <c r="LH34" s="96"/>
      <c r="LI34" s="96"/>
      <c r="LJ34" s="96"/>
      <c r="LK34" s="96"/>
      <c r="LL34" s="96"/>
      <c r="LM34" s="96"/>
      <c r="LN34" s="96"/>
      <c r="LO34" s="96"/>
      <c r="LP34" s="96"/>
      <c r="LQ34" s="96"/>
      <c r="LR34" s="96"/>
      <c r="LS34" s="96"/>
      <c r="LT34" s="96"/>
      <c r="LU34" s="96"/>
      <c r="LV34" s="96"/>
      <c r="LW34" s="96"/>
      <c r="LX34" s="96"/>
      <c r="LY34" s="96"/>
      <c r="LZ34" s="96"/>
      <c r="MA34" s="96"/>
      <c r="MB34" s="96"/>
      <c r="MC34" s="96"/>
      <c r="MD34" s="96"/>
      <c r="ME34" s="96"/>
      <c r="MF34" s="96"/>
      <c r="MG34" s="96"/>
      <c r="MH34" s="96"/>
      <c r="MI34" s="96"/>
      <c r="MJ34" s="96"/>
      <c r="MK34" s="96"/>
      <c r="ML34" s="96"/>
      <c r="MM34" s="96"/>
      <c r="MN34" s="96"/>
      <c r="MO34" s="96"/>
      <c r="MP34" s="96"/>
      <c r="MQ34" s="96"/>
      <c r="MR34" s="96"/>
      <c r="MS34" s="96"/>
      <c r="MT34" s="96"/>
      <c r="MU34" s="96"/>
      <c r="MV34" s="96"/>
      <c r="MW34" s="96"/>
      <c r="MX34" s="96"/>
      <c r="MY34" s="96"/>
      <c r="MZ34" s="96"/>
      <c r="NA34" s="96"/>
      <c r="NB34" s="96"/>
      <c r="NC34" s="96"/>
      <c r="ND34" s="96"/>
      <c r="NE34" s="96"/>
      <c r="NF34" s="96"/>
      <c r="NG34" s="96"/>
      <c r="NH34" s="96"/>
      <c r="NI34" s="96"/>
      <c r="NJ34" s="96"/>
      <c r="NK34" s="96"/>
      <c r="NL34" s="96"/>
      <c r="NM34" s="96"/>
      <c r="NN34" s="96"/>
      <c r="NO34" s="96"/>
      <c r="NP34" s="96"/>
      <c r="NQ34" s="96"/>
      <c r="NR34" s="96"/>
      <c r="NS34" s="96"/>
      <c r="NT34" s="96"/>
      <c r="NU34" s="96"/>
      <c r="NV34" s="96"/>
      <c r="NW34" s="96"/>
      <c r="NX34" s="96"/>
      <c r="NY34" s="96"/>
      <c r="NZ34" s="96"/>
      <c r="OA34" s="96"/>
      <c r="OB34" s="96"/>
      <c r="OC34" s="96"/>
      <c r="OD34" s="96"/>
      <c r="OE34" s="96"/>
      <c r="OF34" s="96"/>
      <c r="OG34" s="96"/>
      <c r="OH34" s="96"/>
      <c r="OI34" s="96"/>
      <c r="OJ34" s="96"/>
      <c r="OK34" s="96"/>
      <c r="OL34" s="96"/>
      <c r="OM34" s="96"/>
      <c r="ON34" s="96"/>
      <c r="OO34" s="96"/>
      <c r="OP34" s="96"/>
      <c r="OQ34" s="96"/>
      <c r="OR34" s="96"/>
      <c r="OS34" s="96"/>
      <c r="OT34" s="96"/>
      <c r="OU34" s="96"/>
      <c r="OV34" s="96"/>
      <c r="OW34" s="96"/>
      <c r="OX34" s="96"/>
      <c r="OY34" s="96"/>
      <c r="OZ34" s="96"/>
      <c r="PA34" s="96"/>
      <c r="PB34" s="96"/>
      <c r="PC34" s="96"/>
      <c r="PD34" s="96"/>
      <c r="PE34" s="96"/>
      <c r="PF34" s="96"/>
      <c r="PG34" s="96"/>
      <c r="PH34" s="96"/>
      <c r="PI34" s="96"/>
      <c r="PJ34" s="96"/>
      <c r="PK34" s="96"/>
      <c r="PL34" s="96"/>
      <c r="PM34" s="96"/>
      <c r="PN34" s="96"/>
      <c r="PO34" s="96"/>
      <c r="PP34" s="96"/>
      <c r="PQ34" s="96"/>
      <c r="PR34" s="96"/>
      <c r="PS34" s="96"/>
      <c r="PT34" s="96"/>
      <c r="PU34" s="96"/>
      <c r="PV34" s="96"/>
      <c r="PW34" s="96"/>
      <c r="PX34" s="96"/>
      <c r="PY34" s="96"/>
      <c r="PZ34" s="96"/>
      <c r="QA34" s="96"/>
      <c r="QB34" s="96"/>
      <c r="QC34" s="96"/>
      <c r="QD34" s="96"/>
      <c r="QE34" s="96"/>
      <c r="QF34" s="96"/>
      <c r="QG34" s="96"/>
      <c r="QH34" s="96"/>
      <c r="QI34" s="96"/>
      <c r="QJ34" s="96"/>
      <c r="QK34" s="96"/>
      <c r="QL34" s="96"/>
      <c r="QM34" s="96"/>
      <c r="QN34" s="96"/>
      <c r="QO34" s="96"/>
      <c r="QP34" s="96"/>
      <c r="QQ34" s="96"/>
      <c r="QR34" s="96"/>
      <c r="QS34" s="96"/>
      <c r="QT34" s="96"/>
      <c r="QU34" s="96"/>
      <c r="QV34" s="96"/>
      <c r="QW34" s="96"/>
      <c r="QX34" s="96"/>
      <c r="QY34" s="96"/>
      <c r="QZ34" s="96"/>
      <c r="RA34" s="96"/>
      <c r="RB34" s="96"/>
      <c r="RC34" s="96"/>
      <c r="RD34" s="96"/>
      <c r="RE34" s="96"/>
      <c r="RF34" s="96"/>
      <c r="RG34" s="96"/>
      <c r="RH34" s="96"/>
      <c r="RI34" s="96"/>
      <c r="RJ34" s="96"/>
      <c r="RK34" s="96"/>
      <c r="RL34" s="96"/>
      <c r="RM34" s="96"/>
      <c r="RN34" s="96"/>
      <c r="RO34" s="96"/>
      <c r="RP34" s="96"/>
      <c r="RQ34" s="96"/>
      <c r="RR34" s="96"/>
      <c r="RS34" s="96"/>
      <c r="RT34" s="96"/>
      <c r="RU34" s="96"/>
      <c r="RV34" s="96"/>
      <c r="RW34" s="96"/>
      <c r="RX34" s="96"/>
      <c r="RY34" s="96"/>
      <c r="RZ34" s="96"/>
      <c r="SA34" s="96"/>
      <c r="SB34" s="96"/>
      <c r="SC34" s="96"/>
      <c r="SD34" s="96"/>
      <c r="SE34" s="96"/>
      <c r="SF34" s="96"/>
      <c r="SG34" s="96"/>
      <c r="SH34" s="96"/>
      <c r="SI34" s="96"/>
      <c r="SJ34" s="96"/>
      <c r="SK34" s="96"/>
      <c r="SL34" s="96"/>
      <c r="SM34" s="96"/>
      <c r="SN34" s="96"/>
      <c r="SO34" s="96"/>
      <c r="SP34" s="96"/>
      <c r="SQ34" s="96"/>
      <c r="SR34" s="96"/>
      <c r="SS34" s="96"/>
      <c r="ST34" s="96"/>
      <c r="SU34" s="96"/>
      <c r="SV34" s="96"/>
      <c r="SW34" s="96"/>
      <c r="SX34" s="96"/>
      <c r="SY34" s="96"/>
      <c r="SZ34" s="96"/>
      <c r="TA34" s="96"/>
      <c r="TB34" s="96"/>
      <c r="TC34" s="96"/>
      <c r="TD34" s="96"/>
      <c r="TE34" s="96"/>
      <c r="TF34" s="96"/>
      <c r="TG34" s="96"/>
      <c r="TH34" s="96"/>
      <c r="TI34" s="96"/>
      <c r="TJ34" s="96"/>
      <c r="TK34" s="96"/>
      <c r="TL34" s="96"/>
      <c r="TM34" s="96"/>
      <c r="TN34" s="96"/>
      <c r="TO34" s="96"/>
      <c r="TP34" s="96"/>
      <c r="TQ34" s="96"/>
      <c r="TR34" s="96"/>
      <c r="TS34" s="96"/>
      <c r="TT34" s="96"/>
      <c r="TU34" s="96"/>
      <c r="TV34" s="96"/>
      <c r="TW34" s="96"/>
      <c r="TX34" s="96"/>
      <c r="TY34" s="96"/>
      <c r="TZ34" s="96"/>
      <c r="UA34" s="96"/>
      <c r="UB34" s="96"/>
      <c r="UC34" s="96"/>
      <c r="UD34" s="96"/>
      <c r="UE34" s="96"/>
      <c r="UF34" s="96"/>
      <c r="UG34" s="96"/>
      <c r="UH34" s="96"/>
      <c r="UI34" s="96"/>
      <c r="UJ34" s="96"/>
      <c r="UK34" s="96"/>
      <c r="UL34" s="96"/>
      <c r="UM34" s="96"/>
      <c r="UN34" s="96"/>
      <c r="UO34" s="96"/>
      <c r="UP34" s="96"/>
      <c r="UQ34" s="96"/>
      <c r="UR34" s="96"/>
      <c r="US34" s="96"/>
      <c r="UT34" s="96"/>
      <c r="UU34" s="96"/>
      <c r="UV34" s="96"/>
      <c r="UW34" s="96"/>
      <c r="UX34" s="96"/>
      <c r="UY34" s="96"/>
      <c r="UZ34" s="96"/>
      <c r="VA34" s="96"/>
      <c r="VB34" s="96"/>
      <c r="VC34" s="96"/>
      <c r="VD34" s="96"/>
      <c r="VE34" s="96"/>
      <c r="VF34" s="96"/>
      <c r="VG34" s="96"/>
      <c r="VH34" s="96"/>
      <c r="VI34" s="96"/>
      <c r="VJ34" s="96"/>
      <c r="VK34" s="96"/>
      <c r="VL34" s="96"/>
      <c r="VM34" s="96"/>
      <c r="VN34" s="96"/>
      <c r="VO34" s="96"/>
      <c r="VP34" s="96"/>
      <c r="VQ34" s="96"/>
      <c r="VR34" s="96"/>
      <c r="VS34" s="96"/>
      <c r="VT34" s="96"/>
      <c r="VU34" s="96"/>
      <c r="VV34" s="96"/>
      <c r="VW34" s="96"/>
      <c r="VX34" s="96"/>
      <c r="VY34" s="96"/>
      <c r="VZ34" s="96"/>
      <c r="WA34" s="96"/>
      <c r="WB34" s="96"/>
      <c r="WC34" s="96"/>
      <c r="WD34" s="96"/>
      <c r="WE34" s="96"/>
      <c r="WF34" s="96"/>
      <c r="WG34" s="96"/>
      <c r="WH34" s="96"/>
      <c r="WI34" s="96"/>
      <c r="WJ34" s="96"/>
      <c r="WK34" s="96"/>
      <c r="WL34" s="96"/>
      <c r="WM34" s="96"/>
      <c r="WN34" s="96"/>
      <c r="WO34" s="96"/>
      <c r="WP34" s="96"/>
      <c r="WQ34" s="96"/>
      <c r="WR34" s="96"/>
      <c r="WS34" s="96"/>
      <c r="WT34" s="96"/>
      <c r="WU34" s="96"/>
      <c r="WV34" s="96"/>
      <c r="WW34" s="96"/>
      <c r="WX34" s="96"/>
      <c r="WY34" s="96"/>
      <c r="WZ34" s="96"/>
      <c r="XA34" s="96"/>
      <c r="XB34" s="96"/>
      <c r="XC34" s="96"/>
      <c r="XD34" s="96"/>
      <c r="XE34" s="96"/>
      <c r="XF34" s="96"/>
      <c r="XG34" s="96"/>
      <c r="XH34" s="96"/>
      <c r="XI34" s="96"/>
      <c r="XJ34" s="96"/>
      <c r="XK34" s="96"/>
      <c r="XL34" s="96"/>
      <c r="XM34" s="96"/>
      <c r="XN34" s="96"/>
      <c r="XO34" s="96"/>
      <c r="XP34" s="96"/>
      <c r="XQ34" s="96"/>
      <c r="XR34" s="96"/>
      <c r="XS34" s="96"/>
      <c r="XT34" s="96"/>
      <c r="XU34" s="96"/>
      <c r="XV34" s="96"/>
      <c r="XW34" s="96"/>
      <c r="XX34" s="96"/>
      <c r="XY34" s="96"/>
      <c r="XZ34" s="96"/>
      <c r="YA34" s="96"/>
      <c r="YB34" s="96"/>
      <c r="YC34" s="96"/>
      <c r="YD34" s="96"/>
      <c r="YE34" s="96"/>
      <c r="YF34" s="96"/>
      <c r="YG34" s="96"/>
      <c r="YH34" s="96"/>
      <c r="YI34" s="96"/>
      <c r="YJ34" s="96"/>
      <c r="YK34" s="96"/>
      <c r="YL34" s="96"/>
      <c r="YM34" s="96"/>
      <c r="YN34" s="96"/>
      <c r="YO34" s="96"/>
      <c r="YP34" s="96"/>
      <c r="YQ34" s="96"/>
      <c r="YR34" s="96"/>
      <c r="YS34" s="96"/>
      <c r="YT34" s="96"/>
      <c r="YU34" s="96"/>
      <c r="YV34" s="96"/>
      <c r="YW34" s="96"/>
      <c r="YX34" s="96"/>
      <c r="YY34" s="96"/>
      <c r="YZ34" s="96"/>
      <c r="ZA34" s="96"/>
      <c r="ZB34" s="96"/>
      <c r="ZC34" s="96"/>
      <c r="ZD34" s="96"/>
      <c r="ZE34" s="96"/>
      <c r="ZF34" s="96"/>
      <c r="ZG34" s="96"/>
      <c r="ZH34" s="96"/>
      <c r="ZI34" s="96"/>
      <c r="ZJ34" s="96"/>
      <c r="ZK34" s="96"/>
      <c r="ZL34" s="96"/>
      <c r="ZM34" s="96"/>
      <c r="ZN34" s="96"/>
      <c r="ZO34" s="96"/>
      <c r="ZP34" s="96"/>
      <c r="ZQ34" s="96"/>
      <c r="ZR34" s="96"/>
      <c r="ZS34" s="96"/>
      <c r="ZT34" s="96"/>
      <c r="ZU34" s="96"/>
      <c r="ZV34" s="96"/>
      <c r="ZW34" s="96"/>
      <c r="ZX34" s="96"/>
      <c r="ZY34" s="96"/>
      <c r="ZZ34" s="96"/>
      <c r="AAA34" s="96"/>
      <c r="AAB34" s="96"/>
      <c r="AAC34" s="96"/>
      <c r="AAD34" s="96"/>
      <c r="AAE34" s="96"/>
      <c r="AAF34" s="96"/>
      <c r="AAG34" s="96"/>
      <c r="AAH34" s="96"/>
      <c r="AAI34" s="96"/>
      <c r="AAJ34" s="96"/>
      <c r="AAK34" s="96"/>
      <c r="AAL34" s="96"/>
      <c r="AAM34" s="96"/>
      <c r="AAN34" s="96"/>
      <c r="AAO34" s="96"/>
      <c r="AAP34" s="96"/>
      <c r="AAQ34" s="96"/>
      <c r="AAR34" s="96"/>
      <c r="AAS34" s="96"/>
      <c r="AAT34" s="96"/>
      <c r="AAU34" s="96"/>
      <c r="AAV34" s="96"/>
      <c r="AAW34" s="96"/>
      <c r="AAX34" s="96"/>
      <c r="AAY34" s="96"/>
      <c r="AAZ34" s="96"/>
      <c r="ABA34" s="96"/>
      <c r="ABB34" s="96"/>
      <c r="ABC34" s="96"/>
      <c r="ABD34" s="96"/>
      <c r="ABE34" s="96"/>
      <c r="ABF34" s="96"/>
      <c r="ABG34" s="96"/>
      <c r="ABH34" s="96"/>
      <c r="ABI34" s="96"/>
      <c r="ABJ34" s="96"/>
      <c r="ABK34" s="96"/>
      <c r="ABL34" s="96"/>
      <c r="ABM34" s="96"/>
      <c r="ABN34" s="96"/>
      <c r="ABO34" s="96"/>
      <c r="ABP34" s="96"/>
      <c r="ABQ34" s="96"/>
      <c r="ABR34" s="96"/>
      <c r="ABS34" s="96"/>
      <c r="ABT34" s="96"/>
      <c r="ABU34" s="96"/>
      <c r="ABV34" s="96"/>
      <c r="ABW34" s="96"/>
      <c r="ABX34" s="96"/>
      <c r="ABY34" s="96"/>
      <c r="ABZ34" s="96"/>
      <c r="ACA34" s="96"/>
      <c r="ACB34" s="96"/>
      <c r="ACC34" s="96"/>
      <c r="ACD34" s="96"/>
      <c r="ACE34" s="96"/>
      <c r="ACF34" s="96"/>
      <c r="ACG34" s="96"/>
      <c r="ACH34" s="96"/>
      <c r="ACI34" s="96"/>
      <c r="ACJ34" s="96"/>
      <c r="ACK34" s="96"/>
      <c r="ACL34" s="96"/>
      <c r="ACM34" s="96"/>
      <c r="ACN34" s="96"/>
      <c r="ACO34" s="96"/>
      <c r="ACP34" s="96"/>
      <c r="ACQ34" s="96"/>
      <c r="ACR34" s="96"/>
      <c r="ACS34" s="96"/>
      <c r="ACT34" s="96"/>
      <c r="ACU34" s="96"/>
      <c r="ACV34" s="96"/>
      <c r="ACW34" s="96"/>
      <c r="ACX34" s="96"/>
      <c r="ACY34" s="96"/>
      <c r="ACZ34" s="96"/>
      <c r="ADA34" s="96"/>
      <c r="ADB34" s="96"/>
      <c r="ADC34" s="96"/>
      <c r="ADD34" s="96"/>
      <c r="ADE34" s="96"/>
      <c r="ADF34" s="96"/>
      <c r="ADG34" s="96"/>
      <c r="ADH34" s="96"/>
      <c r="ADI34" s="96"/>
      <c r="ADJ34" s="96"/>
      <c r="ADK34" s="96"/>
      <c r="ADL34" s="96"/>
      <c r="ADM34" s="96"/>
      <c r="ADN34" s="96"/>
      <c r="ADO34" s="96"/>
      <c r="ADP34" s="96"/>
      <c r="ADQ34" s="96"/>
      <c r="ADR34" s="96"/>
      <c r="ADS34" s="96"/>
      <c r="ADT34" s="96"/>
      <c r="ADU34" s="96"/>
      <c r="ADV34" s="96"/>
      <c r="ADW34" s="96"/>
      <c r="ADX34" s="96"/>
      <c r="ADY34" s="96"/>
      <c r="ADZ34" s="96"/>
      <c r="AEA34" s="96"/>
      <c r="AEB34" s="96"/>
      <c r="AEC34" s="96"/>
      <c r="AED34" s="96"/>
      <c r="AEE34" s="96"/>
      <c r="AEF34" s="96"/>
      <c r="AEG34" s="96"/>
      <c r="AEH34" s="96"/>
      <c r="AEI34" s="96"/>
      <c r="AEJ34" s="96"/>
      <c r="AEK34" s="96"/>
      <c r="AEL34" s="96"/>
      <c r="AEM34" s="96"/>
      <c r="AEN34" s="96"/>
      <c r="AEO34" s="96"/>
      <c r="AEP34" s="96"/>
      <c r="AEQ34" s="96"/>
      <c r="AER34" s="96"/>
      <c r="AES34" s="96"/>
      <c r="AET34" s="96"/>
      <c r="AEU34" s="96"/>
      <c r="AEV34" s="96"/>
      <c r="AEW34" s="96"/>
      <c r="AEX34" s="96"/>
      <c r="AEY34" s="96"/>
      <c r="AEZ34" s="96"/>
      <c r="AFA34" s="96"/>
      <c r="AFB34" s="96"/>
      <c r="AFC34" s="96"/>
      <c r="AFD34" s="96"/>
      <c r="AFE34" s="96"/>
      <c r="AFF34" s="96"/>
      <c r="AFG34" s="96"/>
      <c r="AFH34" s="96"/>
      <c r="AFI34" s="96"/>
      <c r="AFJ34" s="96"/>
      <c r="AFK34" s="96"/>
      <c r="AFL34" s="96"/>
      <c r="AFM34" s="96"/>
      <c r="AFN34" s="96"/>
      <c r="AFO34" s="96"/>
      <c r="AFP34" s="96"/>
      <c r="AFQ34" s="96"/>
      <c r="AFR34" s="96"/>
      <c r="AFS34" s="96"/>
      <c r="AFT34" s="96"/>
      <c r="AFU34" s="96"/>
      <c r="AFV34" s="96"/>
      <c r="AFW34" s="96"/>
      <c r="AFX34" s="96"/>
      <c r="AFY34" s="96"/>
      <c r="AFZ34" s="96"/>
      <c r="AGA34" s="96"/>
      <c r="AGB34" s="96"/>
      <c r="AGC34" s="96"/>
      <c r="AGD34" s="96"/>
      <c r="AGE34" s="96"/>
      <c r="AGF34" s="96"/>
      <c r="AGG34" s="96"/>
      <c r="AGH34" s="96"/>
      <c r="AGI34" s="96"/>
      <c r="AGJ34" s="96"/>
      <c r="AGK34" s="96"/>
      <c r="AGL34" s="96"/>
      <c r="AGM34" s="96"/>
      <c r="AGN34" s="96"/>
      <c r="AGO34" s="96"/>
      <c r="AGP34" s="96"/>
      <c r="AGQ34" s="96"/>
      <c r="AGR34" s="96"/>
      <c r="AGS34" s="96"/>
      <c r="AGT34" s="96"/>
      <c r="AGU34" s="96"/>
      <c r="AGV34" s="96"/>
      <c r="AGW34" s="96"/>
      <c r="AGX34" s="96"/>
      <c r="AGY34" s="96"/>
      <c r="AGZ34" s="96"/>
      <c r="AHA34" s="96"/>
      <c r="AHB34" s="96"/>
      <c r="AHC34" s="96"/>
      <c r="AHD34" s="96"/>
      <c r="AHE34" s="96"/>
      <c r="AHF34" s="96"/>
      <c r="AHG34" s="96"/>
      <c r="AHH34" s="96"/>
      <c r="AHI34" s="96"/>
      <c r="AHJ34" s="96"/>
      <c r="AHK34" s="96"/>
      <c r="AHL34" s="96"/>
      <c r="AHM34" s="96"/>
      <c r="AHN34" s="96"/>
      <c r="AHO34" s="96"/>
      <c r="AHP34" s="96"/>
      <c r="AHQ34" s="96"/>
      <c r="AHR34" s="96"/>
      <c r="AHS34" s="96"/>
      <c r="AHT34" s="96"/>
      <c r="AHU34" s="96"/>
      <c r="AHV34" s="96"/>
      <c r="AHW34" s="96"/>
      <c r="AHX34" s="96"/>
      <c r="AHY34" s="96"/>
      <c r="AHZ34" s="96"/>
      <c r="AIA34" s="96"/>
      <c r="AIB34" s="96"/>
      <c r="AIC34" s="96"/>
      <c r="AID34" s="96"/>
      <c r="AIE34" s="96"/>
      <c r="AIF34" s="96"/>
      <c r="AIG34" s="96"/>
      <c r="AIH34" s="96"/>
      <c r="AII34" s="96"/>
      <c r="AIJ34" s="96"/>
      <c r="AIK34" s="96"/>
      <c r="AIL34" s="96"/>
      <c r="AIM34" s="96"/>
      <c r="AIN34" s="96"/>
      <c r="AIO34" s="96"/>
      <c r="AIP34" s="96"/>
      <c r="AIQ34" s="96"/>
      <c r="AIR34" s="96"/>
      <c r="AIS34" s="96"/>
      <c r="AIT34" s="96"/>
      <c r="AIU34" s="96"/>
      <c r="AIV34" s="96"/>
      <c r="AIW34" s="96"/>
      <c r="AIX34" s="96"/>
      <c r="AIY34" s="96"/>
      <c r="AIZ34" s="96"/>
      <c r="AJA34" s="96"/>
      <c r="AJB34" s="96"/>
      <c r="AJC34" s="96"/>
      <c r="AJD34" s="96"/>
      <c r="AJE34" s="96"/>
      <c r="AJF34" s="96"/>
      <c r="AJG34" s="96"/>
      <c r="AJH34" s="96"/>
      <c r="AJI34" s="96"/>
      <c r="AJJ34" s="96"/>
      <c r="AJK34" s="96"/>
      <c r="AJL34" s="96"/>
      <c r="AJM34" s="96"/>
      <c r="AJN34" s="96"/>
      <c r="AJO34" s="96"/>
      <c r="AJP34" s="96"/>
      <c r="AJQ34" s="96"/>
      <c r="AJR34" s="96"/>
      <c r="AJS34" s="96"/>
      <c r="AJT34" s="96"/>
      <c r="AJU34" s="96"/>
      <c r="AJV34" s="96"/>
      <c r="AJW34" s="96"/>
      <c r="AJX34" s="96"/>
      <c r="AJY34" s="96"/>
      <c r="AJZ34" s="96"/>
      <c r="AKA34" s="96"/>
      <c r="AKB34" s="96"/>
      <c r="AKC34" s="96"/>
      <c r="AKD34" s="96"/>
      <c r="AKE34" s="96"/>
      <c r="AKF34" s="96"/>
      <c r="AKG34" s="96"/>
      <c r="AKH34" s="96"/>
      <c r="AKI34" s="96"/>
      <c r="AKJ34" s="96"/>
      <c r="AKK34" s="96"/>
      <c r="AKL34" s="96"/>
      <c r="AKM34" s="96"/>
      <c r="AKN34" s="96"/>
      <c r="AKO34" s="96"/>
      <c r="AKP34" s="96"/>
      <c r="AKQ34" s="96"/>
      <c r="AKR34" s="96"/>
      <c r="AKS34" s="96"/>
      <c r="AKT34" s="96"/>
      <c r="AKU34" s="96"/>
      <c r="AKV34" s="96"/>
      <c r="AKW34" s="96"/>
      <c r="AKX34" s="96"/>
      <c r="AKY34" s="96"/>
      <c r="AKZ34" s="96"/>
      <c r="ALA34" s="96"/>
      <c r="ALB34" s="96"/>
      <c r="ALC34" s="96"/>
      <c r="ALD34" s="96"/>
      <c r="ALE34" s="96"/>
      <c r="ALF34" s="96"/>
      <c r="ALG34" s="96"/>
      <c r="ALH34" s="96"/>
      <c r="ALI34" s="96"/>
      <c r="ALJ34" s="96"/>
      <c r="ALK34" s="96"/>
      <c r="ALL34" s="96"/>
      <c r="ALM34" s="96"/>
      <c r="ALN34" s="96"/>
      <c r="ALO34" s="96"/>
      <c r="ALP34" s="96"/>
      <c r="ALQ34" s="96"/>
      <c r="ALR34" s="96"/>
      <c r="ALS34" s="96"/>
      <c r="ALT34" s="96"/>
      <c r="ALU34" s="96"/>
      <c r="ALV34" s="96"/>
      <c r="ALW34" s="96"/>
      <c r="ALX34" s="96"/>
      <c r="ALY34" s="96"/>
      <c r="ALZ34" s="96"/>
      <c r="AMA34" s="96"/>
      <c r="AMB34" s="96"/>
      <c r="AMC34" s="96"/>
      <c r="AMD34" s="96"/>
      <c r="AME34" s="96"/>
      <c r="AMF34" s="96"/>
      <c r="AMG34" s="96"/>
      <c r="AMH34" s="96"/>
      <c r="AMI34" s="96"/>
      <c r="AMJ34" s="96"/>
    </row>
    <row r="35" spans="1:1024" s="123" customFormat="1" ht="12.75">
      <c r="A35" s="96"/>
      <c r="B35" s="96"/>
      <c r="C35" s="96"/>
      <c r="D35" s="96"/>
      <c r="E35" s="96"/>
      <c r="F35" s="96"/>
      <c r="G35" s="96"/>
      <c r="H35" s="96"/>
      <c r="I35" s="96"/>
      <c r="J35" s="96"/>
      <c r="K35" s="96"/>
      <c r="L35" s="96"/>
      <c r="M35" s="96"/>
      <c r="N35" s="96"/>
      <c r="O35" s="96"/>
      <c r="P35" s="96"/>
      <c r="Q35" s="96"/>
      <c r="R35" s="96"/>
      <c r="S35" s="96"/>
      <c r="T35" s="96"/>
      <c r="U35" s="96"/>
      <c r="V35" s="96"/>
      <c r="W35" s="121"/>
      <c r="X35" s="121"/>
      <c r="Y35" s="121"/>
      <c r="Z35" s="121"/>
      <c r="AA35" s="121"/>
      <c r="AB35" s="121"/>
      <c r="AC35" s="121"/>
      <c r="AD35" s="121"/>
      <c r="AE35" s="121"/>
      <c r="AF35" s="121"/>
      <c r="AG35" s="121"/>
      <c r="AH35" s="121"/>
      <c r="AI35" s="121"/>
      <c r="AJ35" s="121"/>
      <c r="AK35" s="96"/>
      <c r="AL35" s="96"/>
      <c r="AM35" s="96"/>
      <c r="AN35" s="96"/>
      <c r="AO35" s="96"/>
      <c r="AP35" s="96"/>
      <c r="AQ35" s="122"/>
      <c r="AS35" s="96"/>
      <c r="AT35" s="96"/>
      <c r="AU35" s="96"/>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96"/>
      <c r="CU35" s="96"/>
      <c r="CV35" s="96"/>
      <c r="CW35" s="96"/>
      <c r="CX35" s="96"/>
      <c r="CY35" s="96"/>
      <c r="CZ35" s="96"/>
      <c r="DA35" s="96"/>
      <c r="DB35" s="96"/>
      <c r="DC35" s="96"/>
      <c r="DD35" s="96"/>
      <c r="DE35" s="96"/>
      <c r="DF35" s="96"/>
      <c r="DG35" s="96"/>
      <c r="DH35" s="96"/>
      <c r="DI35" s="96"/>
      <c r="DJ35" s="96"/>
      <c r="DK35" s="96"/>
      <c r="DL35" s="96"/>
      <c r="DM35" s="96"/>
      <c r="DN35" s="96"/>
      <c r="DO35" s="96"/>
      <c r="DP35" s="96"/>
      <c r="DQ35" s="96"/>
      <c r="DR35" s="96"/>
      <c r="DS35" s="96"/>
      <c r="DT35" s="96"/>
      <c r="DU35" s="96"/>
      <c r="DV35" s="96"/>
      <c r="DW35" s="96"/>
      <c r="DX35" s="96"/>
      <c r="DY35" s="96"/>
      <c r="DZ35" s="96"/>
      <c r="EA35" s="96"/>
      <c r="EB35" s="96"/>
      <c r="EC35" s="96"/>
      <c r="ED35" s="96"/>
      <c r="EE35" s="96"/>
      <c r="EF35" s="96"/>
      <c r="EG35" s="96"/>
      <c r="EH35" s="96"/>
      <c r="EI35" s="96"/>
      <c r="EJ35" s="96"/>
      <c r="EK35" s="96"/>
      <c r="EL35" s="96"/>
      <c r="EM35" s="96"/>
      <c r="EN35" s="96"/>
      <c r="EO35" s="96"/>
      <c r="EP35" s="96"/>
      <c r="EQ35" s="96"/>
      <c r="ER35" s="96"/>
      <c r="ES35" s="96"/>
      <c r="ET35" s="96"/>
      <c r="EU35" s="96"/>
      <c r="EV35" s="96"/>
      <c r="EW35" s="96"/>
      <c r="EX35" s="96"/>
      <c r="EY35" s="96"/>
      <c r="EZ35" s="96"/>
      <c r="FA35" s="96"/>
      <c r="FB35" s="96"/>
      <c r="FC35" s="96"/>
      <c r="FD35" s="96"/>
      <c r="FE35" s="96"/>
      <c r="FF35" s="96"/>
      <c r="FG35" s="96"/>
      <c r="FH35" s="96"/>
      <c r="FI35" s="96"/>
      <c r="FJ35" s="96"/>
      <c r="FK35" s="96"/>
      <c r="FL35" s="96"/>
      <c r="FM35" s="96"/>
      <c r="FN35" s="96"/>
      <c r="FO35" s="96"/>
      <c r="FP35" s="96"/>
      <c r="FQ35" s="96"/>
      <c r="FR35" s="96"/>
      <c r="FS35" s="96"/>
      <c r="FT35" s="96"/>
      <c r="FU35" s="96"/>
      <c r="FV35" s="96"/>
      <c r="FW35" s="96"/>
      <c r="FX35" s="96"/>
      <c r="FY35" s="96"/>
      <c r="FZ35" s="96"/>
      <c r="GA35" s="96"/>
      <c r="GB35" s="96"/>
      <c r="GC35" s="96"/>
      <c r="GD35" s="96"/>
      <c r="GE35" s="96"/>
      <c r="GF35" s="96"/>
      <c r="GG35" s="96"/>
      <c r="GH35" s="96"/>
      <c r="GI35" s="96"/>
      <c r="GJ35" s="96"/>
      <c r="GK35" s="96"/>
      <c r="GL35" s="96"/>
      <c r="GM35" s="96"/>
      <c r="GN35" s="96"/>
      <c r="GO35" s="96"/>
      <c r="GP35" s="96"/>
      <c r="GQ35" s="96"/>
      <c r="GR35" s="96"/>
      <c r="GS35" s="96"/>
      <c r="GT35" s="96"/>
      <c r="GU35" s="96"/>
      <c r="GV35" s="96"/>
      <c r="GW35" s="96"/>
      <c r="GX35" s="96"/>
      <c r="GY35" s="96"/>
      <c r="GZ35" s="96"/>
      <c r="HA35" s="96"/>
      <c r="HB35" s="96"/>
      <c r="HC35" s="96"/>
      <c r="HD35" s="96"/>
      <c r="HE35" s="96"/>
      <c r="HF35" s="96"/>
      <c r="HG35" s="96"/>
      <c r="HH35" s="96"/>
      <c r="HI35" s="96"/>
      <c r="HJ35" s="96"/>
      <c r="HK35" s="96"/>
      <c r="HL35" s="96"/>
      <c r="HM35" s="96"/>
      <c r="HN35" s="96"/>
      <c r="HO35" s="96"/>
      <c r="HP35" s="96"/>
      <c r="HQ35" s="96"/>
      <c r="HR35" s="96"/>
      <c r="HS35" s="96"/>
      <c r="HT35" s="96"/>
      <c r="HU35" s="96"/>
      <c r="HV35" s="96"/>
      <c r="HW35" s="96"/>
      <c r="HX35" s="96"/>
      <c r="HY35" s="96"/>
      <c r="HZ35" s="96"/>
      <c r="IA35" s="96"/>
      <c r="IB35" s="96"/>
      <c r="IC35" s="96"/>
      <c r="ID35" s="96"/>
      <c r="IE35" s="96"/>
      <c r="IF35" s="96"/>
      <c r="IG35" s="96"/>
      <c r="IH35" s="96"/>
      <c r="II35" s="96"/>
      <c r="IJ35" s="96"/>
      <c r="IK35" s="96"/>
      <c r="IL35" s="96"/>
      <c r="IM35" s="96"/>
      <c r="IN35" s="96"/>
      <c r="IO35" s="96"/>
      <c r="IP35" s="96"/>
      <c r="IQ35" s="96"/>
      <c r="IR35" s="96"/>
      <c r="IS35" s="96"/>
      <c r="IT35" s="96"/>
      <c r="IU35" s="96"/>
      <c r="IV35" s="96"/>
      <c r="IW35" s="96"/>
      <c r="IX35" s="96"/>
      <c r="IY35" s="96"/>
      <c r="IZ35" s="96"/>
      <c r="JA35" s="96"/>
      <c r="JB35" s="96"/>
      <c r="JC35" s="96"/>
      <c r="JD35" s="96"/>
      <c r="JE35" s="96"/>
      <c r="JF35" s="96"/>
      <c r="JG35" s="96"/>
      <c r="JH35" s="96"/>
      <c r="JI35" s="96"/>
      <c r="JJ35" s="96"/>
      <c r="JK35" s="96"/>
      <c r="JL35" s="96"/>
      <c r="JM35" s="96"/>
      <c r="JN35" s="96"/>
      <c r="JO35" s="96"/>
      <c r="JP35" s="96"/>
      <c r="JQ35" s="96"/>
      <c r="JR35" s="96"/>
      <c r="JS35" s="96"/>
      <c r="JT35" s="96"/>
      <c r="JU35" s="96"/>
      <c r="JV35" s="96"/>
      <c r="JW35" s="96"/>
      <c r="JX35" s="96"/>
      <c r="JY35" s="96"/>
      <c r="JZ35" s="96"/>
      <c r="KA35" s="96"/>
      <c r="KB35" s="96"/>
      <c r="KC35" s="96"/>
      <c r="KD35" s="96"/>
      <c r="KE35" s="96"/>
      <c r="KF35" s="96"/>
      <c r="KG35" s="96"/>
      <c r="KH35" s="96"/>
      <c r="KI35" s="96"/>
      <c r="KJ35" s="96"/>
      <c r="KK35" s="96"/>
      <c r="KL35" s="96"/>
      <c r="KM35" s="96"/>
      <c r="KN35" s="96"/>
      <c r="KO35" s="96"/>
      <c r="KP35" s="96"/>
      <c r="KQ35" s="96"/>
      <c r="KR35" s="96"/>
      <c r="KS35" s="96"/>
      <c r="KT35" s="96"/>
      <c r="KU35" s="96"/>
      <c r="KV35" s="96"/>
      <c r="KW35" s="96"/>
      <c r="KX35" s="96"/>
      <c r="KY35" s="96"/>
      <c r="KZ35" s="96"/>
      <c r="LA35" s="96"/>
      <c r="LB35" s="96"/>
      <c r="LC35" s="96"/>
      <c r="LD35" s="96"/>
      <c r="LE35" s="96"/>
      <c r="LF35" s="96"/>
      <c r="LG35" s="96"/>
      <c r="LH35" s="96"/>
      <c r="LI35" s="96"/>
      <c r="LJ35" s="96"/>
      <c r="LK35" s="96"/>
      <c r="LL35" s="96"/>
      <c r="LM35" s="96"/>
      <c r="LN35" s="96"/>
      <c r="LO35" s="96"/>
      <c r="LP35" s="96"/>
      <c r="LQ35" s="96"/>
      <c r="LR35" s="96"/>
      <c r="LS35" s="96"/>
      <c r="LT35" s="96"/>
      <c r="LU35" s="96"/>
      <c r="LV35" s="96"/>
      <c r="LW35" s="96"/>
      <c r="LX35" s="96"/>
      <c r="LY35" s="96"/>
      <c r="LZ35" s="96"/>
      <c r="MA35" s="96"/>
      <c r="MB35" s="96"/>
      <c r="MC35" s="96"/>
      <c r="MD35" s="96"/>
      <c r="ME35" s="96"/>
      <c r="MF35" s="96"/>
      <c r="MG35" s="96"/>
      <c r="MH35" s="96"/>
      <c r="MI35" s="96"/>
      <c r="MJ35" s="96"/>
      <c r="MK35" s="96"/>
      <c r="ML35" s="96"/>
      <c r="MM35" s="96"/>
      <c r="MN35" s="96"/>
      <c r="MO35" s="96"/>
      <c r="MP35" s="96"/>
      <c r="MQ35" s="96"/>
      <c r="MR35" s="96"/>
      <c r="MS35" s="96"/>
      <c r="MT35" s="96"/>
      <c r="MU35" s="96"/>
      <c r="MV35" s="96"/>
      <c r="MW35" s="96"/>
      <c r="MX35" s="96"/>
      <c r="MY35" s="96"/>
      <c r="MZ35" s="96"/>
      <c r="NA35" s="96"/>
      <c r="NB35" s="96"/>
      <c r="NC35" s="96"/>
      <c r="ND35" s="96"/>
      <c r="NE35" s="96"/>
      <c r="NF35" s="96"/>
      <c r="NG35" s="96"/>
      <c r="NH35" s="96"/>
      <c r="NI35" s="96"/>
      <c r="NJ35" s="96"/>
      <c r="NK35" s="96"/>
      <c r="NL35" s="96"/>
      <c r="NM35" s="96"/>
      <c r="NN35" s="96"/>
      <c r="NO35" s="96"/>
      <c r="NP35" s="96"/>
      <c r="NQ35" s="96"/>
      <c r="NR35" s="96"/>
      <c r="NS35" s="96"/>
      <c r="NT35" s="96"/>
      <c r="NU35" s="96"/>
      <c r="NV35" s="96"/>
      <c r="NW35" s="96"/>
      <c r="NX35" s="96"/>
      <c r="NY35" s="96"/>
      <c r="NZ35" s="96"/>
      <c r="OA35" s="96"/>
      <c r="OB35" s="96"/>
      <c r="OC35" s="96"/>
      <c r="OD35" s="96"/>
      <c r="OE35" s="96"/>
      <c r="OF35" s="96"/>
      <c r="OG35" s="96"/>
      <c r="OH35" s="96"/>
      <c r="OI35" s="96"/>
      <c r="OJ35" s="96"/>
      <c r="OK35" s="96"/>
      <c r="OL35" s="96"/>
      <c r="OM35" s="96"/>
      <c r="ON35" s="96"/>
      <c r="OO35" s="96"/>
      <c r="OP35" s="96"/>
      <c r="OQ35" s="96"/>
      <c r="OR35" s="96"/>
      <c r="OS35" s="96"/>
      <c r="OT35" s="96"/>
      <c r="OU35" s="96"/>
      <c r="OV35" s="96"/>
      <c r="OW35" s="96"/>
      <c r="OX35" s="96"/>
      <c r="OY35" s="96"/>
      <c r="OZ35" s="96"/>
      <c r="PA35" s="96"/>
      <c r="PB35" s="96"/>
      <c r="PC35" s="96"/>
      <c r="PD35" s="96"/>
      <c r="PE35" s="96"/>
      <c r="PF35" s="96"/>
      <c r="PG35" s="96"/>
      <c r="PH35" s="96"/>
      <c r="PI35" s="96"/>
      <c r="PJ35" s="96"/>
      <c r="PK35" s="96"/>
      <c r="PL35" s="96"/>
      <c r="PM35" s="96"/>
      <c r="PN35" s="96"/>
      <c r="PO35" s="96"/>
      <c r="PP35" s="96"/>
      <c r="PQ35" s="96"/>
      <c r="PR35" s="96"/>
      <c r="PS35" s="96"/>
      <c r="PT35" s="96"/>
      <c r="PU35" s="96"/>
      <c r="PV35" s="96"/>
      <c r="PW35" s="96"/>
      <c r="PX35" s="96"/>
      <c r="PY35" s="96"/>
      <c r="PZ35" s="96"/>
      <c r="QA35" s="96"/>
      <c r="QB35" s="96"/>
      <c r="QC35" s="96"/>
      <c r="QD35" s="96"/>
      <c r="QE35" s="96"/>
      <c r="QF35" s="96"/>
      <c r="QG35" s="96"/>
      <c r="QH35" s="96"/>
      <c r="QI35" s="96"/>
      <c r="QJ35" s="96"/>
      <c r="QK35" s="96"/>
      <c r="QL35" s="96"/>
      <c r="QM35" s="96"/>
      <c r="QN35" s="96"/>
      <c r="QO35" s="96"/>
      <c r="QP35" s="96"/>
      <c r="QQ35" s="96"/>
      <c r="QR35" s="96"/>
      <c r="QS35" s="96"/>
      <c r="QT35" s="96"/>
      <c r="QU35" s="96"/>
      <c r="QV35" s="96"/>
      <c r="QW35" s="96"/>
      <c r="QX35" s="96"/>
      <c r="QY35" s="96"/>
      <c r="QZ35" s="96"/>
      <c r="RA35" s="96"/>
      <c r="RB35" s="96"/>
      <c r="RC35" s="96"/>
      <c r="RD35" s="96"/>
      <c r="RE35" s="96"/>
      <c r="RF35" s="96"/>
      <c r="RG35" s="96"/>
      <c r="RH35" s="96"/>
      <c r="RI35" s="96"/>
      <c r="RJ35" s="96"/>
      <c r="RK35" s="96"/>
      <c r="RL35" s="96"/>
      <c r="RM35" s="96"/>
      <c r="RN35" s="96"/>
      <c r="RO35" s="96"/>
      <c r="RP35" s="96"/>
      <c r="RQ35" s="96"/>
      <c r="RR35" s="96"/>
      <c r="RS35" s="96"/>
      <c r="RT35" s="96"/>
      <c r="RU35" s="96"/>
      <c r="RV35" s="96"/>
      <c r="RW35" s="96"/>
      <c r="RX35" s="96"/>
      <c r="RY35" s="96"/>
      <c r="RZ35" s="96"/>
      <c r="SA35" s="96"/>
      <c r="SB35" s="96"/>
      <c r="SC35" s="96"/>
      <c r="SD35" s="96"/>
      <c r="SE35" s="96"/>
      <c r="SF35" s="96"/>
      <c r="SG35" s="96"/>
      <c r="SH35" s="96"/>
      <c r="SI35" s="96"/>
      <c r="SJ35" s="96"/>
      <c r="SK35" s="96"/>
      <c r="SL35" s="96"/>
      <c r="SM35" s="96"/>
      <c r="SN35" s="96"/>
      <c r="SO35" s="96"/>
      <c r="SP35" s="96"/>
      <c r="SQ35" s="96"/>
      <c r="SR35" s="96"/>
      <c r="SS35" s="96"/>
      <c r="ST35" s="96"/>
      <c r="SU35" s="96"/>
      <c r="SV35" s="96"/>
      <c r="SW35" s="96"/>
      <c r="SX35" s="96"/>
      <c r="SY35" s="96"/>
      <c r="SZ35" s="96"/>
      <c r="TA35" s="96"/>
      <c r="TB35" s="96"/>
      <c r="TC35" s="96"/>
      <c r="TD35" s="96"/>
      <c r="TE35" s="96"/>
      <c r="TF35" s="96"/>
      <c r="TG35" s="96"/>
      <c r="TH35" s="96"/>
      <c r="TI35" s="96"/>
      <c r="TJ35" s="96"/>
      <c r="TK35" s="96"/>
      <c r="TL35" s="96"/>
      <c r="TM35" s="96"/>
      <c r="TN35" s="96"/>
      <c r="TO35" s="96"/>
      <c r="TP35" s="96"/>
      <c r="TQ35" s="96"/>
      <c r="TR35" s="96"/>
      <c r="TS35" s="96"/>
      <c r="TT35" s="96"/>
      <c r="TU35" s="96"/>
      <c r="TV35" s="96"/>
      <c r="TW35" s="96"/>
      <c r="TX35" s="96"/>
      <c r="TY35" s="96"/>
      <c r="TZ35" s="96"/>
      <c r="UA35" s="96"/>
      <c r="UB35" s="96"/>
      <c r="UC35" s="96"/>
      <c r="UD35" s="96"/>
      <c r="UE35" s="96"/>
      <c r="UF35" s="96"/>
      <c r="UG35" s="96"/>
      <c r="UH35" s="96"/>
      <c r="UI35" s="96"/>
      <c r="UJ35" s="96"/>
      <c r="UK35" s="96"/>
      <c r="UL35" s="96"/>
      <c r="UM35" s="96"/>
      <c r="UN35" s="96"/>
      <c r="UO35" s="96"/>
      <c r="UP35" s="96"/>
      <c r="UQ35" s="96"/>
      <c r="UR35" s="96"/>
      <c r="US35" s="96"/>
      <c r="UT35" s="96"/>
      <c r="UU35" s="96"/>
      <c r="UV35" s="96"/>
      <c r="UW35" s="96"/>
      <c r="UX35" s="96"/>
      <c r="UY35" s="96"/>
      <c r="UZ35" s="96"/>
      <c r="VA35" s="96"/>
      <c r="VB35" s="96"/>
      <c r="VC35" s="96"/>
      <c r="VD35" s="96"/>
      <c r="VE35" s="96"/>
      <c r="VF35" s="96"/>
      <c r="VG35" s="96"/>
      <c r="VH35" s="96"/>
      <c r="VI35" s="96"/>
      <c r="VJ35" s="96"/>
      <c r="VK35" s="96"/>
      <c r="VL35" s="96"/>
      <c r="VM35" s="96"/>
      <c r="VN35" s="96"/>
      <c r="VO35" s="96"/>
      <c r="VP35" s="96"/>
      <c r="VQ35" s="96"/>
      <c r="VR35" s="96"/>
      <c r="VS35" s="96"/>
      <c r="VT35" s="96"/>
      <c r="VU35" s="96"/>
      <c r="VV35" s="96"/>
      <c r="VW35" s="96"/>
      <c r="VX35" s="96"/>
      <c r="VY35" s="96"/>
      <c r="VZ35" s="96"/>
      <c r="WA35" s="96"/>
      <c r="WB35" s="96"/>
      <c r="WC35" s="96"/>
      <c r="WD35" s="96"/>
      <c r="WE35" s="96"/>
      <c r="WF35" s="96"/>
      <c r="WG35" s="96"/>
      <c r="WH35" s="96"/>
      <c r="WI35" s="96"/>
      <c r="WJ35" s="96"/>
      <c r="WK35" s="96"/>
      <c r="WL35" s="96"/>
      <c r="WM35" s="96"/>
      <c r="WN35" s="96"/>
      <c r="WO35" s="96"/>
      <c r="WP35" s="96"/>
      <c r="WQ35" s="96"/>
      <c r="WR35" s="96"/>
      <c r="WS35" s="96"/>
      <c r="WT35" s="96"/>
      <c r="WU35" s="96"/>
      <c r="WV35" s="96"/>
      <c r="WW35" s="96"/>
      <c r="WX35" s="96"/>
      <c r="WY35" s="96"/>
      <c r="WZ35" s="96"/>
      <c r="XA35" s="96"/>
      <c r="XB35" s="96"/>
      <c r="XC35" s="96"/>
      <c r="XD35" s="96"/>
      <c r="XE35" s="96"/>
      <c r="XF35" s="96"/>
      <c r="XG35" s="96"/>
      <c r="XH35" s="96"/>
      <c r="XI35" s="96"/>
      <c r="XJ35" s="96"/>
      <c r="XK35" s="96"/>
      <c r="XL35" s="96"/>
      <c r="XM35" s="96"/>
      <c r="XN35" s="96"/>
      <c r="XO35" s="96"/>
      <c r="XP35" s="96"/>
      <c r="XQ35" s="96"/>
      <c r="XR35" s="96"/>
      <c r="XS35" s="96"/>
      <c r="XT35" s="96"/>
      <c r="XU35" s="96"/>
      <c r="XV35" s="96"/>
      <c r="XW35" s="96"/>
      <c r="XX35" s="96"/>
      <c r="XY35" s="96"/>
      <c r="XZ35" s="96"/>
      <c r="YA35" s="96"/>
      <c r="YB35" s="96"/>
      <c r="YC35" s="96"/>
      <c r="YD35" s="96"/>
      <c r="YE35" s="96"/>
      <c r="YF35" s="96"/>
      <c r="YG35" s="96"/>
      <c r="YH35" s="96"/>
      <c r="YI35" s="96"/>
      <c r="YJ35" s="96"/>
      <c r="YK35" s="96"/>
      <c r="YL35" s="96"/>
      <c r="YM35" s="96"/>
      <c r="YN35" s="96"/>
      <c r="YO35" s="96"/>
      <c r="YP35" s="96"/>
      <c r="YQ35" s="96"/>
      <c r="YR35" s="96"/>
      <c r="YS35" s="96"/>
      <c r="YT35" s="96"/>
      <c r="YU35" s="96"/>
      <c r="YV35" s="96"/>
      <c r="YW35" s="96"/>
      <c r="YX35" s="96"/>
      <c r="YY35" s="96"/>
      <c r="YZ35" s="96"/>
      <c r="ZA35" s="96"/>
      <c r="ZB35" s="96"/>
      <c r="ZC35" s="96"/>
      <c r="ZD35" s="96"/>
      <c r="ZE35" s="96"/>
      <c r="ZF35" s="96"/>
      <c r="ZG35" s="96"/>
      <c r="ZH35" s="96"/>
      <c r="ZI35" s="96"/>
      <c r="ZJ35" s="96"/>
      <c r="ZK35" s="96"/>
      <c r="ZL35" s="96"/>
      <c r="ZM35" s="96"/>
      <c r="ZN35" s="96"/>
      <c r="ZO35" s="96"/>
      <c r="ZP35" s="96"/>
      <c r="ZQ35" s="96"/>
      <c r="ZR35" s="96"/>
      <c r="ZS35" s="96"/>
      <c r="ZT35" s="96"/>
      <c r="ZU35" s="96"/>
      <c r="ZV35" s="96"/>
      <c r="ZW35" s="96"/>
      <c r="ZX35" s="96"/>
      <c r="ZY35" s="96"/>
      <c r="ZZ35" s="96"/>
      <c r="AAA35" s="96"/>
      <c r="AAB35" s="96"/>
      <c r="AAC35" s="96"/>
      <c r="AAD35" s="96"/>
      <c r="AAE35" s="96"/>
      <c r="AAF35" s="96"/>
      <c r="AAG35" s="96"/>
      <c r="AAH35" s="96"/>
      <c r="AAI35" s="96"/>
      <c r="AAJ35" s="96"/>
      <c r="AAK35" s="96"/>
      <c r="AAL35" s="96"/>
      <c r="AAM35" s="96"/>
      <c r="AAN35" s="96"/>
      <c r="AAO35" s="96"/>
      <c r="AAP35" s="96"/>
      <c r="AAQ35" s="96"/>
      <c r="AAR35" s="96"/>
      <c r="AAS35" s="96"/>
      <c r="AAT35" s="96"/>
      <c r="AAU35" s="96"/>
      <c r="AAV35" s="96"/>
      <c r="AAW35" s="96"/>
      <c r="AAX35" s="96"/>
      <c r="AAY35" s="96"/>
      <c r="AAZ35" s="96"/>
      <c r="ABA35" s="96"/>
      <c r="ABB35" s="96"/>
      <c r="ABC35" s="96"/>
      <c r="ABD35" s="96"/>
      <c r="ABE35" s="96"/>
      <c r="ABF35" s="96"/>
      <c r="ABG35" s="96"/>
      <c r="ABH35" s="96"/>
      <c r="ABI35" s="96"/>
      <c r="ABJ35" s="96"/>
      <c r="ABK35" s="96"/>
      <c r="ABL35" s="96"/>
      <c r="ABM35" s="96"/>
      <c r="ABN35" s="96"/>
      <c r="ABO35" s="96"/>
      <c r="ABP35" s="96"/>
      <c r="ABQ35" s="96"/>
      <c r="ABR35" s="96"/>
      <c r="ABS35" s="96"/>
      <c r="ABT35" s="96"/>
      <c r="ABU35" s="96"/>
      <c r="ABV35" s="96"/>
      <c r="ABW35" s="96"/>
      <c r="ABX35" s="96"/>
      <c r="ABY35" s="96"/>
      <c r="ABZ35" s="96"/>
      <c r="ACA35" s="96"/>
      <c r="ACB35" s="96"/>
      <c r="ACC35" s="96"/>
      <c r="ACD35" s="96"/>
      <c r="ACE35" s="96"/>
      <c r="ACF35" s="96"/>
      <c r="ACG35" s="96"/>
      <c r="ACH35" s="96"/>
      <c r="ACI35" s="96"/>
      <c r="ACJ35" s="96"/>
      <c r="ACK35" s="96"/>
      <c r="ACL35" s="96"/>
      <c r="ACM35" s="96"/>
      <c r="ACN35" s="96"/>
      <c r="ACO35" s="96"/>
      <c r="ACP35" s="96"/>
      <c r="ACQ35" s="96"/>
      <c r="ACR35" s="96"/>
      <c r="ACS35" s="96"/>
      <c r="ACT35" s="96"/>
      <c r="ACU35" s="96"/>
      <c r="ACV35" s="96"/>
      <c r="ACW35" s="96"/>
      <c r="ACX35" s="96"/>
      <c r="ACY35" s="96"/>
      <c r="ACZ35" s="96"/>
      <c r="ADA35" s="96"/>
      <c r="ADB35" s="96"/>
      <c r="ADC35" s="96"/>
      <c r="ADD35" s="96"/>
      <c r="ADE35" s="96"/>
      <c r="ADF35" s="96"/>
      <c r="ADG35" s="96"/>
      <c r="ADH35" s="96"/>
      <c r="ADI35" s="96"/>
      <c r="ADJ35" s="96"/>
      <c r="ADK35" s="96"/>
      <c r="ADL35" s="96"/>
      <c r="ADM35" s="96"/>
      <c r="ADN35" s="96"/>
      <c r="ADO35" s="96"/>
      <c r="ADP35" s="96"/>
      <c r="ADQ35" s="96"/>
      <c r="ADR35" s="96"/>
      <c r="ADS35" s="96"/>
      <c r="ADT35" s="96"/>
      <c r="ADU35" s="96"/>
      <c r="ADV35" s="96"/>
      <c r="ADW35" s="96"/>
      <c r="ADX35" s="96"/>
      <c r="ADY35" s="96"/>
      <c r="ADZ35" s="96"/>
      <c r="AEA35" s="96"/>
      <c r="AEB35" s="96"/>
      <c r="AEC35" s="96"/>
      <c r="AED35" s="96"/>
      <c r="AEE35" s="96"/>
      <c r="AEF35" s="96"/>
      <c r="AEG35" s="96"/>
      <c r="AEH35" s="96"/>
      <c r="AEI35" s="96"/>
      <c r="AEJ35" s="96"/>
      <c r="AEK35" s="96"/>
      <c r="AEL35" s="96"/>
      <c r="AEM35" s="96"/>
      <c r="AEN35" s="96"/>
      <c r="AEO35" s="96"/>
      <c r="AEP35" s="96"/>
      <c r="AEQ35" s="96"/>
      <c r="AER35" s="96"/>
      <c r="AES35" s="96"/>
      <c r="AET35" s="96"/>
      <c r="AEU35" s="96"/>
      <c r="AEV35" s="96"/>
      <c r="AEW35" s="96"/>
      <c r="AEX35" s="96"/>
      <c r="AEY35" s="96"/>
      <c r="AEZ35" s="96"/>
      <c r="AFA35" s="96"/>
      <c r="AFB35" s="96"/>
      <c r="AFC35" s="96"/>
      <c r="AFD35" s="96"/>
      <c r="AFE35" s="96"/>
      <c r="AFF35" s="96"/>
      <c r="AFG35" s="96"/>
      <c r="AFH35" s="96"/>
      <c r="AFI35" s="96"/>
      <c r="AFJ35" s="96"/>
      <c r="AFK35" s="96"/>
      <c r="AFL35" s="96"/>
      <c r="AFM35" s="96"/>
      <c r="AFN35" s="96"/>
      <c r="AFO35" s="96"/>
      <c r="AFP35" s="96"/>
      <c r="AFQ35" s="96"/>
      <c r="AFR35" s="96"/>
      <c r="AFS35" s="96"/>
      <c r="AFT35" s="96"/>
      <c r="AFU35" s="96"/>
      <c r="AFV35" s="96"/>
      <c r="AFW35" s="96"/>
      <c r="AFX35" s="96"/>
      <c r="AFY35" s="96"/>
      <c r="AFZ35" s="96"/>
      <c r="AGA35" s="96"/>
      <c r="AGB35" s="96"/>
      <c r="AGC35" s="96"/>
      <c r="AGD35" s="96"/>
      <c r="AGE35" s="96"/>
      <c r="AGF35" s="96"/>
      <c r="AGG35" s="96"/>
      <c r="AGH35" s="96"/>
      <c r="AGI35" s="96"/>
      <c r="AGJ35" s="96"/>
      <c r="AGK35" s="96"/>
      <c r="AGL35" s="96"/>
      <c r="AGM35" s="96"/>
      <c r="AGN35" s="96"/>
      <c r="AGO35" s="96"/>
      <c r="AGP35" s="96"/>
      <c r="AGQ35" s="96"/>
      <c r="AGR35" s="96"/>
      <c r="AGS35" s="96"/>
      <c r="AGT35" s="96"/>
      <c r="AGU35" s="96"/>
      <c r="AGV35" s="96"/>
      <c r="AGW35" s="96"/>
      <c r="AGX35" s="96"/>
      <c r="AGY35" s="96"/>
      <c r="AGZ35" s="96"/>
      <c r="AHA35" s="96"/>
      <c r="AHB35" s="96"/>
      <c r="AHC35" s="96"/>
      <c r="AHD35" s="96"/>
      <c r="AHE35" s="96"/>
      <c r="AHF35" s="96"/>
      <c r="AHG35" s="96"/>
      <c r="AHH35" s="96"/>
      <c r="AHI35" s="96"/>
      <c r="AHJ35" s="96"/>
      <c r="AHK35" s="96"/>
      <c r="AHL35" s="96"/>
      <c r="AHM35" s="96"/>
      <c r="AHN35" s="96"/>
      <c r="AHO35" s="96"/>
      <c r="AHP35" s="96"/>
      <c r="AHQ35" s="96"/>
      <c r="AHR35" s="96"/>
      <c r="AHS35" s="96"/>
      <c r="AHT35" s="96"/>
      <c r="AHU35" s="96"/>
      <c r="AHV35" s="96"/>
      <c r="AHW35" s="96"/>
      <c r="AHX35" s="96"/>
      <c r="AHY35" s="96"/>
      <c r="AHZ35" s="96"/>
      <c r="AIA35" s="96"/>
      <c r="AIB35" s="96"/>
      <c r="AIC35" s="96"/>
      <c r="AID35" s="96"/>
      <c r="AIE35" s="96"/>
      <c r="AIF35" s="96"/>
      <c r="AIG35" s="96"/>
      <c r="AIH35" s="96"/>
      <c r="AII35" s="96"/>
      <c r="AIJ35" s="96"/>
      <c r="AIK35" s="96"/>
      <c r="AIL35" s="96"/>
      <c r="AIM35" s="96"/>
      <c r="AIN35" s="96"/>
      <c r="AIO35" s="96"/>
      <c r="AIP35" s="96"/>
      <c r="AIQ35" s="96"/>
      <c r="AIR35" s="96"/>
      <c r="AIS35" s="96"/>
      <c r="AIT35" s="96"/>
      <c r="AIU35" s="96"/>
      <c r="AIV35" s="96"/>
      <c r="AIW35" s="96"/>
      <c r="AIX35" s="96"/>
      <c r="AIY35" s="96"/>
      <c r="AIZ35" s="96"/>
      <c r="AJA35" s="96"/>
      <c r="AJB35" s="96"/>
      <c r="AJC35" s="96"/>
      <c r="AJD35" s="96"/>
      <c r="AJE35" s="96"/>
      <c r="AJF35" s="96"/>
      <c r="AJG35" s="96"/>
      <c r="AJH35" s="96"/>
      <c r="AJI35" s="96"/>
      <c r="AJJ35" s="96"/>
      <c r="AJK35" s="96"/>
      <c r="AJL35" s="96"/>
      <c r="AJM35" s="96"/>
      <c r="AJN35" s="96"/>
      <c r="AJO35" s="96"/>
      <c r="AJP35" s="96"/>
      <c r="AJQ35" s="96"/>
      <c r="AJR35" s="96"/>
      <c r="AJS35" s="96"/>
      <c r="AJT35" s="96"/>
      <c r="AJU35" s="96"/>
      <c r="AJV35" s="96"/>
      <c r="AJW35" s="96"/>
      <c r="AJX35" s="96"/>
      <c r="AJY35" s="96"/>
      <c r="AJZ35" s="96"/>
      <c r="AKA35" s="96"/>
      <c r="AKB35" s="96"/>
      <c r="AKC35" s="96"/>
      <c r="AKD35" s="96"/>
      <c r="AKE35" s="96"/>
      <c r="AKF35" s="96"/>
      <c r="AKG35" s="96"/>
      <c r="AKH35" s="96"/>
      <c r="AKI35" s="96"/>
      <c r="AKJ35" s="96"/>
      <c r="AKK35" s="96"/>
      <c r="AKL35" s="96"/>
      <c r="AKM35" s="96"/>
      <c r="AKN35" s="96"/>
      <c r="AKO35" s="96"/>
      <c r="AKP35" s="96"/>
      <c r="AKQ35" s="96"/>
      <c r="AKR35" s="96"/>
      <c r="AKS35" s="96"/>
      <c r="AKT35" s="96"/>
      <c r="AKU35" s="96"/>
      <c r="AKV35" s="96"/>
      <c r="AKW35" s="96"/>
      <c r="AKX35" s="96"/>
      <c r="AKY35" s="96"/>
      <c r="AKZ35" s="96"/>
      <c r="ALA35" s="96"/>
      <c r="ALB35" s="96"/>
      <c r="ALC35" s="96"/>
      <c r="ALD35" s="96"/>
      <c r="ALE35" s="96"/>
      <c r="ALF35" s="96"/>
      <c r="ALG35" s="96"/>
      <c r="ALH35" s="96"/>
      <c r="ALI35" s="96"/>
      <c r="ALJ35" s="96"/>
      <c r="ALK35" s="96"/>
      <c r="ALL35" s="96"/>
      <c r="ALM35" s="96"/>
      <c r="ALN35" s="96"/>
      <c r="ALO35" s="96"/>
      <c r="ALP35" s="96"/>
      <c r="ALQ35" s="96"/>
      <c r="ALR35" s="96"/>
      <c r="ALS35" s="96"/>
      <c r="ALT35" s="96"/>
      <c r="ALU35" s="96"/>
      <c r="ALV35" s="96"/>
      <c r="ALW35" s="96"/>
      <c r="ALX35" s="96"/>
      <c r="ALY35" s="96"/>
      <c r="ALZ35" s="96"/>
      <c r="AMA35" s="96"/>
      <c r="AMB35" s="96"/>
      <c r="AMC35" s="96"/>
      <c r="AMD35" s="96"/>
      <c r="AME35" s="96"/>
      <c r="AMF35" s="96"/>
      <c r="AMG35" s="96"/>
      <c r="AMH35" s="96"/>
      <c r="AMI35" s="96"/>
      <c r="AMJ35" s="96"/>
    </row>
    <row r="36" spans="1:1024" s="123" customFormat="1" ht="12.75">
      <c r="A36" s="96"/>
      <c r="B36" s="96"/>
      <c r="C36" s="96"/>
      <c r="D36" s="96"/>
      <c r="E36" s="96"/>
      <c r="F36" s="96"/>
      <c r="G36" s="96"/>
      <c r="H36" s="96"/>
      <c r="I36" s="96"/>
      <c r="J36" s="96"/>
      <c r="K36" s="96"/>
      <c r="L36" s="96"/>
      <c r="M36" s="96"/>
      <c r="N36" s="96"/>
      <c r="O36" s="96"/>
      <c r="P36" s="96"/>
      <c r="Q36" s="96"/>
      <c r="R36" s="96"/>
      <c r="S36" s="96"/>
      <c r="T36" s="96"/>
      <c r="U36" s="96"/>
      <c r="V36" s="96"/>
      <c r="W36" s="121"/>
      <c r="X36" s="121"/>
      <c r="Y36" s="121"/>
      <c r="Z36" s="121"/>
      <c r="AA36" s="121"/>
      <c r="AB36" s="121"/>
      <c r="AC36" s="121"/>
      <c r="AD36" s="121"/>
      <c r="AE36" s="121"/>
      <c r="AF36" s="121"/>
      <c r="AG36" s="121"/>
      <c r="AH36" s="121"/>
      <c r="AI36" s="121"/>
      <c r="AJ36" s="121"/>
      <c r="AK36" s="96"/>
      <c r="AL36" s="96"/>
      <c r="AM36" s="96"/>
      <c r="AN36" s="96"/>
      <c r="AO36" s="96"/>
      <c r="AP36" s="96"/>
      <c r="AQ36" s="122"/>
      <c r="AS36" s="96"/>
      <c r="AT36" s="96"/>
      <c r="AU36" s="96"/>
      <c r="AV36" s="124"/>
      <c r="AW36" s="124"/>
      <c r="AX36" s="124"/>
      <c r="AY36" s="124"/>
      <c r="AZ36" s="124"/>
      <c r="BA36" s="124"/>
      <c r="BB36" s="124"/>
      <c r="BC36" s="124"/>
      <c r="BD36" s="124"/>
      <c r="BE36" s="124"/>
      <c r="BF36" s="124"/>
      <c r="BG36" s="124"/>
      <c r="BH36" s="124"/>
      <c r="BI36" s="124"/>
      <c r="BJ36" s="124"/>
      <c r="BK36" s="124"/>
      <c r="BL36" s="124"/>
      <c r="BM36" s="124"/>
      <c r="BN36" s="124"/>
      <c r="BO36" s="124"/>
      <c r="BP36" s="124"/>
      <c r="BQ36" s="124"/>
      <c r="BR36" s="124"/>
      <c r="BS36" s="124"/>
      <c r="BT36" s="124"/>
      <c r="BU36" s="124"/>
      <c r="BV36" s="124"/>
      <c r="BW36" s="124"/>
      <c r="BX36" s="124"/>
      <c r="BY36" s="124"/>
      <c r="BZ36" s="124"/>
      <c r="CA36" s="124"/>
      <c r="CB36" s="124"/>
      <c r="CC36" s="124"/>
      <c r="CD36" s="124"/>
      <c r="CE36" s="124"/>
      <c r="CF36" s="124"/>
      <c r="CG36" s="124"/>
      <c r="CH36" s="124"/>
      <c r="CI36" s="124"/>
      <c r="CJ36" s="124"/>
      <c r="CK36" s="124"/>
      <c r="CL36" s="124"/>
      <c r="CM36" s="124"/>
      <c r="CN36" s="124"/>
      <c r="CO36" s="124"/>
      <c r="CP36" s="124"/>
      <c r="CQ36" s="124"/>
      <c r="CR36" s="124"/>
      <c r="CS36" s="124"/>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c r="DS36" s="96"/>
      <c r="DT36" s="96"/>
      <c r="DU36" s="96"/>
      <c r="DV36" s="96"/>
      <c r="DW36" s="96"/>
      <c r="DX36" s="96"/>
      <c r="DY36" s="96"/>
      <c r="DZ36" s="96"/>
      <c r="EA36" s="96"/>
      <c r="EB36" s="96"/>
      <c r="EC36" s="96"/>
      <c r="ED36" s="96"/>
      <c r="EE36" s="96"/>
      <c r="EF36" s="96"/>
      <c r="EG36" s="96"/>
      <c r="EH36" s="96"/>
      <c r="EI36" s="96"/>
      <c r="EJ36" s="96"/>
      <c r="EK36" s="96"/>
      <c r="EL36" s="96"/>
      <c r="EM36" s="96"/>
      <c r="EN36" s="96"/>
      <c r="EO36" s="96"/>
      <c r="EP36" s="96"/>
      <c r="EQ36" s="96"/>
      <c r="ER36" s="96"/>
      <c r="ES36" s="96"/>
      <c r="ET36" s="96"/>
      <c r="EU36" s="96"/>
      <c r="EV36" s="96"/>
      <c r="EW36" s="96"/>
      <c r="EX36" s="96"/>
      <c r="EY36" s="96"/>
      <c r="EZ36" s="96"/>
      <c r="FA36" s="96"/>
      <c r="FB36" s="96"/>
      <c r="FC36" s="96"/>
      <c r="FD36" s="96"/>
      <c r="FE36" s="96"/>
      <c r="FF36" s="96"/>
      <c r="FG36" s="96"/>
      <c r="FH36" s="96"/>
      <c r="FI36" s="96"/>
      <c r="FJ36" s="96"/>
      <c r="FK36" s="96"/>
      <c r="FL36" s="96"/>
      <c r="FM36" s="96"/>
      <c r="FN36" s="96"/>
      <c r="FO36" s="96"/>
      <c r="FP36" s="96"/>
      <c r="FQ36" s="96"/>
      <c r="FR36" s="96"/>
      <c r="FS36" s="96"/>
      <c r="FT36" s="96"/>
      <c r="FU36" s="96"/>
      <c r="FV36" s="96"/>
      <c r="FW36" s="96"/>
      <c r="FX36" s="96"/>
      <c r="FY36" s="96"/>
      <c r="FZ36" s="96"/>
      <c r="GA36" s="96"/>
      <c r="GB36" s="96"/>
      <c r="GC36" s="96"/>
      <c r="GD36" s="96"/>
      <c r="GE36" s="96"/>
      <c r="GF36" s="96"/>
      <c r="GG36" s="96"/>
      <c r="GH36" s="96"/>
      <c r="GI36" s="96"/>
      <c r="GJ36" s="96"/>
      <c r="GK36" s="96"/>
      <c r="GL36" s="96"/>
      <c r="GM36" s="96"/>
      <c r="GN36" s="96"/>
      <c r="GO36" s="96"/>
      <c r="GP36" s="96"/>
      <c r="GQ36" s="96"/>
      <c r="GR36" s="96"/>
      <c r="GS36" s="96"/>
      <c r="GT36" s="96"/>
      <c r="GU36" s="96"/>
      <c r="GV36" s="96"/>
      <c r="GW36" s="96"/>
      <c r="GX36" s="96"/>
      <c r="GY36" s="96"/>
      <c r="GZ36" s="96"/>
      <c r="HA36" s="96"/>
      <c r="HB36" s="96"/>
      <c r="HC36" s="96"/>
      <c r="HD36" s="96"/>
      <c r="HE36" s="96"/>
      <c r="HF36" s="96"/>
      <c r="HG36" s="96"/>
      <c r="HH36" s="96"/>
      <c r="HI36" s="96"/>
      <c r="HJ36" s="96"/>
      <c r="HK36" s="96"/>
      <c r="HL36" s="96"/>
      <c r="HM36" s="96"/>
      <c r="HN36" s="96"/>
      <c r="HO36" s="96"/>
      <c r="HP36" s="96"/>
      <c r="HQ36" s="96"/>
      <c r="HR36" s="96"/>
      <c r="HS36" s="96"/>
      <c r="HT36" s="96"/>
      <c r="HU36" s="96"/>
      <c r="HV36" s="96"/>
      <c r="HW36" s="96"/>
      <c r="HX36" s="96"/>
      <c r="HY36" s="96"/>
      <c r="HZ36" s="96"/>
      <c r="IA36" s="96"/>
      <c r="IB36" s="96"/>
      <c r="IC36" s="96"/>
      <c r="ID36" s="96"/>
      <c r="IE36" s="96"/>
      <c r="IF36" s="96"/>
      <c r="IG36" s="96"/>
      <c r="IH36" s="96"/>
      <c r="II36" s="96"/>
      <c r="IJ36" s="96"/>
      <c r="IK36" s="96"/>
      <c r="IL36" s="96"/>
      <c r="IM36" s="96"/>
      <c r="IN36" s="96"/>
      <c r="IO36" s="96"/>
      <c r="IP36" s="96"/>
      <c r="IQ36" s="96"/>
      <c r="IR36" s="96"/>
      <c r="IS36" s="96"/>
      <c r="IT36" s="96"/>
      <c r="IU36" s="96"/>
      <c r="IV36" s="96"/>
      <c r="IW36" s="96"/>
      <c r="IX36" s="96"/>
      <c r="IY36" s="96"/>
      <c r="IZ36" s="96"/>
      <c r="JA36" s="96"/>
      <c r="JB36" s="96"/>
      <c r="JC36" s="96"/>
      <c r="JD36" s="96"/>
      <c r="JE36" s="96"/>
      <c r="JF36" s="96"/>
      <c r="JG36" s="96"/>
      <c r="JH36" s="96"/>
      <c r="JI36" s="96"/>
      <c r="JJ36" s="96"/>
      <c r="JK36" s="96"/>
      <c r="JL36" s="96"/>
      <c r="JM36" s="96"/>
      <c r="JN36" s="96"/>
      <c r="JO36" s="96"/>
      <c r="JP36" s="96"/>
      <c r="JQ36" s="96"/>
      <c r="JR36" s="96"/>
      <c r="JS36" s="96"/>
      <c r="JT36" s="96"/>
      <c r="JU36" s="96"/>
      <c r="JV36" s="96"/>
      <c r="JW36" s="96"/>
      <c r="JX36" s="96"/>
      <c r="JY36" s="96"/>
      <c r="JZ36" s="96"/>
      <c r="KA36" s="96"/>
      <c r="KB36" s="96"/>
      <c r="KC36" s="96"/>
      <c r="KD36" s="96"/>
      <c r="KE36" s="96"/>
      <c r="KF36" s="96"/>
      <c r="KG36" s="96"/>
      <c r="KH36" s="96"/>
      <c r="KI36" s="96"/>
      <c r="KJ36" s="96"/>
      <c r="KK36" s="96"/>
      <c r="KL36" s="96"/>
      <c r="KM36" s="96"/>
      <c r="KN36" s="96"/>
      <c r="KO36" s="96"/>
      <c r="KP36" s="96"/>
      <c r="KQ36" s="96"/>
      <c r="KR36" s="96"/>
      <c r="KS36" s="96"/>
      <c r="KT36" s="96"/>
      <c r="KU36" s="96"/>
      <c r="KV36" s="96"/>
      <c r="KW36" s="96"/>
      <c r="KX36" s="96"/>
      <c r="KY36" s="96"/>
      <c r="KZ36" s="96"/>
      <c r="LA36" s="96"/>
      <c r="LB36" s="96"/>
      <c r="LC36" s="96"/>
      <c r="LD36" s="96"/>
      <c r="LE36" s="96"/>
      <c r="LF36" s="96"/>
      <c r="LG36" s="96"/>
      <c r="LH36" s="96"/>
      <c r="LI36" s="96"/>
      <c r="LJ36" s="96"/>
      <c r="LK36" s="96"/>
      <c r="LL36" s="96"/>
      <c r="LM36" s="96"/>
      <c r="LN36" s="96"/>
      <c r="LO36" s="96"/>
      <c r="LP36" s="96"/>
      <c r="LQ36" s="96"/>
      <c r="LR36" s="96"/>
      <c r="LS36" s="96"/>
      <c r="LT36" s="96"/>
      <c r="LU36" s="96"/>
      <c r="LV36" s="96"/>
      <c r="LW36" s="96"/>
      <c r="LX36" s="96"/>
      <c r="LY36" s="96"/>
      <c r="LZ36" s="96"/>
      <c r="MA36" s="96"/>
      <c r="MB36" s="96"/>
      <c r="MC36" s="96"/>
      <c r="MD36" s="96"/>
      <c r="ME36" s="96"/>
      <c r="MF36" s="96"/>
      <c r="MG36" s="96"/>
      <c r="MH36" s="96"/>
      <c r="MI36" s="96"/>
      <c r="MJ36" s="96"/>
      <c r="MK36" s="96"/>
      <c r="ML36" s="96"/>
      <c r="MM36" s="96"/>
      <c r="MN36" s="96"/>
      <c r="MO36" s="96"/>
      <c r="MP36" s="96"/>
      <c r="MQ36" s="96"/>
      <c r="MR36" s="96"/>
      <c r="MS36" s="96"/>
      <c r="MT36" s="96"/>
      <c r="MU36" s="96"/>
      <c r="MV36" s="96"/>
      <c r="MW36" s="96"/>
      <c r="MX36" s="96"/>
      <c r="MY36" s="96"/>
      <c r="MZ36" s="96"/>
      <c r="NA36" s="96"/>
      <c r="NB36" s="96"/>
      <c r="NC36" s="96"/>
      <c r="ND36" s="96"/>
      <c r="NE36" s="96"/>
      <c r="NF36" s="96"/>
      <c r="NG36" s="96"/>
      <c r="NH36" s="96"/>
      <c r="NI36" s="96"/>
      <c r="NJ36" s="96"/>
      <c r="NK36" s="96"/>
      <c r="NL36" s="96"/>
      <c r="NM36" s="96"/>
      <c r="NN36" s="96"/>
      <c r="NO36" s="96"/>
      <c r="NP36" s="96"/>
      <c r="NQ36" s="96"/>
      <c r="NR36" s="96"/>
      <c r="NS36" s="96"/>
      <c r="NT36" s="96"/>
      <c r="NU36" s="96"/>
      <c r="NV36" s="96"/>
      <c r="NW36" s="96"/>
      <c r="NX36" s="96"/>
      <c r="NY36" s="96"/>
      <c r="NZ36" s="96"/>
      <c r="OA36" s="96"/>
      <c r="OB36" s="96"/>
      <c r="OC36" s="96"/>
      <c r="OD36" s="96"/>
      <c r="OE36" s="96"/>
      <c r="OF36" s="96"/>
      <c r="OG36" s="96"/>
      <c r="OH36" s="96"/>
      <c r="OI36" s="96"/>
      <c r="OJ36" s="96"/>
      <c r="OK36" s="96"/>
      <c r="OL36" s="96"/>
      <c r="OM36" s="96"/>
      <c r="ON36" s="96"/>
      <c r="OO36" s="96"/>
      <c r="OP36" s="96"/>
      <c r="OQ36" s="96"/>
      <c r="OR36" s="96"/>
      <c r="OS36" s="96"/>
      <c r="OT36" s="96"/>
      <c r="OU36" s="96"/>
      <c r="OV36" s="96"/>
      <c r="OW36" s="96"/>
      <c r="OX36" s="96"/>
      <c r="OY36" s="96"/>
      <c r="OZ36" s="96"/>
      <c r="PA36" s="96"/>
      <c r="PB36" s="96"/>
      <c r="PC36" s="96"/>
      <c r="PD36" s="96"/>
      <c r="PE36" s="96"/>
      <c r="PF36" s="96"/>
      <c r="PG36" s="96"/>
      <c r="PH36" s="96"/>
      <c r="PI36" s="96"/>
      <c r="PJ36" s="96"/>
      <c r="PK36" s="96"/>
      <c r="PL36" s="96"/>
      <c r="PM36" s="96"/>
      <c r="PN36" s="96"/>
      <c r="PO36" s="96"/>
      <c r="PP36" s="96"/>
      <c r="PQ36" s="96"/>
      <c r="PR36" s="96"/>
      <c r="PS36" s="96"/>
      <c r="PT36" s="96"/>
      <c r="PU36" s="96"/>
      <c r="PV36" s="96"/>
      <c r="PW36" s="96"/>
      <c r="PX36" s="96"/>
      <c r="PY36" s="96"/>
      <c r="PZ36" s="96"/>
      <c r="QA36" s="96"/>
      <c r="QB36" s="96"/>
      <c r="QC36" s="96"/>
      <c r="QD36" s="96"/>
      <c r="QE36" s="96"/>
      <c r="QF36" s="96"/>
      <c r="QG36" s="96"/>
      <c r="QH36" s="96"/>
      <c r="QI36" s="96"/>
      <c r="QJ36" s="96"/>
      <c r="QK36" s="96"/>
      <c r="QL36" s="96"/>
      <c r="QM36" s="96"/>
      <c r="QN36" s="96"/>
      <c r="QO36" s="96"/>
      <c r="QP36" s="96"/>
      <c r="QQ36" s="96"/>
      <c r="QR36" s="96"/>
      <c r="QS36" s="96"/>
      <c r="QT36" s="96"/>
      <c r="QU36" s="96"/>
      <c r="QV36" s="96"/>
      <c r="QW36" s="96"/>
      <c r="QX36" s="96"/>
      <c r="QY36" s="96"/>
      <c r="QZ36" s="96"/>
      <c r="RA36" s="96"/>
      <c r="RB36" s="96"/>
      <c r="RC36" s="96"/>
      <c r="RD36" s="96"/>
      <c r="RE36" s="96"/>
      <c r="RF36" s="96"/>
      <c r="RG36" s="96"/>
      <c r="RH36" s="96"/>
      <c r="RI36" s="96"/>
      <c r="RJ36" s="96"/>
      <c r="RK36" s="96"/>
      <c r="RL36" s="96"/>
      <c r="RM36" s="96"/>
      <c r="RN36" s="96"/>
      <c r="RO36" s="96"/>
      <c r="RP36" s="96"/>
      <c r="RQ36" s="96"/>
      <c r="RR36" s="96"/>
      <c r="RS36" s="96"/>
      <c r="RT36" s="96"/>
      <c r="RU36" s="96"/>
      <c r="RV36" s="96"/>
      <c r="RW36" s="96"/>
      <c r="RX36" s="96"/>
      <c r="RY36" s="96"/>
      <c r="RZ36" s="96"/>
      <c r="SA36" s="96"/>
      <c r="SB36" s="96"/>
      <c r="SC36" s="96"/>
      <c r="SD36" s="96"/>
      <c r="SE36" s="96"/>
      <c r="SF36" s="96"/>
      <c r="SG36" s="96"/>
      <c r="SH36" s="96"/>
      <c r="SI36" s="96"/>
      <c r="SJ36" s="96"/>
      <c r="SK36" s="96"/>
      <c r="SL36" s="96"/>
      <c r="SM36" s="96"/>
      <c r="SN36" s="96"/>
      <c r="SO36" s="96"/>
      <c r="SP36" s="96"/>
      <c r="SQ36" s="96"/>
      <c r="SR36" s="96"/>
      <c r="SS36" s="96"/>
      <c r="ST36" s="96"/>
      <c r="SU36" s="96"/>
      <c r="SV36" s="96"/>
      <c r="SW36" s="96"/>
      <c r="SX36" s="96"/>
      <c r="SY36" s="96"/>
      <c r="SZ36" s="96"/>
      <c r="TA36" s="96"/>
      <c r="TB36" s="96"/>
      <c r="TC36" s="96"/>
      <c r="TD36" s="96"/>
      <c r="TE36" s="96"/>
      <c r="TF36" s="96"/>
      <c r="TG36" s="96"/>
      <c r="TH36" s="96"/>
      <c r="TI36" s="96"/>
      <c r="TJ36" s="96"/>
      <c r="TK36" s="96"/>
      <c r="TL36" s="96"/>
      <c r="TM36" s="96"/>
      <c r="TN36" s="96"/>
      <c r="TO36" s="96"/>
      <c r="TP36" s="96"/>
      <c r="TQ36" s="96"/>
      <c r="TR36" s="96"/>
      <c r="TS36" s="96"/>
      <c r="TT36" s="96"/>
      <c r="TU36" s="96"/>
      <c r="TV36" s="96"/>
      <c r="TW36" s="96"/>
      <c r="TX36" s="96"/>
      <c r="TY36" s="96"/>
      <c r="TZ36" s="96"/>
      <c r="UA36" s="96"/>
      <c r="UB36" s="96"/>
      <c r="UC36" s="96"/>
      <c r="UD36" s="96"/>
      <c r="UE36" s="96"/>
      <c r="UF36" s="96"/>
      <c r="UG36" s="96"/>
      <c r="UH36" s="96"/>
      <c r="UI36" s="96"/>
      <c r="UJ36" s="96"/>
      <c r="UK36" s="96"/>
      <c r="UL36" s="96"/>
      <c r="UM36" s="96"/>
      <c r="UN36" s="96"/>
      <c r="UO36" s="96"/>
      <c r="UP36" s="96"/>
      <c r="UQ36" s="96"/>
      <c r="UR36" s="96"/>
      <c r="US36" s="96"/>
      <c r="UT36" s="96"/>
      <c r="UU36" s="96"/>
      <c r="UV36" s="96"/>
      <c r="UW36" s="96"/>
      <c r="UX36" s="96"/>
      <c r="UY36" s="96"/>
      <c r="UZ36" s="96"/>
      <c r="VA36" s="96"/>
      <c r="VB36" s="96"/>
      <c r="VC36" s="96"/>
      <c r="VD36" s="96"/>
      <c r="VE36" s="96"/>
      <c r="VF36" s="96"/>
      <c r="VG36" s="96"/>
      <c r="VH36" s="96"/>
      <c r="VI36" s="96"/>
      <c r="VJ36" s="96"/>
      <c r="VK36" s="96"/>
      <c r="VL36" s="96"/>
      <c r="VM36" s="96"/>
      <c r="VN36" s="96"/>
      <c r="VO36" s="96"/>
      <c r="VP36" s="96"/>
      <c r="VQ36" s="96"/>
      <c r="VR36" s="96"/>
      <c r="VS36" s="96"/>
      <c r="VT36" s="96"/>
      <c r="VU36" s="96"/>
      <c r="VV36" s="96"/>
      <c r="VW36" s="96"/>
      <c r="VX36" s="96"/>
      <c r="VY36" s="96"/>
      <c r="VZ36" s="96"/>
      <c r="WA36" s="96"/>
      <c r="WB36" s="96"/>
      <c r="WC36" s="96"/>
      <c r="WD36" s="96"/>
      <c r="WE36" s="96"/>
      <c r="WF36" s="96"/>
      <c r="WG36" s="96"/>
      <c r="WH36" s="96"/>
      <c r="WI36" s="96"/>
      <c r="WJ36" s="96"/>
      <c r="WK36" s="96"/>
      <c r="WL36" s="96"/>
      <c r="WM36" s="96"/>
      <c r="WN36" s="96"/>
      <c r="WO36" s="96"/>
      <c r="WP36" s="96"/>
      <c r="WQ36" s="96"/>
      <c r="WR36" s="96"/>
      <c r="WS36" s="96"/>
      <c r="WT36" s="96"/>
      <c r="WU36" s="96"/>
      <c r="WV36" s="96"/>
      <c r="WW36" s="96"/>
      <c r="WX36" s="96"/>
      <c r="WY36" s="96"/>
      <c r="WZ36" s="96"/>
      <c r="XA36" s="96"/>
      <c r="XB36" s="96"/>
      <c r="XC36" s="96"/>
      <c r="XD36" s="96"/>
      <c r="XE36" s="96"/>
      <c r="XF36" s="96"/>
      <c r="XG36" s="96"/>
      <c r="XH36" s="96"/>
      <c r="XI36" s="96"/>
      <c r="XJ36" s="96"/>
      <c r="XK36" s="96"/>
      <c r="XL36" s="96"/>
      <c r="XM36" s="96"/>
      <c r="XN36" s="96"/>
      <c r="XO36" s="96"/>
      <c r="XP36" s="96"/>
      <c r="XQ36" s="96"/>
      <c r="XR36" s="96"/>
      <c r="XS36" s="96"/>
      <c r="XT36" s="96"/>
      <c r="XU36" s="96"/>
      <c r="XV36" s="96"/>
      <c r="XW36" s="96"/>
      <c r="XX36" s="96"/>
      <c r="XY36" s="96"/>
      <c r="XZ36" s="96"/>
      <c r="YA36" s="96"/>
      <c r="YB36" s="96"/>
      <c r="YC36" s="96"/>
      <c r="YD36" s="96"/>
      <c r="YE36" s="96"/>
      <c r="YF36" s="96"/>
      <c r="YG36" s="96"/>
      <c r="YH36" s="96"/>
      <c r="YI36" s="96"/>
      <c r="YJ36" s="96"/>
      <c r="YK36" s="96"/>
      <c r="YL36" s="96"/>
      <c r="YM36" s="96"/>
      <c r="YN36" s="96"/>
      <c r="YO36" s="96"/>
      <c r="YP36" s="96"/>
      <c r="YQ36" s="96"/>
      <c r="YR36" s="96"/>
      <c r="YS36" s="96"/>
      <c r="YT36" s="96"/>
      <c r="YU36" s="96"/>
      <c r="YV36" s="96"/>
      <c r="YW36" s="96"/>
      <c r="YX36" s="96"/>
      <c r="YY36" s="96"/>
      <c r="YZ36" s="96"/>
      <c r="ZA36" s="96"/>
      <c r="ZB36" s="96"/>
      <c r="ZC36" s="96"/>
      <c r="ZD36" s="96"/>
      <c r="ZE36" s="96"/>
      <c r="ZF36" s="96"/>
      <c r="ZG36" s="96"/>
      <c r="ZH36" s="96"/>
      <c r="ZI36" s="96"/>
      <c r="ZJ36" s="96"/>
      <c r="ZK36" s="96"/>
      <c r="ZL36" s="96"/>
      <c r="ZM36" s="96"/>
      <c r="ZN36" s="96"/>
      <c r="ZO36" s="96"/>
      <c r="ZP36" s="96"/>
      <c r="ZQ36" s="96"/>
      <c r="ZR36" s="96"/>
      <c r="ZS36" s="96"/>
      <c r="ZT36" s="96"/>
      <c r="ZU36" s="96"/>
      <c r="ZV36" s="96"/>
      <c r="ZW36" s="96"/>
      <c r="ZX36" s="96"/>
      <c r="ZY36" s="96"/>
      <c r="ZZ36" s="96"/>
      <c r="AAA36" s="96"/>
      <c r="AAB36" s="96"/>
      <c r="AAC36" s="96"/>
      <c r="AAD36" s="96"/>
      <c r="AAE36" s="96"/>
      <c r="AAF36" s="96"/>
      <c r="AAG36" s="96"/>
      <c r="AAH36" s="96"/>
      <c r="AAI36" s="96"/>
      <c r="AAJ36" s="96"/>
      <c r="AAK36" s="96"/>
      <c r="AAL36" s="96"/>
      <c r="AAM36" s="96"/>
      <c r="AAN36" s="96"/>
      <c r="AAO36" s="96"/>
      <c r="AAP36" s="96"/>
      <c r="AAQ36" s="96"/>
      <c r="AAR36" s="96"/>
      <c r="AAS36" s="96"/>
      <c r="AAT36" s="96"/>
      <c r="AAU36" s="96"/>
      <c r="AAV36" s="96"/>
      <c r="AAW36" s="96"/>
      <c r="AAX36" s="96"/>
      <c r="AAY36" s="96"/>
      <c r="AAZ36" s="96"/>
      <c r="ABA36" s="96"/>
      <c r="ABB36" s="96"/>
      <c r="ABC36" s="96"/>
      <c r="ABD36" s="96"/>
      <c r="ABE36" s="96"/>
      <c r="ABF36" s="96"/>
      <c r="ABG36" s="96"/>
      <c r="ABH36" s="96"/>
      <c r="ABI36" s="96"/>
      <c r="ABJ36" s="96"/>
      <c r="ABK36" s="96"/>
      <c r="ABL36" s="96"/>
      <c r="ABM36" s="96"/>
      <c r="ABN36" s="96"/>
      <c r="ABO36" s="96"/>
      <c r="ABP36" s="96"/>
      <c r="ABQ36" s="96"/>
      <c r="ABR36" s="96"/>
      <c r="ABS36" s="96"/>
      <c r="ABT36" s="96"/>
      <c r="ABU36" s="96"/>
      <c r="ABV36" s="96"/>
      <c r="ABW36" s="96"/>
      <c r="ABX36" s="96"/>
      <c r="ABY36" s="96"/>
      <c r="ABZ36" s="96"/>
      <c r="ACA36" s="96"/>
      <c r="ACB36" s="96"/>
      <c r="ACC36" s="96"/>
      <c r="ACD36" s="96"/>
      <c r="ACE36" s="96"/>
      <c r="ACF36" s="96"/>
      <c r="ACG36" s="96"/>
      <c r="ACH36" s="96"/>
      <c r="ACI36" s="96"/>
      <c r="ACJ36" s="96"/>
      <c r="ACK36" s="96"/>
      <c r="ACL36" s="96"/>
      <c r="ACM36" s="96"/>
      <c r="ACN36" s="96"/>
      <c r="ACO36" s="96"/>
      <c r="ACP36" s="96"/>
      <c r="ACQ36" s="96"/>
      <c r="ACR36" s="96"/>
      <c r="ACS36" s="96"/>
      <c r="ACT36" s="96"/>
      <c r="ACU36" s="96"/>
      <c r="ACV36" s="96"/>
      <c r="ACW36" s="96"/>
      <c r="ACX36" s="96"/>
      <c r="ACY36" s="96"/>
      <c r="ACZ36" s="96"/>
      <c r="ADA36" s="96"/>
      <c r="ADB36" s="96"/>
      <c r="ADC36" s="96"/>
      <c r="ADD36" s="96"/>
      <c r="ADE36" s="96"/>
      <c r="ADF36" s="96"/>
      <c r="ADG36" s="96"/>
      <c r="ADH36" s="96"/>
      <c r="ADI36" s="96"/>
      <c r="ADJ36" s="96"/>
      <c r="ADK36" s="96"/>
      <c r="ADL36" s="96"/>
      <c r="ADM36" s="96"/>
      <c r="ADN36" s="96"/>
      <c r="ADO36" s="96"/>
      <c r="ADP36" s="96"/>
      <c r="ADQ36" s="96"/>
      <c r="ADR36" s="96"/>
      <c r="ADS36" s="96"/>
      <c r="ADT36" s="96"/>
      <c r="ADU36" s="96"/>
      <c r="ADV36" s="96"/>
      <c r="ADW36" s="96"/>
      <c r="ADX36" s="96"/>
      <c r="ADY36" s="96"/>
      <c r="ADZ36" s="96"/>
      <c r="AEA36" s="96"/>
      <c r="AEB36" s="96"/>
      <c r="AEC36" s="96"/>
      <c r="AED36" s="96"/>
      <c r="AEE36" s="96"/>
      <c r="AEF36" s="96"/>
      <c r="AEG36" s="96"/>
      <c r="AEH36" s="96"/>
      <c r="AEI36" s="96"/>
      <c r="AEJ36" s="96"/>
      <c r="AEK36" s="96"/>
      <c r="AEL36" s="96"/>
      <c r="AEM36" s="96"/>
      <c r="AEN36" s="96"/>
      <c r="AEO36" s="96"/>
      <c r="AEP36" s="96"/>
      <c r="AEQ36" s="96"/>
      <c r="AER36" s="96"/>
      <c r="AES36" s="96"/>
      <c r="AET36" s="96"/>
      <c r="AEU36" s="96"/>
      <c r="AEV36" s="96"/>
      <c r="AEW36" s="96"/>
      <c r="AEX36" s="96"/>
      <c r="AEY36" s="96"/>
      <c r="AEZ36" s="96"/>
      <c r="AFA36" s="96"/>
      <c r="AFB36" s="96"/>
      <c r="AFC36" s="96"/>
      <c r="AFD36" s="96"/>
      <c r="AFE36" s="96"/>
      <c r="AFF36" s="96"/>
      <c r="AFG36" s="96"/>
      <c r="AFH36" s="96"/>
      <c r="AFI36" s="96"/>
      <c r="AFJ36" s="96"/>
      <c r="AFK36" s="96"/>
      <c r="AFL36" s="96"/>
      <c r="AFM36" s="96"/>
      <c r="AFN36" s="96"/>
      <c r="AFO36" s="96"/>
      <c r="AFP36" s="96"/>
      <c r="AFQ36" s="96"/>
      <c r="AFR36" s="96"/>
      <c r="AFS36" s="96"/>
      <c r="AFT36" s="96"/>
      <c r="AFU36" s="96"/>
      <c r="AFV36" s="96"/>
      <c r="AFW36" s="96"/>
      <c r="AFX36" s="96"/>
      <c r="AFY36" s="96"/>
      <c r="AFZ36" s="96"/>
      <c r="AGA36" s="96"/>
      <c r="AGB36" s="96"/>
      <c r="AGC36" s="96"/>
      <c r="AGD36" s="96"/>
      <c r="AGE36" s="96"/>
      <c r="AGF36" s="96"/>
      <c r="AGG36" s="96"/>
      <c r="AGH36" s="96"/>
      <c r="AGI36" s="96"/>
      <c r="AGJ36" s="96"/>
      <c r="AGK36" s="96"/>
      <c r="AGL36" s="96"/>
      <c r="AGM36" s="96"/>
      <c r="AGN36" s="96"/>
      <c r="AGO36" s="96"/>
      <c r="AGP36" s="96"/>
      <c r="AGQ36" s="96"/>
      <c r="AGR36" s="96"/>
      <c r="AGS36" s="96"/>
      <c r="AGT36" s="96"/>
      <c r="AGU36" s="96"/>
      <c r="AGV36" s="96"/>
      <c r="AGW36" s="96"/>
      <c r="AGX36" s="96"/>
      <c r="AGY36" s="96"/>
      <c r="AGZ36" s="96"/>
      <c r="AHA36" s="96"/>
      <c r="AHB36" s="96"/>
      <c r="AHC36" s="96"/>
      <c r="AHD36" s="96"/>
      <c r="AHE36" s="96"/>
      <c r="AHF36" s="96"/>
      <c r="AHG36" s="96"/>
      <c r="AHH36" s="96"/>
      <c r="AHI36" s="96"/>
      <c r="AHJ36" s="96"/>
      <c r="AHK36" s="96"/>
      <c r="AHL36" s="96"/>
      <c r="AHM36" s="96"/>
      <c r="AHN36" s="96"/>
      <c r="AHO36" s="96"/>
      <c r="AHP36" s="96"/>
      <c r="AHQ36" s="96"/>
      <c r="AHR36" s="96"/>
      <c r="AHS36" s="96"/>
      <c r="AHT36" s="96"/>
      <c r="AHU36" s="96"/>
      <c r="AHV36" s="96"/>
      <c r="AHW36" s="96"/>
      <c r="AHX36" s="96"/>
      <c r="AHY36" s="96"/>
      <c r="AHZ36" s="96"/>
      <c r="AIA36" s="96"/>
      <c r="AIB36" s="96"/>
      <c r="AIC36" s="96"/>
      <c r="AID36" s="96"/>
      <c r="AIE36" s="96"/>
      <c r="AIF36" s="96"/>
      <c r="AIG36" s="96"/>
      <c r="AIH36" s="96"/>
      <c r="AII36" s="96"/>
      <c r="AIJ36" s="96"/>
      <c r="AIK36" s="96"/>
      <c r="AIL36" s="96"/>
      <c r="AIM36" s="96"/>
      <c r="AIN36" s="96"/>
      <c r="AIO36" s="96"/>
      <c r="AIP36" s="96"/>
      <c r="AIQ36" s="96"/>
      <c r="AIR36" s="96"/>
      <c r="AIS36" s="96"/>
      <c r="AIT36" s="96"/>
      <c r="AIU36" s="96"/>
      <c r="AIV36" s="96"/>
      <c r="AIW36" s="96"/>
      <c r="AIX36" s="96"/>
      <c r="AIY36" s="96"/>
      <c r="AIZ36" s="96"/>
      <c r="AJA36" s="96"/>
      <c r="AJB36" s="96"/>
      <c r="AJC36" s="96"/>
      <c r="AJD36" s="96"/>
      <c r="AJE36" s="96"/>
      <c r="AJF36" s="96"/>
      <c r="AJG36" s="96"/>
      <c r="AJH36" s="96"/>
      <c r="AJI36" s="96"/>
      <c r="AJJ36" s="96"/>
      <c r="AJK36" s="96"/>
      <c r="AJL36" s="96"/>
      <c r="AJM36" s="96"/>
      <c r="AJN36" s="96"/>
      <c r="AJO36" s="96"/>
      <c r="AJP36" s="96"/>
      <c r="AJQ36" s="96"/>
      <c r="AJR36" s="96"/>
      <c r="AJS36" s="96"/>
      <c r="AJT36" s="96"/>
      <c r="AJU36" s="96"/>
      <c r="AJV36" s="96"/>
      <c r="AJW36" s="96"/>
      <c r="AJX36" s="96"/>
      <c r="AJY36" s="96"/>
      <c r="AJZ36" s="96"/>
      <c r="AKA36" s="96"/>
      <c r="AKB36" s="96"/>
      <c r="AKC36" s="96"/>
      <c r="AKD36" s="96"/>
      <c r="AKE36" s="96"/>
      <c r="AKF36" s="96"/>
      <c r="AKG36" s="96"/>
      <c r="AKH36" s="96"/>
      <c r="AKI36" s="96"/>
      <c r="AKJ36" s="96"/>
      <c r="AKK36" s="96"/>
      <c r="AKL36" s="96"/>
      <c r="AKM36" s="96"/>
      <c r="AKN36" s="96"/>
      <c r="AKO36" s="96"/>
      <c r="AKP36" s="96"/>
      <c r="AKQ36" s="96"/>
      <c r="AKR36" s="96"/>
      <c r="AKS36" s="96"/>
      <c r="AKT36" s="96"/>
      <c r="AKU36" s="96"/>
      <c r="AKV36" s="96"/>
      <c r="AKW36" s="96"/>
      <c r="AKX36" s="96"/>
      <c r="AKY36" s="96"/>
      <c r="AKZ36" s="96"/>
      <c r="ALA36" s="96"/>
      <c r="ALB36" s="96"/>
      <c r="ALC36" s="96"/>
      <c r="ALD36" s="96"/>
      <c r="ALE36" s="96"/>
      <c r="ALF36" s="96"/>
      <c r="ALG36" s="96"/>
      <c r="ALH36" s="96"/>
      <c r="ALI36" s="96"/>
      <c r="ALJ36" s="96"/>
      <c r="ALK36" s="96"/>
      <c r="ALL36" s="96"/>
      <c r="ALM36" s="96"/>
      <c r="ALN36" s="96"/>
      <c r="ALO36" s="96"/>
      <c r="ALP36" s="96"/>
      <c r="ALQ36" s="96"/>
      <c r="ALR36" s="96"/>
      <c r="ALS36" s="96"/>
      <c r="ALT36" s="96"/>
      <c r="ALU36" s="96"/>
      <c r="ALV36" s="96"/>
      <c r="ALW36" s="96"/>
      <c r="ALX36" s="96"/>
      <c r="ALY36" s="96"/>
      <c r="ALZ36" s="96"/>
      <c r="AMA36" s="96"/>
      <c r="AMB36" s="96"/>
      <c r="AMC36" s="96"/>
      <c r="AMD36" s="96"/>
      <c r="AME36" s="96"/>
      <c r="AMF36" s="96"/>
      <c r="AMG36" s="96"/>
      <c r="AMH36" s="96"/>
      <c r="AMI36" s="96"/>
      <c r="AMJ36" s="96"/>
    </row>
    <row r="37" spans="1:1024" s="123" customFormat="1" ht="12.75">
      <c r="A37" s="96"/>
      <c r="B37" s="96"/>
      <c r="C37" s="96"/>
      <c r="D37" s="96"/>
      <c r="E37" s="96"/>
      <c r="F37" s="96"/>
      <c r="G37" s="96"/>
      <c r="H37" s="96"/>
      <c r="I37" s="96"/>
      <c r="J37" s="96"/>
      <c r="K37" s="96"/>
      <c r="L37" s="96"/>
      <c r="M37" s="96"/>
      <c r="N37" s="96"/>
      <c r="O37" s="96"/>
      <c r="P37" s="96"/>
      <c r="Q37" s="96"/>
      <c r="R37" s="96"/>
      <c r="S37" s="96"/>
      <c r="T37" s="96"/>
      <c r="U37" s="96"/>
      <c r="V37" s="96"/>
      <c r="W37" s="121"/>
      <c r="X37" s="121"/>
      <c r="Y37" s="121"/>
      <c r="Z37" s="121"/>
      <c r="AA37" s="121"/>
      <c r="AB37" s="121"/>
      <c r="AC37" s="121"/>
      <c r="AD37" s="121"/>
      <c r="AE37" s="121"/>
      <c r="AF37" s="121"/>
      <c r="AG37" s="121"/>
      <c r="AH37" s="121"/>
      <c r="AI37" s="121"/>
      <c r="AJ37" s="121"/>
      <c r="AK37" s="96"/>
      <c r="AL37" s="96"/>
      <c r="AM37" s="96"/>
      <c r="AN37" s="96"/>
      <c r="AO37" s="96"/>
      <c r="AP37" s="96"/>
      <c r="AQ37" s="122"/>
      <c r="AS37" s="96"/>
      <c r="AT37" s="96"/>
      <c r="AU37" s="96"/>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24"/>
      <c r="CP37" s="124"/>
      <c r="CQ37" s="124"/>
      <c r="CR37" s="124"/>
      <c r="CS37" s="124"/>
      <c r="CT37" s="96"/>
      <c r="CU37" s="96"/>
      <c r="CV37" s="96"/>
      <c r="CW37" s="96"/>
      <c r="CX37" s="96"/>
      <c r="CY37" s="96"/>
      <c r="CZ37" s="96"/>
      <c r="DA37" s="96"/>
      <c r="DB37" s="96"/>
      <c r="DC37" s="96"/>
      <c r="DD37" s="96"/>
      <c r="DE37" s="96"/>
      <c r="DF37" s="96"/>
      <c r="DG37" s="96"/>
      <c r="DH37" s="96"/>
      <c r="DI37" s="96"/>
      <c r="DJ37" s="96"/>
      <c r="DK37" s="96"/>
      <c r="DL37" s="96"/>
      <c r="DM37" s="96"/>
      <c r="DN37" s="96"/>
      <c r="DO37" s="96"/>
      <c r="DP37" s="96"/>
      <c r="DQ37" s="96"/>
      <c r="DR37" s="96"/>
      <c r="DS37" s="96"/>
      <c r="DT37" s="96"/>
      <c r="DU37" s="96"/>
      <c r="DV37" s="96"/>
      <c r="DW37" s="96"/>
      <c r="DX37" s="96"/>
      <c r="DY37" s="96"/>
      <c r="DZ37" s="96"/>
      <c r="EA37" s="96"/>
      <c r="EB37" s="96"/>
      <c r="EC37" s="96"/>
      <c r="ED37" s="96"/>
      <c r="EE37" s="96"/>
      <c r="EF37" s="96"/>
      <c r="EG37" s="96"/>
      <c r="EH37" s="96"/>
      <c r="EI37" s="96"/>
      <c r="EJ37" s="96"/>
      <c r="EK37" s="96"/>
      <c r="EL37" s="96"/>
      <c r="EM37" s="96"/>
      <c r="EN37" s="96"/>
      <c r="EO37" s="96"/>
      <c r="EP37" s="96"/>
      <c r="EQ37" s="96"/>
      <c r="ER37" s="96"/>
      <c r="ES37" s="96"/>
      <c r="ET37" s="96"/>
      <c r="EU37" s="96"/>
      <c r="EV37" s="96"/>
      <c r="EW37" s="96"/>
      <c r="EX37" s="96"/>
      <c r="EY37" s="96"/>
      <c r="EZ37" s="96"/>
      <c r="FA37" s="96"/>
      <c r="FB37" s="96"/>
      <c r="FC37" s="96"/>
      <c r="FD37" s="96"/>
      <c r="FE37" s="96"/>
      <c r="FF37" s="96"/>
      <c r="FG37" s="96"/>
      <c r="FH37" s="96"/>
      <c r="FI37" s="96"/>
      <c r="FJ37" s="96"/>
      <c r="FK37" s="96"/>
      <c r="FL37" s="96"/>
      <c r="FM37" s="96"/>
      <c r="FN37" s="96"/>
      <c r="FO37" s="96"/>
      <c r="FP37" s="96"/>
      <c r="FQ37" s="96"/>
      <c r="FR37" s="96"/>
      <c r="FS37" s="96"/>
      <c r="FT37" s="96"/>
      <c r="FU37" s="96"/>
      <c r="FV37" s="96"/>
      <c r="FW37" s="96"/>
      <c r="FX37" s="96"/>
      <c r="FY37" s="96"/>
      <c r="FZ37" s="96"/>
      <c r="GA37" s="96"/>
      <c r="GB37" s="96"/>
      <c r="GC37" s="96"/>
      <c r="GD37" s="96"/>
      <c r="GE37" s="96"/>
      <c r="GF37" s="96"/>
      <c r="GG37" s="96"/>
      <c r="GH37" s="96"/>
      <c r="GI37" s="96"/>
      <c r="GJ37" s="96"/>
      <c r="GK37" s="96"/>
      <c r="GL37" s="96"/>
      <c r="GM37" s="96"/>
      <c r="GN37" s="96"/>
      <c r="GO37" s="96"/>
      <c r="GP37" s="96"/>
      <c r="GQ37" s="96"/>
      <c r="GR37" s="96"/>
      <c r="GS37" s="96"/>
      <c r="GT37" s="96"/>
      <c r="GU37" s="96"/>
      <c r="GV37" s="96"/>
      <c r="GW37" s="96"/>
      <c r="GX37" s="96"/>
      <c r="GY37" s="96"/>
      <c r="GZ37" s="96"/>
      <c r="HA37" s="96"/>
      <c r="HB37" s="96"/>
      <c r="HC37" s="96"/>
      <c r="HD37" s="96"/>
      <c r="HE37" s="96"/>
      <c r="HF37" s="96"/>
      <c r="HG37" s="96"/>
      <c r="HH37" s="96"/>
      <c r="HI37" s="96"/>
      <c r="HJ37" s="96"/>
      <c r="HK37" s="96"/>
      <c r="HL37" s="96"/>
      <c r="HM37" s="96"/>
      <c r="HN37" s="96"/>
      <c r="HO37" s="96"/>
      <c r="HP37" s="96"/>
      <c r="HQ37" s="96"/>
      <c r="HR37" s="96"/>
      <c r="HS37" s="96"/>
      <c r="HT37" s="96"/>
      <c r="HU37" s="96"/>
      <c r="HV37" s="96"/>
      <c r="HW37" s="96"/>
      <c r="HX37" s="96"/>
      <c r="HY37" s="96"/>
      <c r="HZ37" s="96"/>
      <c r="IA37" s="96"/>
      <c r="IB37" s="96"/>
      <c r="IC37" s="96"/>
      <c r="ID37" s="96"/>
      <c r="IE37" s="96"/>
      <c r="IF37" s="96"/>
      <c r="IG37" s="96"/>
      <c r="IH37" s="96"/>
      <c r="II37" s="96"/>
      <c r="IJ37" s="96"/>
      <c r="IK37" s="96"/>
      <c r="IL37" s="96"/>
      <c r="IM37" s="96"/>
      <c r="IN37" s="96"/>
      <c r="IO37" s="96"/>
      <c r="IP37" s="96"/>
      <c r="IQ37" s="96"/>
      <c r="IR37" s="96"/>
      <c r="IS37" s="96"/>
      <c r="IT37" s="96"/>
      <c r="IU37" s="96"/>
      <c r="IV37" s="96"/>
      <c r="IW37" s="96"/>
      <c r="IX37" s="96"/>
      <c r="IY37" s="96"/>
      <c r="IZ37" s="96"/>
      <c r="JA37" s="96"/>
      <c r="JB37" s="96"/>
      <c r="JC37" s="96"/>
      <c r="JD37" s="96"/>
      <c r="JE37" s="96"/>
      <c r="JF37" s="96"/>
      <c r="JG37" s="96"/>
      <c r="JH37" s="96"/>
      <c r="JI37" s="96"/>
      <c r="JJ37" s="96"/>
      <c r="JK37" s="96"/>
      <c r="JL37" s="96"/>
      <c r="JM37" s="96"/>
      <c r="JN37" s="96"/>
      <c r="JO37" s="96"/>
      <c r="JP37" s="96"/>
      <c r="JQ37" s="96"/>
      <c r="JR37" s="96"/>
      <c r="JS37" s="96"/>
      <c r="JT37" s="96"/>
      <c r="JU37" s="96"/>
      <c r="JV37" s="96"/>
      <c r="JW37" s="96"/>
      <c r="JX37" s="96"/>
      <c r="JY37" s="96"/>
      <c r="JZ37" s="96"/>
      <c r="KA37" s="96"/>
      <c r="KB37" s="96"/>
      <c r="KC37" s="96"/>
      <c r="KD37" s="96"/>
      <c r="KE37" s="96"/>
      <c r="KF37" s="96"/>
      <c r="KG37" s="96"/>
      <c r="KH37" s="96"/>
      <c r="KI37" s="96"/>
      <c r="KJ37" s="96"/>
      <c r="KK37" s="96"/>
      <c r="KL37" s="96"/>
      <c r="KM37" s="96"/>
      <c r="KN37" s="96"/>
      <c r="KO37" s="96"/>
      <c r="KP37" s="96"/>
      <c r="KQ37" s="96"/>
      <c r="KR37" s="96"/>
      <c r="KS37" s="96"/>
      <c r="KT37" s="96"/>
      <c r="KU37" s="96"/>
      <c r="KV37" s="96"/>
      <c r="KW37" s="96"/>
      <c r="KX37" s="96"/>
      <c r="KY37" s="96"/>
      <c r="KZ37" s="96"/>
      <c r="LA37" s="96"/>
      <c r="LB37" s="96"/>
      <c r="LC37" s="96"/>
      <c r="LD37" s="96"/>
      <c r="LE37" s="96"/>
      <c r="LF37" s="96"/>
      <c r="LG37" s="96"/>
      <c r="LH37" s="96"/>
      <c r="LI37" s="96"/>
      <c r="LJ37" s="96"/>
      <c r="LK37" s="96"/>
      <c r="LL37" s="96"/>
      <c r="LM37" s="96"/>
      <c r="LN37" s="96"/>
      <c r="LO37" s="96"/>
      <c r="LP37" s="96"/>
      <c r="LQ37" s="96"/>
      <c r="LR37" s="96"/>
      <c r="LS37" s="96"/>
      <c r="LT37" s="96"/>
      <c r="LU37" s="96"/>
      <c r="LV37" s="96"/>
      <c r="LW37" s="96"/>
      <c r="LX37" s="96"/>
      <c r="LY37" s="96"/>
      <c r="LZ37" s="96"/>
      <c r="MA37" s="96"/>
      <c r="MB37" s="96"/>
      <c r="MC37" s="96"/>
      <c r="MD37" s="96"/>
      <c r="ME37" s="96"/>
      <c r="MF37" s="96"/>
      <c r="MG37" s="96"/>
      <c r="MH37" s="96"/>
      <c r="MI37" s="96"/>
      <c r="MJ37" s="96"/>
      <c r="MK37" s="96"/>
      <c r="ML37" s="96"/>
      <c r="MM37" s="96"/>
      <c r="MN37" s="96"/>
      <c r="MO37" s="96"/>
      <c r="MP37" s="96"/>
      <c r="MQ37" s="96"/>
      <c r="MR37" s="96"/>
      <c r="MS37" s="96"/>
      <c r="MT37" s="96"/>
      <c r="MU37" s="96"/>
      <c r="MV37" s="96"/>
      <c r="MW37" s="96"/>
      <c r="MX37" s="96"/>
      <c r="MY37" s="96"/>
      <c r="MZ37" s="96"/>
      <c r="NA37" s="96"/>
      <c r="NB37" s="96"/>
      <c r="NC37" s="96"/>
      <c r="ND37" s="96"/>
      <c r="NE37" s="96"/>
      <c r="NF37" s="96"/>
      <c r="NG37" s="96"/>
      <c r="NH37" s="96"/>
      <c r="NI37" s="96"/>
      <c r="NJ37" s="96"/>
      <c r="NK37" s="96"/>
      <c r="NL37" s="96"/>
      <c r="NM37" s="96"/>
      <c r="NN37" s="96"/>
      <c r="NO37" s="96"/>
      <c r="NP37" s="96"/>
      <c r="NQ37" s="96"/>
      <c r="NR37" s="96"/>
      <c r="NS37" s="96"/>
      <c r="NT37" s="96"/>
      <c r="NU37" s="96"/>
      <c r="NV37" s="96"/>
      <c r="NW37" s="96"/>
      <c r="NX37" s="96"/>
      <c r="NY37" s="96"/>
      <c r="NZ37" s="96"/>
      <c r="OA37" s="96"/>
      <c r="OB37" s="96"/>
      <c r="OC37" s="96"/>
      <c r="OD37" s="96"/>
      <c r="OE37" s="96"/>
      <c r="OF37" s="96"/>
      <c r="OG37" s="96"/>
      <c r="OH37" s="96"/>
      <c r="OI37" s="96"/>
      <c r="OJ37" s="96"/>
      <c r="OK37" s="96"/>
      <c r="OL37" s="96"/>
      <c r="OM37" s="96"/>
      <c r="ON37" s="96"/>
      <c r="OO37" s="96"/>
      <c r="OP37" s="96"/>
      <c r="OQ37" s="96"/>
      <c r="OR37" s="96"/>
      <c r="OS37" s="96"/>
      <c r="OT37" s="96"/>
      <c r="OU37" s="96"/>
      <c r="OV37" s="96"/>
      <c r="OW37" s="96"/>
      <c r="OX37" s="96"/>
      <c r="OY37" s="96"/>
      <c r="OZ37" s="96"/>
      <c r="PA37" s="96"/>
      <c r="PB37" s="96"/>
      <c r="PC37" s="96"/>
      <c r="PD37" s="96"/>
      <c r="PE37" s="96"/>
      <c r="PF37" s="96"/>
      <c r="PG37" s="96"/>
      <c r="PH37" s="96"/>
      <c r="PI37" s="96"/>
      <c r="PJ37" s="96"/>
      <c r="PK37" s="96"/>
      <c r="PL37" s="96"/>
      <c r="PM37" s="96"/>
      <c r="PN37" s="96"/>
      <c r="PO37" s="96"/>
      <c r="PP37" s="96"/>
      <c r="PQ37" s="96"/>
      <c r="PR37" s="96"/>
      <c r="PS37" s="96"/>
      <c r="PT37" s="96"/>
      <c r="PU37" s="96"/>
      <c r="PV37" s="96"/>
      <c r="PW37" s="96"/>
      <c r="PX37" s="96"/>
      <c r="PY37" s="96"/>
      <c r="PZ37" s="96"/>
      <c r="QA37" s="96"/>
      <c r="QB37" s="96"/>
      <c r="QC37" s="96"/>
      <c r="QD37" s="96"/>
      <c r="QE37" s="96"/>
      <c r="QF37" s="96"/>
      <c r="QG37" s="96"/>
      <c r="QH37" s="96"/>
      <c r="QI37" s="96"/>
      <c r="QJ37" s="96"/>
      <c r="QK37" s="96"/>
      <c r="QL37" s="96"/>
      <c r="QM37" s="96"/>
      <c r="QN37" s="96"/>
      <c r="QO37" s="96"/>
      <c r="QP37" s="96"/>
      <c r="QQ37" s="96"/>
      <c r="QR37" s="96"/>
      <c r="QS37" s="96"/>
      <c r="QT37" s="96"/>
      <c r="QU37" s="96"/>
      <c r="QV37" s="96"/>
      <c r="QW37" s="96"/>
      <c r="QX37" s="96"/>
      <c r="QY37" s="96"/>
      <c r="QZ37" s="96"/>
      <c r="RA37" s="96"/>
      <c r="RB37" s="96"/>
      <c r="RC37" s="96"/>
      <c r="RD37" s="96"/>
      <c r="RE37" s="96"/>
      <c r="RF37" s="96"/>
      <c r="RG37" s="96"/>
      <c r="RH37" s="96"/>
      <c r="RI37" s="96"/>
      <c r="RJ37" s="96"/>
      <c r="RK37" s="96"/>
      <c r="RL37" s="96"/>
      <c r="RM37" s="96"/>
      <c r="RN37" s="96"/>
      <c r="RO37" s="96"/>
      <c r="RP37" s="96"/>
      <c r="RQ37" s="96"/>
      <c r="RR37" s="96"/>
      <c r="RS37" s="96"/>
      <c r="RT37" s="96"/>
      <c r="RU37" s="96"/>
      <c r="RV37" s="96"/>
      <c r="RW37" s="96"/>
      <c r="RX37" s="96"/>
      <c r="RY37" s="96"/>
      <c r="RZ37" s="96"/>
      <c r="SA37" s="96"/>
      <c r="SB37" s="96"/>
      <c r="SC37" s="96"/>
      <c r="SD37" s="96"/>
      <c r="SE37" s="96"/>
      <c r="SF37" s="96"/>
      <c r="SG37" s="96"/>
      <c r="SH37" s="96"/>
      <c r="SI37" s="96"/>
      <c r="SJ37" s="96"/>
      <c r="SK37" s="96"/>
      <c r="SL37" s="96"/>
      <c r="SM37" s="96"/>
      <c r="SN37" s="96"/>
      <c r="SO37" s="96"/>
      <c r="SP37" s="96"/>
      <c r="SQ37" s="96"/>
      <c r="SR37" s="96"/>
      <c r="SS37" s="96"/>
      <c r="ST37" s="96"/>
      <c r="SU37" s="96"/>
      <c r="SV37" s="96"/>
      <c r="SW37" s="96"/>
      <c r="SX37" s="96"/>
      <c r="SY37" s="96"/>
      <c r="SZ37" s="96"/>
      <c r="TA37" s="96"/>
      <c r="TB37" s="96"/>
      <c r="TC37" s="96"/>
      <c r="TD37" s="96"/>
      <c r="TE37" s="96"/>
      <c r="TF37" s="96"/>
      <c r="TG37" s="96"/>
      <c r="TH37" s="96"/>
      <c r="TI37" s="96"/>
      <c r="TJ37" s="96"/>
      <c r="TK37" s="96"/>
      <c r="TL37" s="96"/>
      <c r="TM37" s="96"/>
      <c r="TN37" s="96"/>
      <c r="TO37" s="96"/>
      <c r="TP37" s="96"/>
      <c r="TQ37" s="96"/>
      <c r="TR37" s="96"/>
      <c r="TS37" s="96"/>
      <c r="TT37" s="96"/>
      <c r="TU37" s="96"/>
      <c r="TV37" s="96"/>
      <c r="TW37" s="96"/>
      <c r="TX37" s="96"/>
      <c r="TY37" s="96"/>
      <c r="TZ37" s="96"/>
      <c r="UA37" s="96"/>
      <c r="UB37" s="96"/>
      <c r="UC37" s="96"/>
      <c r="UD37" s="96"/>
      <c r="UE37" s="96"/>
      <c r="UF37" s="96"/>
      <c r="UG37" s="96"/>
      <c r="UH37" s="96"/>
      <c r="UI37" s="96"/>
      <c r="UJ37" s="96"/>
      <c r="UK37" s="96"/>
      <c r="UL37" s="96"/>
      <c r="UM37" s="96"/>
      <c r="UN37" s="96"/>
      <c r="UO37" s="96"/>
      <c r="UP37" s="96"/>
      <c r="UQ37" s="96"/>
      <c r="UR37" s="96"/>
      <c r="US37" s="96"/>
      <c r="UT37" s="96"/>
      <c r="UU37" s="96"/>
      <c r="UV37" s="96"/>
      <c r="UW37" s="96"/>
      <c r="UX37" s="96"/>
      <c r="UY37" s="96"/>
      <c r="UZ37" s="96"/>
      <c r="VA37" s="96"/>
      <c r="VB37" s="96"/>
      <c r="VC37" s="96"/>
      <c r="VD37" s="96"/>
      <c r="VE37" s="96"/>
      <c r="VF37" s="96"/>
      <c r="VG37" s="96"/>
      <c r="VH37" s="96"/>
      <c r="VI37" s="96"/>
      <c r="VJ37" s="96"/>
      <c r="VK37" s="96"/>
      <c r="VL37" s="96"/>
      <c r="VM37" s="96"/>
      <c r="VN37" s="96"/>
      <c r="VO37" s="96"/>
      <c r="VP37" s="96"/>
      <c r="VQ37" s="96"/>
      <c r="VR37" s="96"/>
      <c r="VS37" s="96"/>
      <c r="VT37" s="96"/>
      <c r="VU37" s="96"/>
      <c r="VV37" s="96"/>
      <c r="VW37" s="96"/>
      <c r="VX37" s="96"/>
      <c r="VY37" s="96"/>
      <c r="VZ37" s="96"/>
      <c r="WA37" s="96"/>
      <c r="WB37" s="96"/>
      <c r="WC37" s="96"/>
      <c r="WD37" s="96"/>
      <c r="WE37" s="96"/>
      <c r="WF37" s="96"/>
      <c r="WG37" s="96"/>
      <c r="WH37" s="96"/>
      <c r="WI37" s="96"/>
      <c r="WJ37" s="96"/>
      <c r="WK37" s="96"/>
      <c r="WL37" s="96"/>
      <c r="WM37" s="96"/>
      <c r="WN37" s="96"/>
      <c r="WO37" s="96"/>
      <c r="WP37" s="96"/>
      <c r="WQ37" s="96"/>
      <c r="WR37" s="96"/>
      <c r="WS37" s="96"/>
      <c r="WT37" s="96"/>
      <c r="WU37" s="96"/>
      <c r="WV37" s="96"/>
      <c r="WW37" s="96"/>
      <c r="WX37" s="96"/>
      <c r="WY37" s="96"/>
      <c r="WZ37" s="96"/>
      <c r="XA37" s="96"/>
      <c r="XB37" s="96"/>
      <c r="XC37" s="96"/>
      <c r="XD37" s="96"/>
      <c r="XE37" s="96"/>
      <c r="XF37" s="96"/>
      <c r="XG37" s="96"/>
      <c r="XH37" s="96"/>
      <c r="XI37" s="96"/>
      <c r="XJ37" s="96"/>
      <c r="XK37" s="96"/>
      <c r="XL37" s="96"/>
      <c r="XM37" s="96"/>
      <c r="XN37" s="96"/>
      <c r="XO37" s="96"/>
      <c r="XP37" s="96"/>
      <c r="XQ37" s="96"/>
      <c r="XR37" s="96"/>
      <c r="XS37" s="96"/>
      <c r="XT37" s="96"/>
      <c r="XU37" s="96"/>
      <c r="XV37" s="96"/>
      <c r="XW37" s="96"/>
      <c r="XX37" s="96"/>
      <c r="XY37" s="96"/>
      <c r="XZ37" s="96"/>
      <c r="YA37" s="96"/>
      <c r="YB37" s="96"/>
      <c r="YC37" s="96"/>
      <c r="YD37" s="96"/>
      <c r="YE37" s="96"/>
      <c r="YF37" s="96"/>
      <c r="YG37" s="96"/>
      <c r="YH37" s="96"/>
      <c r="YI37" s="96"/>
      <c r="YJ37" s="96"/>
      <c r="YK37" s="96"/>
      <c r="YL37" s="96"/>
      <c r="YM37" s="96"/>
      <c r="YN37" s="96"/>
      <c r="YO37" s="96"/>
      <c r="YP37" s="96"/>
      <c r="YQ37" s="96"/>
      <c r="YR37" s="96"/>
      <c r="YS37" s="96"/>
      <c r="YT37" s="96"/>
      <c r="YU37" s="96"/>
      <c r="YV37" s="96"/>
      <c r="YW37" s="96"/>
      <c r="YX37" s="96"/>
      <c r="YY37" s="96"/>
      <c r="YZ37" s="96"/>
      <c r="ZA37" s="96"/>
      <c r="ZB37" s="96"/>
      <c r="ZC37" s="96"/>
      <c r="ZD37" s="96"/>
      <c r="ZE37" s="96"/>
      <c r="ZF37" s="96"/>
      <c r="ZG37" s="96"/>
      <c r="ZH37" s="96"/>
      <c r="ZI37" s="96"/>
      <c r="ZJ37" s="96"/>
      <c r="ZK37" s="96"/>
      <c r="ZL37" s="96"/>
      <c r="ZM37" s="96"/>
      <c r="ZN37" s="96"/>
      <c r="ZO37" s="96"/>
      <c r="ZP37" s="96"/>
      <c r="ZQ37" s="96"/>
      <c r="ZR37" s="96"/>
      <c r="ZS37" s="96"/>
      <c r="ZT37" s="96"/>
      <c r="ZU37" s="96"/>
      <c r="ZV37" s="96"/>
      <c r="ZW37" s="96"/>
      <c r="ZX37" s="96"/>
      <c r="ZY37" s="96"/>
      <c r="ZZ37" s="96"/>
      <c r="AAA37" s="96"/>
      <c r="AAB37" s="96"/>
      <c r="AAC37" s="96"/>
      <c r="AAD37" s="96"/>
      <c r="AAE37" s="96"/>
      <c r="AAF37" s="96"/>
      <c r="AAG37" s="96"/>
      <c r="AAH37" s="96"/>
      <c r="AAI37" s="96"/>
      <c r="AAJ37" s="96"/>
      <c r="AAK37" s="96"/>
      <c r="AAL37" s="96"/>
      <c r="AAM37" s="96"/>
      <c r="AAN37" s="96"/>
      <c r="AAO37" s="96"/>
      <c r="AAP37" s="96"/>
      <c r="AAQ37" s="96"/>
      <c r="AAR37" s="96"/>
      <c r="AAS37" s="96"/>
      <c r="AAT37" s="96"/>
      <c r="AAU37" s="96"/>
      <c r="AAV37" s="96"/>
      <c r="AAW37" s="96"/>
      <c r="AAX37" s="96"/>
      <c r="AAY37" s="96"/>
      <c r="AAZ37" s="96"/>
      <c r="ABA37" s="96"/>
      <c r="ABB37" s="96"/>
      <c r="ABC37" s="96"/>
      <c r="ABD37" s="96"/>
      <c r="ABE37" s="96"/>
      <c r="ABF37" s="96"/>
      <c r="ABG37" s="96"/>
      <c r="ABH37" s="96"/>
      <c r="ABI37" s="96"/>
      <c r="ABJ37" s="96"/>
      <c r="ABK37" s="96"/>
      <c r="ABL37" s="96"/>
      <c r="ABM37" s="96"/>
      <c r="ABN37" s="96"/>
      <c r="ABO37" s="96"/>
      <c r="ABP37" s="96"/>
      <c r="ABQ37" s="96"/>
      <c r="ABR37" s="96"/>
      <c r="ABS37" s="96"/>
      <c r="ABT37" s="96"/>
      <c r="ABU37" s="96"/>
      <c r="ABV37" s="96"/>
      <c r="ABW37" s="96"/>
      <c r="ABX37" s="96"/>
      <c r="ABY37" s="96"/>
      <c r="ABZ37" s="96"/>
      <c r="ACA37" s="96"/>
      <c r="ACB37" s="96"/>
      <c r="ACC37" s="96"/>
      <c r="ACD37" s="96"/>
      <c r="ACE37" s="96"/>
      <c r="ACF37" s="96"/>
      <c r="ACG37" s="96"/>
      <c r="ACH37" s="96"/>
      <c r="ACI37" s="96"/>
      <c r="ACJ37" s="96"/>
      <c r="ACK37" s="96"/>
      <c r="ACL37" s="96"/>
      <c r="ACM37" s="96"/>
      <c r="ACN37" s="96"/>
      <c r="ACO37" s="96"/>
      <c r="ACP37" s="96"/>
      <c r="ACQ37" s="96"/>
      <c r="ACR37" s="96"/>
      <c r="ACS37" s="96"/>
      <c r="ACT37" s="96"/>
      <c r="ACU37" s="96"/>
      <c r="ACV37" s="96"/>
      <c r="ACW37" s="96"/>
      <c r="ACX37" s="96"/>
      <c r="ACY37" s="96"/>
      <c r="ACZ37" s="96"/>
      <c r="ADA37" s="96"/>
      <c r="ADB37" s="96"/>
      <c r="ADC37" s="96"/>
      <c r="ADD37" s="96"/>
      <c r="ADE37" s="96"/>
      <c r="ADF37" s="96"/>
      <c r="ADG37" s="96"/>
      <c r="ADH37" s="96"/>
      <c r="ADI37" s="96"/>
      <c r="ADJ37" s="96"/>
      <c r="ADK37" s="96"/>
      <c r="ADL37" s="96"/>
      <c r="ADM37" s="96"/>
      <c r="ADN37" s="96"/>
      <c r="ADO37" s="96"/>
      <c r="ADP37" s="96"/>
      <c r="ADQ37" s="96"/>
      <c r="ADR37" s="96"/>
      <c r="ADS37" s="96"/>
      <c r="ADT37" s="96"/>
      <c r="ADU37" s="96"/>
      <c r="ADV37" s="96"/>
      <c r="ADW37" s="96"/>
      <c r="ADX37" s="96"/>
      <c r="ADY37" s="96"/>
      <c r="ADZ37" s="96"/>
      <c r="AEA37" s="96"/>
      <c r="AEB37" s="96"/>
      <c r="AEC37" s="96"/>
      <c r="AED37" s="96"/>
      <c r="AEE37" s="96"/>
      <c r="AEF37" s="96"/>
      <c r="AEG37" s="96"/>
      <c r="AEH37" s="96"/>
      <c r="AEI37" s="96"/>
      <c r="AEJ37" s="96"/>
      <c r="AEK37" s="96"/>
      <c r="AEL37" s="96"/>
      <c r="AEM37" s="96"/>
      <c r="AEN37" s="96"/>
      <c r="AEO37" s="96"/>
      <c r="AEP37" s="96"/>
      <c r="AEQ37" s="96"/>
      <c r="AER37" s="96"/>
      <c r="AES37" s="96"/>
      <c r="AET37" s="96"/>
      <c r="AEU37" s="96"/>
      <c r="AEV37" s="96"/>
      <c r="AEW37" s="96"/>
      <c r="AEX37" s="96"/>
      <c r="AEY37" s="96"/>
      <c r="AEZ37" s="96"/>
      <c r="AFA37" s="96"/>
      <c r="AFB37" s="96"/>
      <c r="AFC37" s="96"/>
      <c r="AFD37" s="96"/>
      <c r="AFE37" s="96"/>
      <c r="AFF37" s="96"/>
      <c r="AFG37" s="96"/>
      <c r="AFH37" s="96"/>
      <c r="AFI37" s="96"/>
      <c r="AFJ37" s="96"/>
      <c r="AFK37" s="96"/>
      <c r="AFL37" s="96"/>
      <c r="AFM37" s="96"/>
      <c r="AFN37" s="96"/>
      <c r="AFO37" s="96"/>
      <c r="AFP37" s="96"/>
      <c r="AFQ37" s="96"/>
      <c r="AFR37" s="96"/>
      <c r="AFS37" s="96"/>
      <c r="AFT37" s="96"/>
      <c r="AFU37" s="96"/>
      <c r="AFV37" s="96"/>
      <c r="AFW37" s="96"/>
      <c r="AFX37" s="96"/>
      <c r="AFY37" s="96"/>
      <c r="AFZ37" s="96"/>
      <c r="AGA37" s="96"/>
      <c r="AGB37" s="96"/>
      <c r="AGC37" s="96"/>
      <c r="AGD37" s="96"/>
      <c r="AGE37" s="96"/>
      <c r="AGF37" s="96"/>
      <c r="AGG37" s="96"/>
      <c r="AGH37" s="96"/>
      <c r="AGI37" s="96"/>
      <c r="AGJ37" s="96"/>
      <c r="AGK37" s="96"/>
      <c r="AGL37" s="96"/>
      <c r="AGM37" s="96"/>
      <c r="AGN37" s="96"/>
      <c r="AGO37" s="96"/>
      <c r="AGP37" s="96"/>
      <c r="AGQ37" s="96"/>
      <c r="AGR37" s="96"/>
      <c r="AGS37" s="96"/>
      <c r="AGT37" s="96"/>
      <c r="AGU37" s="96"/>
      <c r="AGV37" s="96"/>
      <c r="AGW37" s="96"/>
      <c r="AGX37" s="96"/>
      <c r="AGY37" s="96"/>
      <c r="AGZ37" s="96"/>
      <c r="AHA37" s="96"/>
      <c r="AHB37" s="96"/>
      <c r="AHC37" s="96"/>
      <c r="AHD37" s="96"/>
      <c r="AHE37" s="96"/>
      <c r="AHF37" s="96"/>
      <c r="AHG37" s="96"/>
      <c r="AHH37" s="96"/>
      <c r="AHI37" s="96"/>
      <c r="AHJ37" s="96"/>
      <c r="AHK37" s="96"/>
      <c r="AHL37" s="96"/>
      <c r="AHM37" s="96"/>
      <c r="AHN37" s="96"/>
      <c r="AHO37" s="96"/>
      <c r="AHP37" s="96"/>
      <c r="AHQ37" s="96"/>
      <c r="AHR37" s="96"/>
      <c r="AHS37" s="96"/>
      <c r="AHT37" s="96"/>
      <c r="AHU37" s="96"/>
      <c r="AHV37" s="96"/>
      <c r="AHW37" s="96"/>
      <c r="AHX37" s="96"/>
      <c r="AHY37" s="96"/>
      <c r="AHZ37" s="96"/>
      <c r="AIA37" s="96"/>
      <c r="AIB37" s="96"/>
      <c r="AIC37" s="96"/>
      <c r="AID37" s="96"/>
      <c r="AIE37" s="96"/>
      <c r="AIF37" s="96"/>
      <c r="AIG37" s="96"/>
      <c r="AIH37" s="96"/>
      <c r="AII37" s="96"/>
      <c r="AIJ37" s="96"/>
      <c r="AIK37" s="96"/>
      <c r="AIL37" s="96"/>
      <c r="AIM37" s="96"/>
      <c r="AIN37" s="96"/>
      <c r="AIO37" s="96"/>
      <c r="AIP37" s="96"/>
      <c r="AIQ37" s="96"/>
      <c r="AIR37" s="96"/>
      <c r="AIS37" s="96"/>
      <c r="AIT37" s="96"/>
      <c r="AIU37" s="96"/>
      <c r="AIV37" s="96"/>
      <c r="AIW37" s="96"/>
      <c r="AIX37" s="96"/>
      <c r="AIY37" s="96"/>
      <c r="AIZ37" s="96"/>
      <c r="AJA37" s="96"/>
      <c r="AJB37" s="96"/>
      <c r="AJC37" s="96"/>
      <c r="AJD37" s="96"/>
      <c r="AJE37" s="96"/>
      <c r="AJF37" s="96"/>
      <c r="AJG37" s="96"/>
      <c r="AJH37" s="96"/>
      <c r="AJI37" s="96"/>
      <c r="AJJ37" s="96"/>
      <c r="AJK37" s="96"/>
      <c r="AJL37" s="96"/>
      <c r="AJM37" s="96"/>
      <c r="AJN37" s="96"/>
      <c r="AJO37" s="96"/>
      <c r="AJP37" s="96"/>
      <c r="AJQ37" s="96"/>
      <c r="AJR37" s="96"/>
      <c r="AJS37" s="96"/>
      <c r="AJT37" s="96"/>
      <c r="AJU37" s="96"/>
      <c r="AJV37" s="96"/>
      <c r="AJW37" s="96"/>
      <c r="AJX37" s="96"/>
      <c r="AJY37" s="96"/>
      <c r="AJZ37" s="96"/>
      <c r="AKA37" s="96"/>
      <c r="AKB37" s="96"/>
      <c r="AKC37" s="96"/>
      <c r="AKD37" s="96"/>
      <c r="AKE37" s="96"/>
      <c r="AKF37" s="96"/>
      <c r="AKG37" s="96"/>
      <c r="AKH37" s="96"/>
      <c r="AKI37" s="96"/>
      <c r="AKJ37" s="96"/>
      <c r="AKK37" s="96"/>
      <c r="AKL37" s="96"/>
      <c r="AKM37" s="96"/>
      <c r="AKN37" s="96"/>
      <c r="AKO37" s="96"/>
      <c r="AKP37" s="96"/>
      <c r="AKQ37" s="96"/>
      <c r="AKR37" s="96"/>
      <c r="AKS37" s="96"/>
      <c r="AKT37" s="96"/>
      <c r="AKU37" s="96"/>
      <c r="AKV37" s="96"/>
      <c r="AKW37" s="96"/>
      <c r="AKX37" s="96"/>
      <c r="AKY37" s="96"/>
      <c r="AKZ37" s="96"/>
      <c r="ALA37" s="96"/>
      <c r="ALB37" s="96"/>
      <c r="ALC37" s="96"/>
      <c r="ALD37" s="96"/>
      <c r="ALE37" s="96"/>
      <c r="ALF37" s="96"/>
      <c r="ALG37" s="96"/>
      <c r="ALH37" s="96"/>
      <c r="ALI37" s="96"/>
      <c r="ALJ37" s="96"/>
      <c r="ALK37" s="96"/>
      <c r="ALL37" s="96"/>
      <c r="ALM37" s="96"/>
      <c r="ALN37" s="96"/>
      <c r="ALO37" s="96"/>
      <c r="ALP37" s="96"/>
      <c r="ALQ37" s="96"/>
      <c r="ALR37" s="96"/>
      <c r="ALS37" s="96"/>
      <c r="ALT37" s="96"/>
      <c r="ALU37" s="96"/>
      <c r="ALV37" s="96"/>
      <c r="ALW37" s="96"/>
      <c r="ALX37" s="96"/>
      <c r="ALY37" s="96"/>
      <c r="ALZ37" s="96"/>
      <c r="AMA37" s="96"/>
      <c r="AMB37" s="96"/>
      <c r="AMC37" s="96"/>
      <c r="AMD37" s="96"/>
      <c r="AME37" s="96"/>
      <c r="AMF37" s="96"/>
      <c r="AMG37" s="96"/>
      <c r="AMH37" s="96"/>
      <c r="AMI37" s="96"/>
      <c r="AMJ37" s="96"/>
    </row>
    <row r="38" spans="1:1024" s="123" customFormat="1" ht="12.75">
      <c r="A38" s="96"/>
      <c r="B38" s="96"/>
      <c r="C38" s="96"/>
      <c r="D38" s="96"/>
      <c r="E38" s="96"/>
      <c r="F38" s="96"/>
      <c r="G38" s="96"/>
      <c r="H38" s="96"/>
      <c r="I38" s="96"/>
      <c r="J38" s="96"/>
      <c r="K38" s="96"/>
      <c r="L38" s="96"/>
      <c r="M38" s="96"/>
      <c r="N38" s="96"/>
      <c r="O38" s="96"/>
      <c r="P38" s="96"/>
      <c r="Q38" s="96"/>
      <c r="R38" s="96"/>
      <c r="S38" s="96"/>
      <c r="T38" s="96"/>
      <c r="U38" s="96"/>
      <c r="V38" s="96"/>
      <c r="W38" s="121"/>
      <c r="X38" s="121"/>
      <c r="Y38" s="121"/>
      <c r="Z38" s="121"/>
      <c r="AA38" s="121"/>
      <c r="AB38" s="121"/>
      <c r="AC38" s="121"/>
      <c r="AD38" s="121"/>
      <c r="AE38" s="121"/>
      <c r="AF38" s="121"/>
      <c r="AG38" s="121"/>
      <c r="AH38" s="121"/>
      <c r="AI38" s="121"/>
      <c r="AJ38" s="121"/>
      <c r="AK38" s="96"/>
      <c r="AL38" s="96"/>
      <c r="AM38" s="96"/>
      <c r="AN38" s="96"/>
      <c r="AO38" s="96"/>
      <c r="AP38" s="96"/>
      <c r="AQ38" s="122"/>
      <c r="AS38" s="96"/>
      <c r="AT38" s="96"/>
      <c r="AU38" s="96"/>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124"/>
      <c r="BV38" s="124"/>
      <c r="BW38" s="124"/>
      <c r="BX38" s="124"/>
      <c r="BY38" s="124"/>
      <c r="BZ38" s="124"/>
      <c r="CA38" s="124"/>
      <c r="CB38" s="124"/>
      <c r="CC38" s="124"/>
      <c r="CD38" s="124"/>
      <c r="CE38" s="124"/>
      <c r="CF38" s="124"/>
      <c r="CG38" s="124"/>
      <c r="CH38" s="124"/>
      <c r="CI38" s="124"/>
      <c r="CJ38" s="124"/>
      <c r="CK38" s="124"/>
      <c r="CL38" s="124"/>
      <c r="CM38" s="124"/>
      <c r="CN38" s="124"/>
      <c r="CO38" s="124"/>
      <c r="CP38" s="124"/>
      <c r="CQ38" s="124"/>
      <c r="CR38" s="124"/>
      <c r="CS38" s="124"/>
      <c r="CT38" s="96"/>
      <c r="CU38" s="96"/>
      <c r="CV38" s="96"/>
      <c r="CW38" s="96"/>
      <c r="CX38" s="96"/>
      <c r="CY38" s="96"/>
      <c r="CZ38" s="96"/>
      <c r="DA38" s="96"/>
      <c r="DB38" s="96"/>
      <c r="DC38" s="96"/>
      <c r="DD38" s="96"/>
      <c r="DE38" s="96"/>
      <c r="DF38" s="96"/>
      <c r="DG38" s="96"/>
      <c r="DH38" s="96"/>
      <c r="DI38" s="96"/>
      <c r="DJ38" s="96"/>
      <c r="DK38" s="96"/>
      <c r="DL38" s="96"/>
      <c r="DM38" s="96"/>
      <c r="DN38" s="96"/>
      <c r="DO38" s="96"/>
      <c r="DP38" s="96"/>
      <c r="DQ38" s="96"/>
      <c r="DR38" s="96"/>
      <c r="DS38" s="96"/>
      <c r="DT38" s="96"/>
      <c r="DU38" s="96"/>
      <c r="DV38" s="96"/>
      <c r="DW38" s="96"/>
      <c r="DX38" s="96"/>
      <c r="DY38" s="96"/>
      <c r="DZ38" s="96"/>
      <c r="EA38" s="96"/>
      <c r="EB38" s="96"/>
      <c r="EC38" s="96"/>
      <c r="ED38" s="96"/>
      <c r="EE38" s="96"/>
      <c r="EF38" s="96"/>
      <c r="EG38" s="96"/>
      <c r="EH38" s="96"/>
      <c r="EI38" s="96"/>
      <c r="EJ38" s="96"/>
      <c r="EK38" s="96"/>
      <c r="EL38" s="96"/>
      <c r="EM38" s="96"/>
      <c r="EN38" s="96"/>
      <c r="EO38" s="96"/>
      <c r="EP38" s="96"/>
      <c r="EQ38" s="96"/>
      <c r="ER38" s="96"/>
      <c r="ES38" s="96"/>
      <c r="ET38" s="96"/>
      <c r="EU38" s="96"/>
      <c r="EV38" s="96"/>
      <c r="EW38" s="96"/>
      <c r="EX38" s="96"/>
      <c r="EY38" s="96"/>
      <c r="EZ38" s="96"/>
      <c r="FA38" s="96"/>
      <c r="FB38" s="96"/>
      <c r="FC38" s="96"/>
      <c r="FD38" s="96"/>
      <c r="FE38" s="96"/>
      <c r="FF38" s="96"/>
      <c r="FG38" s="96"/>
      <c r="FH38" s="96"/>
      <c r="FI38" s="96"/>
      <c r="FJ38" s="96"/>
      <c r="FK38" s="96"/>
      <c r="FL38" s="96"/>
      <c r="FM38" s="96"/>
      <c r="FN38" s="96"/>
      <c r="FO38" s="96"/>
      <c r="FP38" s="96"/>
      <c r="FQ38" s="96"/>
      <c r="FR38" s="96"/>
      <c r="FS38" s="96"/>
      <c r="FT38" s="96"/>
      <c r="FU38" s="96"/>
      <c r="FV38" s="96"/>
      <c r="FW38" s="96"/>
      <c r="FX38" s="96"/>
      <c r="FY38" s="96"/>
      <c r="FZ38" s="96"/>
      <c r="GA38" s="96"/>
      <c r="GB38" s="96"/>
      <c r="GC38" s="96"/>
      <c r="GD38" s="96"/>
      <c r="GE38" s="96"/>
      <c r="GF38" s="96"/>
      <c r="GG38" s="96"/>
      <c r="GH38" s="96"/>
      <c r="GI38" s="96"/>
      <c r="GJ38" s="96"/>
      <c r="GK38" s="96"/>
      <c r="GL38" s="96"/>
      <c r="GM38" s="96"/>
      <c r="GN38" s="96"/>
      <c r="GO38" s="96"/>
      <c r="GP38" s="96"/>
      <c r="GQ38" s="96"/>
      <c r="GR38" s="96"/>
      <c r="GS38" s="96"/>
      <c r="GT38" s="96"/>
      <c r="GU38" s="96"/>
      <c r="GV38" s="96"/>
      <c r="GW38" s="96"/>
      <c r="GX38" s="96"/>
      <c r="GY38" s="96"/>
      <c r="GZ38" s="96"/>
      <c r="HA38" s="96"/>
      <c r="HB38" s="96"/>
      <c r="HC38" s="96"/>
      <c r="HD38" s="96"/>
      <c r="HE38" s="96"/>
      <c r="HF38" s="96"/>
      <c r="HG38" s="96"/>
      <c r="HH38" s="96"/>
      <c r="HI38" s="96"/>
      <c r="HJ38" s="96"/>
      <c r="HK38" s="96"/>
      <c r="HL38" s="96"/>
      <c r="HM38" s="96"/>
      <c r="HN38" s="96"/>
      <c r="HO38" s="96"/>
      <c r="HP38" s="96"/>
      <c r="HQ38" s="96"/>
      <c r="HR38" s="96"/>
      <c r="HS38" s="96"/>
      <c r="HT38" s="96"/>
      <c r="HU38" s="96"/>
      <c r="HV38" s="96"/>
      <c r="HW38" s="96"/>
      <c r="HX38" s="96"/>
      <c r="HY38" s="96"/>
      <c r="HZ38" s="96"/>
      <c r="IA38" s="96"/>
      <c r="IB38" s="96"/>
      <c r="IC38" s="96"/>
      <c r="ID38" s="96"/>
      <c r="IE38" s="96"/>
      <c r="IF38" s="96"/>
      <c r="IG38" s="96"/>
      <c r="IH38" s="96"/>
      <c r="II38" s="96"/>
      <c r="IJ38" s="96"/>
      <c r="IK38" s="96"/>
      <c r="IL38" s="96"/>
      <c r="IM38" s="96"/>
      <c r="IN38" s="96"/>
      <c r="IO38" s="96"/>
      <c r="IP38" s="96"/>
      <c r="IQ38" s="96"/>
      <c r="IR38" s="96"/>
      <c r="IS38" s="96"/>
      <c r="IT38" s="96"/>
      <c r="IU38" s="96"/>
      <c r="IV38" s="96"/>
      <c r="IW38" s="96"/>
      <c r="IX38" s="96"/>
      <c r="IY38" s="96"/>
      <c r="IZ38" s="96"/>
      <c r="JA38" s="96"/>
      <c r="JB38" s="96"/>
      <c r="JC38" s="96"/>
      <c r="JD38" s="96"/>
      <c r="JE38" s="96"/>
      <c r="JF38" s="96"/>
      <c r="JG38" s="96"/>
      <c r="JH38" s="96"/>
      <c r="JI38" s="96"/>
      <c r="JJ38" s="96"/>
      <c r="JK38" s="96"/>
      <c r="JL38" s="96"/>
      <c r="JM38" s="96"/>
      <c r="JN38" s="96"/>
      <c r="JO38" s="96"/>
      <c r="JP38" s="96"/>
      <c r="JQ38" s="96"/>
      <c r="JR38" s="96"/>
      <c r="JS38" s="96"/>
      <c r="JT38" s="96"/>
      <c r="JU38" s="96"/>
      <c r="JV38" s="96"/>
      <c r="JW38" s="96"/>
      <c r="JX38" s="96"/>
      <c r="JY38" s="96"/>
      <c r="JZ38" s="96"/>
      <c r="KA38" s="96"/>
      <c r="KB38" s="96"/>
      <c r="KC38" s="96"/>
      <c r="KD38" s="96"/>
      <c r="KE38" s="96"/>
      <c r="KF38" s="96"/>
      <c r="KG38" s="96"/>
      <c r="KH38" s="96"/>
      <c r="KI38" s="96"/>
      <c r="KJ38" s="96"/>
      <c r="KK38" s="96"/>
      <c r="KL38" s="96"/>
      <c r="KM38" s="96"/>
      <c r="KN38" s="96"/>
      <c r="KO38" s="96"/>
      <c r="KP38" s="96"/>
      <c r="KQ38" s="96"/>
      <c r="KR38" s="96"/>
      <c r="KS38" s="96"/>
      <c r="KT38" s="96"/>
      <c r="KU38" s="96"/>
      <c r="KV38" s="96"/>
      <c r="KW38" s="96"/>
      <c r="KX38" s="96"/>
      <c r="KY38" s="96"/>
      <c r="KZ38" s="96"/>
      <c r="LA38" s="96"/>
      <c r="LB38" s="96"/>
      <c r="LC38" s="96"/>
      <c r="LD38" s="96"/>
      <c r="LE38" s="96"/>
      <c r="LF38" s="96"/>
      <c r="LG38" s="96"/>
      <c r="LH38" s="96"/>
      <c r="LI38" s="96"/>
      <c r="LJ38" s="96"/>
      <c r="LK38" s="96"/>
      <c r="LL38" s="96"/>
      <c r="LM38" s="96"/>
      <c r="LN38" s="96"/>
      <c r="LO38" s="96"/>
      <c r="LP38" s="96"/>
      <c r="LQ38" s="96"/>
      <c r="LR38" s="96"/>
      <c r="LS38" s="96"/>
      <c r="LT38" s="96"/>
      <c r="LU38" s="96"/>
      <c r="LV38" s="96"/>
      <c r="LW38" s="96"/>
      <c r="LX38" s="96"/>
      <c r="LY38" s="96"/>
      <c r="LZ38" s="96"/>
      <c r="MA38" s="96"/>
      <c r="MB38" s="96"/>
      <c r="MC38" s="96"/>
      <c r="MD38" s="96"/>
      <c r="ME38" s="96"/>
      <c r="MF38" s="96"/>
      <c r="MG38" s="96"/>
      <c r="MH38" s="96"/>
      <c r="MI38" s="96"/>
      <c r="MJ38" s="96"/>
      <c r="MK38" s="96"/>
      <c r="ML38" s="96"/>
      <c r="MM38" s="96"/>
      <c r="MN38" s="96"/>
      <c r="MO38" s="96"/>
      <c r="MP38" s="96"/>
      <c r="MQ38" s="96"/>
      <c r="MR38" s="96"/>
      <c r="MS38" s="96"/>
      <c r="MT38" s="96"/>
      <c r="MU38" s="96"/>
      <c r="MV38" s="96"/>
      <c r="MW38" s="96"/>
      <c r="MX38" s="96"/>
      <c r="MY38" s="96"/>
      <c r="MZ38" s="96"/>
      <c r="NA38" s="96"/>
      <c r="NB38" s="96"/>
      <c r="NC38" s="96"/>
      <c r="ND38" s="96"/>
      <c r="NE38" s="96"/>
      <c r="NF38" s="96"/>
      <c r="NG38" s="96"/>
      <c r="NH38" s="96"/>
      <c r="NI38" s="96"/>
      <c r="NJ38" s="96"/>
      <c r="NK38" s="96"/>
      <c r="NL38" s="96"/>
      <c r="NM38" s="96"/>
      <c r="NN38" s="96"/>
      <c r="NO38" s="96"/>
      <c r="NP38" s="96"/>
      <c r="NQ38" s="96"/>
      <c r="NR38" s="96"/>
      <c r="NS38" s="96"/>
      <c r="NT38" s="96"/>
      <c r="NU38" s="96"/>
      <c r="NV38" s="96"/>
      <c r="NW38" s="96"/>
      <c r="NX38" s="96"/>
      <c r="NY38" s="96"/>
      <c r="NZ38" s="96"/>
      <c r="OA38" s="96"/>
      <c r="OB38" s="96"/>
      <c r="OC38" s="96"/>
      <c r="OD38" s="96"/>
      <c r="OE38" s="96"/>
      <c r="OF38" s="96"/>
      <c r="OG38" s="96"/>
      <c r="OH38" s="96"/>
      <c r="OI38" s="96"/>
      <c r="OJ38" s="96"/>
      <c r="OK38" s="96"/>
      <c r="OL38" s="96"/>
      <c r="OM38" s="96"/>
      <c r="ON38" s="96"/>
      <c r="OO38" s="96"/>
      <c r="OP38" s="96"/>
      <c r="OQ38" s="96"/>
      <c r="OR38" s="96"/>
      <c r="OS38" s="96"/>
      <c r="OT38" s="96"/>
      <c r="OU38" s="96"/>
      <c r="OV38" s="96"/>
      <c r="OW38" s="96"/>
      <c r="OX38" s="96"/>
      <c r="OY38" s="96"/>
      <c r="OZ38" s="96"/>
      <c r="PA38" s="96"/>
      <c r="PB38" s="96"/>
      <c r="PC38" s="96"/>
      <c r="PD38" s="96"/>
      <c r="PE38" s="96"/>
      <c r="PF38" s="96"/>
      <c r="PG38" s="96"/>
      <c r="PH38" s="96"/>
      <c r="PI38" s="96"/>
      <c r="PJ38" s="96"/>
      <c r="PK38" s="96"/>
      <c r="PL38" s="96"/>
      <c r="PM38" s="96"/>
      <c r="PN38" s="96"/>
      <c r="PO38" s="96"/>
      <c r="PP38" s="96"/>
      <c r="PQ38" s="96"/>
      <c r="PR38" s="96"/>
      <c r="PS38" s="96"/>
      <c r="PT38" s="96"/>
      <c r="PU38" s="96"/>
      <c r="PV38" s="96"/>
      <c r="PW38" s="96"/>
      <c r="PX38" s="96"/>
      <c r="PY38" s="96"/>
      <c r="PZ38" s="96"/>
      <c r="QA38" s="96"/>
      <c r="QB38" s="96"/>
      <c r="QC38" s="96"/>
      <c r="QD38" s="96"/>
      <c r="QE38" s="96"/>
      <c r="QF38" s="96"/>
      <c r="QG38" s="96"/>
      <c r="QH38" s="96"/>
      <c r="QI38" s="96"/>
      <c r="QJ38" s="96"/>
      <c r="QK38" s="96"/>
      <c r="QL38" s="96"/>
      <c r="QM38" s="96"/>
      <c r="QN38" s="96"/>
      <c r="QO38" s="96"/>
      <c r="QP38" s="96"/>
      <c r="QQ38" s="96"/>
      <c r="QR38" s="96"/>
      <c r="QS38" s="96"/>
      <c r="QT38" s="96"/>
      <c r="QU38" s="96"/>
      <c r="QV38" s="96"/>
      <c r="QW38" s="96"/>
      <c r="QX38" s="96"/>
      <c r="QY38" s="96"/>
      <c r="QZ38" s="96"/>
      <c r="RA38" s="96"/>
      <c r="RB38" s="96"/>
      <c r="RC38" s="96"/>
      <c r="RD38" s="96"/>
      <c r="RE38" s="96"/>
      <c r="RF38" s="96"/>
      <c r="RG38" s="96"/>
      <c r="RH38" s="96"/>
      <c r="RI38" s="96"/>
      <c r="RJ38" s="96"/>
      <c r="RK38" s="96"/>
      <c r="RL38" s="96"/>
      <c r="RM38" s="96"/>
      <c r="RN38" s="96"/>
      <c r="RO38" s="96"/>
      <c r="RP38" s="96"/>
      <c r="RQ38" s="96"/>
      <c r="RR38" s="96"/>
      <c r="RS38" s="96"/>
      <c r="RT38" s="96"/>
      <c r="RU38" s="96"/>
      <c r="RV38" s="96"/>
      <c r="RW38" s="96"/>
      <c r="RX38" s="96"/>
      <c r="RY38" s="96"/>
      <c r="RZ38" s="96"/>
      <c r="SA38" s="96"/>
      <c r="SB38" s="96"/>
      <c r="SC38" s="96"/>
      <c r="SD38" s="96"/>
      <c r="SE38" s="96"/>
      <c r="SF38" s="96"/>
      <c r="SG38" s="96"/>
      <c r="SH38" s="96"/>
      <c r="SI38" s="96"/>
      <c r="SJ38" s="96"/>
      <c r="SK38" s="96"/>
      <c r="SL38" s="96"/>
      <c r="SM38" s="96"/>
      <c r="SN38" s="96"/>
      <c r="SO38" s="96"/>
      <c r="SP38" s="96"/>
      <c r="SQ38" s="96"/>
      <c r="SR38" s="96"/>
      <c r="SS38" s="96"/>
      <c r="ST38" s="96"/>
      <c r="SU38" s="96"/>
      <c r="SV38" s="96"/>
      <c r="SW38" s="96"/>
      <c r="SX38" s="96"/>
      <c r="SY38" s="96"/>
      <c r="SZ38" s="96"/>
      <c r="TA38" s="96"/>
      <c r="TB38" s="96"/>
      <c r="TC38" s="96"/>
      <c r="TD38" s="96"/>
      <c r="TE38" s="96"/>
      <c r="TF38" s="96"/>
      <c r="TG38" s="96"/>
      <c r="TH38" s="96"/>
      <c r="TI38" s="96"/>
      <c r="TJ38" s="96"/>
      <c r="TK38" s="96"/>
      <c r="TL38" s="96"/>
      <c r="TM38" s="96"/>
      <c r="TN38" s="96"/>
      <c r="TO38" s="96"/>
      <c r="TP38" s="96"/>
      <c r="TQ38" s="96"/>
      <c r="TR38" s="96"/>
      <c r="TS38" s="96"/>
      <c r="TT38" s="96"/>
      <c r="TU38" s="96"/>
      <c r="TV38" s="96"/>
      <c r="TW38" s="96"/>
      <c r="TX38" s="96"/>
      <c r="TY38" s="96"/>
      <c r="TZ38" s="96"/>
      <c r="UA38" s="96"/>
      <c r="UB38" s="96"/>
      <c r="UC38" s="96"/>
      <c r="UD38" s="96"/>
      <c r="UE38" s="96"/>
      <c r="UF38" s="96"/>
      <c r="UG38" s="96"/>
      <c r="UH38" s="96"/>
      <c r="UI38" s="96"/>
      <c r="UJ38" s="96"/>
      <c r="UK38" s="96"/>
      <c r="UL38" s="96"/>
      <c r="UM38" s="96"/>
      <c r="UN38" s="96"/>
      <c r="UO38" s="96"/>
      <c r="UP38" s="96"/>
      <c r="UQ38" s="96"/>
      <c r="UR38" s="96"/>
      <c r="US38" s="96"/>
      <c r="UT38" s="96"/>
      <c r="UU38" s="96"/>
      <c r="UV38" s="96"/>
      <c r="UW38" s="96"/>
      <c r="UX38" s="96"/>
      <c r="UY38" s="96"/>
      <c r="UZ38" s="96"/>
      <c r="VA38" s="96"/>
      <c r="VB38" s="96"/>
      <c r="VC38" s="96"/>
      <c r="VD38" s="96"/>
      <c r="VE38" s="96"/>
      <c r="VF38" s="96"/>
      <c r="VG38" s="96"/>
      <c r="VH38" s="96"/>
      <c r="VI38" s="96"/>
      <c r="VJ38" s="96"/>
      <c r="VK38" s="96"/>
      <c r="VL38" s="96"/>
      <c r="VM38" s="96"/>
      <c r="VN38" s="96"/>
      <c r="VO38" s="96"/>
      <c r="VP38" s="96"/>
      <c r="VQ38" s="96"/>
      <c r="VR38" s="96"/>
      <c r="VS38" s="96"/>
      <c r="VT38" s="96"/>
      <c r="VU38" s="96"/>
      <c r="VV38" s="96"/>
      <c r="VW38" s="96"/>
      <c r="VX38" s="96"/>
      <c r="VY38" s="96"/>
      <c r="VZ38" s="96"/>
      <c r="WA38" s="96"/>
      <c r="WB38" s="96"/>
      <c r="WC38" s="96"/>
      <c r="WD38" s="96"/>
      <c r="WE38" s="96"/>
      <c r="WF38" s="96"/>
      <c r="WG38" s="96"/>
      <c r="WH38" s="96"/>
      <c r="WI38" s="96"/>
      <c r="WJ38" s="96"/>
      <c r="WK38" s="96"/>
      <c r="WL38" s="96"/>
      <c r="WM38" s="96"/>
      <c r="WN38" s="96"/>
      <c r="WO38" s="96"/>
      <c r="WP38" s="96"/>
      <c r="WQ38" s="96"/>
      <c r="WR38" s="96"/>
      <c r="WS38" s="96"/>
      <c r="WT38" s="96"/>
      <c r="WU38" s="96"/>
      <c r="WV38" s="96"/>
      <c r="WW38" s="96"/>
      <c r="WX38" s="96"/>
      <c r="WY38" s="96"/>
      <c r="WZ38" s="96"/>
      <c r="XA38" s="96"/>
      <c r="XB38" s="96"/>
      <c r="XC38" s="96"/>
      <c r="XD38" s="96"/>
      <c r="XE38" s="96"/>
      <c r="XF38" s="96"/>
      <c r="XG38" s="96"/>
      <c r="XH38" s="96"/>
      <c r="XI38" s="96"/>
      <c r="XJ38" s="96"/>
      <c r="XK38" s="96"/>
      <c r="XL38" s="96"/>
      <c r="XM38" s="96"/>
      <c r="XN38" s="96"/>
      <c r="XO38" s="96"/>
      <c r="XP38" s="96"/>
      <c r="XQ38" s="96"/>
      <c r="XR38" s="96"/>
      <c r="XS38" s="96"/>
      <c r="XT38" s="96"/>
      <c r="XU38" s="96"/>
      <c r="XV38" s="96"/>
      <c r="XW38" s="96"/>
      <c r="XX38" s="96"/>
      <c r="XY38" s="96"/>
      <c r="XZ38" s="96"/>
      <c r="YA38" s="96"/>
      <c r="YB38" s="96"/>
      <c r="YC38" s="96"/>
      <c r="YD38" s="96"/>
      <c r="YE38" s="96"/>
      <c r="YF38" s="96"/>
      <c r="YG38" s="96"/>
      <c r="YH38" s="96"/>
      <c r="YI38" s="96"/>
      <c r="YJ38" s="96"/>
      <c r="YK38" s="96"/>
      <c r="YL38" s="96"/>
      <c r="YM38" s="96"/>
      <c r="YN38" s="96"/>
      <c r="YO38" s="96"/>
      <c r="YP38" s="96"/>
      <c r="YQ38" s="96"/>
      <c r="YR38" s="96"/>
      <c r="YS38" s="96"/>
      <c r="YT38" s="96"/>
      <c r="YU38" s="96"/>
      <c r="YV38" s="96"/>
      <c r="YW38" s="96"/>
      <c r="YX38" s="96"/>
      <c r="YY38" s="96"/>
      <c r="YZ38" s="96"/>
      <c r="ZA38" s="96"/>
      <c r="ZB38" s="96"/>
      <c r="ZC38" s="96"/>
      <c r="ZD38" s="96"/>
      <c r="ZE38" s="96"/>
      <c r="ZF38" s="96"/>
      <c r="ZG38" s="96"/>
      <c r="ZH38" s="96"/>
      <c r="ZI38" s="96"/>
      <c r="ZJ38" s="96"/>
      <c r="ZK38" s="96"/>
      <c r="ZL38" s="96"/>
      <c r="ZM38" s="96"/>
      <c r="ZN38" s="96"/>
      <c r="ZO38" s="96"/>
      <c r="ZP38" s="96"/>
      <c r="ZQ38" s="96"/>
      <c r="ZR38" s="96"/>
      <c r="ZS38" s="96"/>
      <c r="ZT38" s="96"/>
      <c r="ZU38" s="96"/>
      <c r="ZV38" s="96"/>
      <c r="ZW38" s="96"/>
      <c r="ZX38" s="96"/>
      <c r="ZY38" s="96"/>
      <c r="ZZ38" s="96"/>
      <c r="AAA38" s="96"/>
      <c r="AAB38" s="96"/>
      <c r="AAC38" s="96"/>
      <c r="AAD38" s="96"/>
      <c r="AAE38" s="96"/>
      <c r="AAF38" s="96"/>
      <c r="AAG38" s="96"/>
      <c r="AAH38" s="96"/>
      <c r="AAI38" s="96"/>
      <c r="AAJ38" s="96"/>
      <c r="AAK38" s="96"/>
      <c r="AAL38" s="96"/>
      <c r="AAM38" s="96"/>
      <c r="AAN38" s="96"/>
      <c r="AAO38" s="96"/>
      <c r="AAP38" s="96"/>
      <c r="AAQ38" s="96"/>
      <c r="AAR38" s="96"/>
      <c r="AAS38" s="96"/>
      <c r="AAT38" s="96"/>
      <c r="AAU38" s="96"/>
      <c r="AAV38" s="96"/>
      <c r="AAW38" s="96"/>
      <c r="AAX38" s="96"/>
      <c r="AAY38" s="96"/>
      <c r="AAZ38" s="96"/>
      <c r="ABA38" s="96"/>
      <c r="ABB38" s="96"/>
      <c r="ABC38" s="96"/>
      <c r="ABD38" s="96"/>
      <c r="ABE38" s="96"/>
      <c r="ABF38" s="96"/>
      <c r="ABG38" s="96"/>
      <c r="ABH38" s="96"/>
      <c r="ABI38" s="96"/>
      <c r="ABJ38" s="96"/>
      <c r="ABK38" s="96"/>
      <c r="ABL38" s="96"/>
      <c r="ABM38" s="96"/>
      <c r="ABN38" s="96"/>
      <c r="ABO38" s="96"/>
      <c r="ABP38" s="96"/>
      <c r="ABQ38" s="96"/>
      <c r="ABR38" s="96"/>
      <c r="ABS38" s="96"/>
      <c r="ABT38" s="96"/>
      <c r="ABU38" s="96"/>
      <c r="ABV38" s="96"/>
      <c r="ABW38" s="96"/>
      <c r="ABX38" s="96"/>
      <c r="ABY38" s="96"/>
      <c r="ABZ38" s="96"/>
      <c r="ACA38" s="96"/>
      <c r="ACB38" s="96"/>
      <c r="ACC38" s="96"/>
      <c r="ACD38" s="96"/>
      <c r="ACE38" s="96"/>
      <c r="ACF38" s="96"/>
      <c r="ACG38" s="96"/>
      <c r="ACH38" s="96"/>
      <c r="ACI38" s="96"/>
      <c r="ACJ38" s="96"/>
      <c r="ACK38" s="96"/>
      <c r="ACL38" s="96"/>
      <c r="ACM38" s="96"/>
      <c r="ACN38" s="96"/>
      <c r="ACO38" s="96"/>
      <c r="ACP38" s="96"/>
      <c r="ACQ38" s="96"/>
      <c r="ACR38" s="96"/>
      <c r="ACS38" s="96"/>
      <c r="ACT38" s="96"/>
      <c r="ACU38" s="96"/>
      <c r="ACV38" s="96"/>
      <c r="ACW38" s="96"/>
      <c r="ACX38" s="96"/>
      <c r="ACY38" s="96"/>
      <c r="ACZ38" s="96"/>
      <c r="ADA38" s="96"/>
      <c r="ADB38" s="96"/>
      <c r="ADC38" s="96"/>
      <c r="ADD38" s="96"/>
      <c r="ADE38" s="96"/>
      <c r="ADF38" s="96"/>
      <c r="ADG38" s="96"/>
      <c r="ADH38" s="96"/>
      <c r="ADI38" s="96"/>
      <c r="ADJ38" s="96"/>
      <c r="ADK38" s="96"/>
      <c r="ADL38" s="96"/>
      <c r="ADM38" s="96"/>
      <c r="ADN38" s="96"/>
      <c r="ADO38" s="96"/>
      <c r="ADP38" s="96"/>
      <c r="ADQ38" s="96"/>
      <c r="ADR38" s="96"/>
      <c r="ADS38" s="96"/>
      <c r="ADT38" s="96"/>
      <c r="ADU38" s="96"/>
      <c r="ADV38" s="96"/>
      <c r="ADW38" s="96"/>
      <c r="ADX38" s="96"/>
      <c r="ADY38" s="96"/>
      <c r="ADZ38" s="96"/>
      <c r="AEA38" s="96"/>
      <c r="AEB38" s="96"/>
      <c r="AEC38" s="96"/>
      <c r="AED38" s="96"/>
      <c r="AEE38" s="96"/>
      <c r="AEF38" s="96"/>
      <c r="AEG38" s="96"/>
      <c r="AEH38" s="96"/>
      <c r="AEI38" s="96"/>
      <c r="AEJ38" s="96"/>
      <c r="AEK38" s="96"/>
      <c r="AEL38" s="96"/>
      <c r="AEM38" s="96"/>
      <c r="AEN38" s="96"/>
      <c r="AEO38" s="96"/>
      <c r="AEP38" s="96"/>
      <c r="AEQ38" s="96"/>
      <c r="AER38" s="96"/>
      <c r="AES38" s="96"/>
      <c r="AET38" s="96"/>
      <c r="AEU38" s="96"/>
      <c r="AEV38" s="96"/>
      <c r="AEW38" s="96"/>
      <c r="AEX38" s="96"/>
      <c r="AEY38" s="96"/>
      <c r="AEZ38" s="96"/>
      <c r="AFA38" s="96"/>
      <c r="AFB38" s="96"/>
      <c r="AFC38" s="96"/>
      <c r="AFD38" s="96"/>
      <c r="AFE38" s="96"/>
      <c r="AFF38" s="96"/>
      <c r="AFG38" s="96"/>
      <c r="AFH38" s="96"/>
      <c r="AFI38" s="96"/>
      <c r="AFJ38" s="96"/>
      <c r="AFK38" s="96"/>
      <c r="AFL38" s="96"/>
      <c r="AFM38" s="96"/>
      <c r="AFN38" s="96"/>
      <c r="AFO38" s="96"/>
      <c r="AFP38" s="96"/>
      <c r="AFQ38" s="96"/>
      <c r="AFR38" s="96"/>
      <c r="AFS38" s="96"/>
      <c r="AFT38" s="96"/>
      <c r="AFU38" s="96"/>
      <c r="AFV38" s="96"/>
      <c r="AFW38" s="96"/>
      <c r="AFX38" s="96"/>
      <c r="AFY38" s="96"/>
      <c r="AFZ38" s="96"/>
      <c r="AGA38" s="96"/>
      <c r="AGB38" s="96"/>
      <c r="AGC38" s="96"/>
      <c r="AGD38" s="96"/>
      <c r="AGE38" s="96"/>
      <c r="AGF38" s="96"/>
      <c r="AGG38" s="96"/>
      <c r="AGH38" s="96"/>
      <c r="AGI38" s="96"/>
      <c r="AGJ38" s="96"/>
      <c r="AGK38" s="96"/>
      <c r="AGL38" s="96"/>
      <c r="AGM38" s="96"/>
      <c r="AGN38" s="96"/>
      <c r="AGO38" s="96"/>
      <c r="AGP38" s="96"/>
      <c r="AGQ38" s="96"/>
      <c r="AGR38" s="96"/>
      <c r="AGS38" s="96"/>
      <c r="AGT38" s="96"/>
      <c r="AGU38" s="96"/>
      <c r="AGV38" s="96"/>
      <c r="AGW38" s="96"/>
      <c r="AGX38" s="96"/>
      <c r="AGY38" s="96"/>
      <c r="AGZ38" s="96"/>
      <c r="AHA38" s="96"/>
      <c r="AHB38" s="96"/>
      <c r="AHC38" s="96"/>
      <c r="AHD38" s="96"/>
      <c r="AHE38" s="96"/>
      <c r="AHF38" s="96"/>
      <c r="AHG38" s="96"/>
      <c r="AHH38" s="96"/>
      <c r="AHI38" s="96"/>
      <c r="AHJ38" s="96"/>
      <c r="AHK38" s="96"/>
      <c r="AHL38" s="96"/>
      <c r="AHM38" s="96"/>
      <c r="AHN38" s="96"/>
      <c r="AHO38" s="96"/>
      <c r="AHP38" s="96"/>
      <c r="AHQ38" s="96"/>
      <c r="AHR38" s="96"/>
      <c r="AHS38" s="96"/>
      <c r="AHT38" s="96"/>
      <c r="AHU38" s="96"/>
      <c r="AHV38" s="96"/>
      <c r="AHW38" s="96"/>
      <c r="AHX38" s="96"/>
      <c r="AHY38" s="96"/>
      <c r="AHZ38" s="96"/>
      <c r="AIA38" s="96"/>
      <c r="AIB38" s="96"/>
      <c r="AIC38" s="96"/>
      <c r="AID38" s="96"/>
      <c r="AIE38" s="96"/>
      <c r="AIF38" s="96"/>
      <c r="AIG38" s="96"/>
      <c r="AIH38" s="96"/>
      <c r="AII38" s="96"/>
      <c r="AIJ38" s="96"/>
      <c r="AIK38" s="96"/>
      <c r="AIL38" s="96"/>
      <c r="AIM38" s="96"/>
      <c r="AIN38" s="96"/>
      <c r="AIO38" s="96"/>
      <c r="AIP38" s="96"/>
      <c r="AIQ38" s="96"/>
      <c r="AIR38" s="96"/>
      <c r="AIS38" s="96"/>
      <c r="AIT38" s="96"/>
      <c r="AIU38" s="96"/>
      <c r="AIV38" s="96"/>
      <c r="AIW38" s="96"/>
      <c r="AIX38" s="96"/>
      <c r="AIY38" s="96"/>
      <c r="AIZ38" s="96"/>
      <c r="AJA38" s="96"/>
      <c r="AJB38" s="96"/>
      <c r="AJC38" s="96"/>
      <c r="AJD38" s="96"/>
      <c r="AJE38" s="96"/>
      <c r="AJF38" s="96"/>
      <c r="AJG38" s="96"/>
      <c r="AJH38" s="96"/>
      <c r="AJI38" s="96"/>
      <c r="AJJ38" s="96"/>
      <c r="AJK38" s="96"/>
      <c r="AJL38" s="96"/>
      <c r="AJM38" s="96"/>
      <c r="AJN38" s="96"/>
      <c r="AJO38" s="96"/>
      <c r="AJP38" s="96"/>
      <c r="AJQ38" s="96"/>
      <c r="AJR38" s="96"/>
      <c r="AJS38" s="96"/>
      <c r="AJT38" s="96"/>
      <c r="AJU38" s="96"/>
      <c r="AJV38" s="96"/>
      <c r="AJW38" s="96"/>
      <c r="AJX38" s="96"/>
      <c r="AJY38" s="96"/>
      <c r="AJZ38" s="96"/>
      <c r="AKA38" s="96"/>
      <c r="AKB38" s="96"/>
      <c r="AKC38" s="96"/>
      <c r="AKD38" s="96"/>
      <c r="AKE38" s="96"/>
      <c r="AKF38" s="96"/>
      <c r="AKG38" s="96"/>
      <c r="AKH38" s="96"/>
      <c r="AKI38" s="96"/>
      <c r="AKJ38" s="96"/>
      <c r="AKK38" s="96"/>
      <c r="AKL38" s="96"/>
      <c r="AKM38" s="96"/>
      <c r="AKN38" s="96"/>
      <c r="AKO38" s="96"/>
      <c r="AKP38" s="96"/>
      <c r="AKQ38" s="96"/>
      <c r="AKR38" s="96"/>
      <c r="AKS38" s="96"/>
      <c r="AKT38" s="96"/>
      <c r="AKU38" s="96"/>
      <c r="AKV38" s="96"/>
      <c r="AKW38" s="96"/>
      <c r="AKX38" s="96"/>
      <c r="AKY38" s="96"/>
      <c r="AKZ38" s="96"/>
      <c r="ALA38" s="96"/>
      <c r="ALB38" s="96"/>
      <c r="ALC38" s="96"/>
      <c r="ALD38" s="96"/>
      <c r="ALE38" s="96"/>
      <c r="ALF38" s="96"/>
      <c r="ALG38" s="96"/>
      <c r="ALH38" s="96"/>
      <c r="ALI38" s="96"/>
      <c r="ALJ38" s="96"/>
      <c r="ALK38" s="96"/>
      <c r="ALL38" s="96"/>
      <c r="ALM38" s="96"/>
      <c r="ALN38" s="96"/>
      <c r="ALO38" s="96"/>
      <c r="ALP38" s="96"/>
      <c r="ALQ38" s="96"/>
      <c r="ALR38" s="96"/>
      <c r="ALS38" s="96"/>
      <c r="ALT38" s="96"/>
      <c r="ALU38" s="96"/>
      <c r="ALV38" s="96"/>
      <c r="ALW38" s="96"/>
      <c r="ALX38" s="96"/>
      <c r="ALY38" s="96"/>
      <c r="ALZ38" s="96"/>
      <c r="AMA38" s="96"/>
      <c r="AMB38" s="96"/>
      <c r="AMC38" s="96"/>
      <c r="AMD38" s="96"/>
      <c r="AME38" s="96"/>
      <c r="AMF38" s="96"/>
      <c r="AMG38" s="96"/>
      <c r="AMH38" s="96"/>
      <c r="AMI38" s="96"/>
      <c r="AMJ38" s="96"/>
    </row>
    <row r="39" spans="1:1024" s="123" customFormat="1" ht="12.75">
      <c r="A39" s="96"/>
      <c r="B39" s="96"/>
      <c r="C39" s="96"/>
      <c r="D39" s="96"/>
      <c r="E39" s="96"/>
      <c r="F39" s="96"/>
      <c r="G39" s="96"/>
      <c r="H39" s="96"/>
      <c r="I39" s="96"/>
      <c r="J39" s="96"/>
      <c r="K39" s="96"/>
      <c r="L39" s="96"/>
      <c r="M39" s="96"/>
      <c r="N39" s="96"/>
      <c r="O39" s="96"/>
      <c r="P39" s="96"/>
      <c r="Q39" s="96"/>
      <c r="R39" s="96"/>
      <c r="S39" s="96"/>
      <c r="T39" s="96"/>
      <c r="U39" s="96"/>
      <c r="V39" s="96"/>
      <c r="W39" s="121"/>
      <c r="X39" s="121"/>
      <c r="Y39" s="121"/>
      <c r="Z39" s="121"/>
      <c r="AA39" s="121"/>
      <c r="AB39" s="121"/>
      <c r="AC39" s="121"/>
      <c r="AD39" s="121"/>
      <c r="AE39" s="121"/>
      <c r="AF39" s="121"/>
      <c r="AG39" s="121"/>
      <c r="AH39" s="121"/>
      <c r="AI39" s="121"/>
      <c r="AJ39" s="121"/>
      <c r="AK39" s="96"/>
      <c r="AL39" s="96"/>
      <c r="AM39" s="96"/>
      <c r="AN39" s="96"/>
      <c r="AO39" s="96"/>
      <c r="AP39" s="96"/>
      <c r="AQ39" s="122"/>
      <c r="AS39" s="96"/>
      <c r="AT39" s="96"/>
      <c r="AU39" s="96"/>
      <c r="AV39" s="124"/>
      <c r="AW39" s="124"/>
      <c r="AX39" s="124"/>
      <c r="AY39" s="124"/>
      <c r="AZ39" s="124"/>
      <c r="BA39" s="124"/>
      <c r="BB39" s="124"/>
      <c r="BC39" s="124"/>
      <c r="BD39" s="124"/>
      <c r="BE39" s="124"/>
      <c r="BF39" s="124"/>
      <c r="BG39" s="124"/>
      <c r="BH39" s="124"/>
      <c r="BI39" s="124"/>
      <c r="BJ39" s="124"/>
      <c r="BK39" s="124"/>
      <c r="BL39" s="124"/>
      <c r="BM39" s="124"/>
      <c r="BN39" s="124"/>
      <c r="BO39" s="124"/>
      <c r="BP39" s="124"/>
      <c r="BQ39" s="124"/>
      <c r="BR39" s="124"/>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c r="CO39" s="124"/>
      <c r="CP39" s="124"/>
      <c r="CQ39" s="124"/>
      <c r="CR39" s="124"/>
      <c r="CS39" s="124"/>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c r="EJ39" s="96"/>
      <c r="EK39" s="96"/>
      <c r="EL39" s="96"/>
      <c r="EM39" s="96"/>
      <c r="EN39" s="96"/>
      <c r="EO39" s="96"/>
      <c r="EP39" s="96"/>
      <c r="EQ39" s="96"/>
      <c r="ER39" s="96"/>
      <c r="ES39" s="96"/>
      <c r="ET39" s="96"/>
      <c r="EU39" s="96"/>
      <c r="EV39" s="96"/>
      <c r="EW39" s="96"/>
      <c r="EX39" s="96"/>
      <c r="EY39" s="96"/>
      <c r="EZ39" s="96"/>
      <c r="FA39" s="96"/>
      <c r="FB39" s="96"/>
      <c r="FC39" s="96"/>
      <c r="FD39" s="96"/>
      <c r="FE39" s="96"/>
      <c r="FF39" s="96"/>
      <c r="FG39" s="96"/>
      <c r="FH39" s="96"/>
      <c r="FI39" s="96"/>
      <c r="FJ39" s="96"/>
      <c r="FK39" s="96"/>
      <c r="FL39" s="96"/>
      <c r="FM39" s="96"/>
      <c r="FN39" s="96"/>
      <c r="FO39" s="96"/>
      <c r="FP39" s="96"/>
      <c r="FQ39" s="96"/>
      <c r="FR39" s="96"/>
      <c r="FS39" s="96"/>
      <c r="FT39" s="96"/>
      <c r="FU39" s="96"/>
      <c r="FV39" s="96"/>
      <c r="FW39" s="96"/>
      <c r="FX39" s="96"/>
      <c r="FY39" s="96"/>
      <c r="FZ39" s="96"/>
      <c r="GA39" s="96"/>
      <c r="GB39" s="96"/>
      <c r="GC39" s="96"/>
      <c r="GD39" s="96"/>
      <c r="GE39" s="96"/>
      <c r="GF39" s="96"/>
      <c r="GG39" s="96"/>
      <c r="GH39" s="96"/>
      <c r="GI39" s="96"/>
      <c r="GJ39" s="96"/>
      <c r="GK39" s="96"/>
      <c r="GL39" s="96"/>
      <c r="GM39" s="96"/>
      <c r="GN39" s="96"/>
      <c r="GO39" s="96"/>
      <c r="GP39" s="96"/>
      <c r="GQ39" s="96"/>
      <c r="GR39" s="96"/>
      <c r="GS39" s="96"/>
      <c r="GT39" s="96"/>
      <c r="GU39" s="96"/>
      <c r="GV39" s="96"/>
      <c r="GW39" s="96"/>
      <c r="GX39" s="96"/>
      <c r="GY39" s="96"/>
      <c r="GZ39" s="96"/>
      <c r="HA39" s="96"/>
      <c r="HB39" s="96"/>
      <c r="HC39" s="96"/>
      <c r="HD39" s="96"/>
      <c r="HE39" s="96"/>
      <c r="HF39" s="96"/>
      <c r="HG39" s="96"/>
      <c r="HH39" s="96"/>
      <c r="HI39" s="96"/>
      <c r="HJ39" s="96"/>
      <c r="HK39" s="96"/>
      <c r="HL39" s="96"/>
      <c r="HM39" s="96"/>
      <c r="HN39" s="96"/>
      <c r="HO39" s="96"/>
      <c r="HP39" s="96"/>
      <c r="HQ39" s="96"/>
      <c r="HR39" s="96"/>
      <c r="HS39" s="96"/>
      <c r="HT39" s="96"/>
      <c r="HU39" s="96"/>
      <c r="HV39" s="96"/>
      <c r="HW39" s="96"/>
      <c r="HX39" s="96"/>
      <c r="HY39" s="96"/>
      <c r="HZ39" s="96"/>
      <c r="IA39" s="96"/>
      <c r="IB39" s="96"/>
      <c r="IC39" s="96"/>
      <c r="ID39" s="96"/>
      <c r="IE39" s="96"/>
      <c r="IF39" s="96"/>
      <c r="IG39" s="96"/>
      <c r="IH39" s="96"/>
      <c r="II39" s="96"/>
      <c r="IJ39" s="96"/>
      <c r="IK39" s="96"/>
      <c r="IL39" s="96"/>
      <c r="IM39" s="96"/>
      <c r="IN39" s="96"/>
      <c r="IO39" s="96"/>
      <c r="IP39" s="96"/>
      <c r="IQ39" s="96"/>
      <c r="IR39" s="96"/>
      <c r="IS39" s="96"/>
      <c r="IT39" s="96"/>
      <c r="IU39" s="96"/>
      <c r="IV39" s="96"/>
      <c r="IW39" s="96"/>
      <c r="IX39" s="96"/>
      <c r="IY39" s="96"/>
      <c r="IZ39" s="96"/>
      <c r="JA39" s="96"/>
      <c r="JB39" s="96"/>
      <c r="JC39" s="96"/>
      <c r="JD39" s="96"/>
      <c r="JE39" s="96"/>
      <c r="JF39" s="96"/>
      <c r="JG39" s="96"/>
      <c r="JH39" s="96"/>
      <c r="JI39" s="96"/>
      <c r="JJ39" s="96"/>
      <c r="JK39" s="96"/>
      <c r="JL39" s="96"/>
      <c r="JM39" s="96"/>
      <c r="JN39" s="96"/>
      <c r="JO39" s="96"/>
      <c r="JP39" s="96"/>
      <c r="JQ39" s="96"/>
      <c r="JR39" s="96"/>
      <c r="JS39" s="96"/>
      <c r="JT39" s="96"/>
      <c r="JU39" s="96"/>
      <c r="JV39" s="96"/>
      <c r="JW39" s="96"/>
      <c r="JX39" s="96"/>
      <c r="JY39" s="96"/>
      <c r="JZ39" s="96"/>
      <c r="KA39" s="96"/>
      <c r="KB39" s="96"/>
      <c r="KC39" s="96"/>
      <c r="KD39" s="96"/>
      <c r="KE39" s="96"/>
      <c r="KF39" s="96"/>
      <c r="KG39" s="96"/>
      <c r="KH39" s="96"/>
      <c r="KI39" s="96"/>
      <c r="KJ39" s="96"/>
      <c r="KK39" s="96"/>
      <c r="KL39" s="96"/>
      <c r="KM39" s="96"/>
      <c r="KN39" s="96"/>
      <c r="KO39" s="96"/>
      <c r="KP39" s="96"/>
      <c r="KQ39" s="96"/>
      <c r="KR39" s="96"/>
      <c r="KS39" s="96"/>
      <c r="KT39" s="96"/>
      <c r="KU39" s="96"/>
      <c r="KV39" s="96"/>
      <c r="KW39" s="96"/>
      <c r="KX39" s="96"/>
      <c r="KY39" s="96"/>
      <c r="KZ39" s="96"/>
      <c r="LA39" s="96"/>
      <c r="LB39" s="96"/>
      <c r="LC39" s="96"/>
      <c r="LD39" s="96"/>
      <c r="LE39" s="96"/>
      <c r="LF39" s="96"/>
      <c r="LG39" s="96"/>
      <c r="LH39" s="96"/>
      <c r="LI39" s="96"/>
      <c r="LJ39" s="96"/>
      <c r="LK39" s="96"/>
      <c r="LL39" s="96"/>
      <c r="LM39" s="96"/>
      <c r="LN39" s="96"/>
      <c r="LO39" s="96"/>
      <c r="LP39" s="96"/>
      <c r="LQ39" s="96"/>
      <c r="LR39" s="96"/>
      <c r="LS39" s="96"/>
      <c r="LT39" s="96"/>
      <c r="LU39" s="96"/>
      <c r="LV39" s="96"/>
      <c r="LW39" s="96"/>
      <c r="LX39" s="96"/>
      <c r="LY39" s="96"/>
      <c r="LZ39" s="96"/>
      <c r="MA39" s="96"/>
      <c r="MB39" s="96"/>
      <c r="MC39" s="96"/>
      <c r="MD39" s="96"/>
      <c r="ME39" s="96"/>
      <c r="MF39" s="96"/>
      <c r="MG39" s="96"/>
      <c r="MH39" s="96"/>
      <c r="MI39" s="96"/>
      <c r="MJ39" s="96"/>
      <c r="MK39" s="96"/>
      <c r="ML39" s="96"/>
      <c r="MM39" s="96"/>
      <c r="MN39" s="96"/>
      <c r="MO39" s="96"/>
      <c r="MP39" s="96"/>
      <c r="MQ39" s="96"/>
      <c r="MR39" s="96"/>
      <c r="MS39" s="96"/>
      <c r="MT39" s="96"/>
      <c r="MU39" s="96"/>
      <c r="MV39" s="96"/>
      <c r="MW39" s="96"/>
      <c r="MX39" s="96"/>
      <c r="MY39" s="96"/>
      <c r="MZ39" s="96"/>
      <c r="NA39" s="96"/>
      <c r="NB39" s="96"/>
      <c r="NC39" s="96"/>
      <c r="ND39" s="96"/>
      <c r="NE39" s="96"/>
      <c r="NF39" s="96"/>
      <c r="NG39" s="96"/>
      <c r="NH39" s="96"/>
      <c r="NI39" s="96"/>
      <c r="NJ39" s="96"/>
      <c r="NK39" s="96"/>
      <c r="NL39" s="96"/>
      <c r="NM39" s="96"/>
      <c r="NN39" s="96"/>
      <c r="NO39" s="96"/>
      <c r="NP39" s="96"/>
      <c r="NQ39" s="96"/>
      <c r="NR39" s="96"/>
      <c r="NS39" s="96"/>
      <c r="NT39" s="96"/>
      <c r="NU39" s="96"/>
      <c r="NV39" s="96"/>
      <c r="NW39" s="96"/>
      <c r="NX39" s="96"/>
      <c r="NY39" s="96"/>
      <c r="NZ39" s="96"/>
      <c r="OA39" s="96"/>
      <c r="OB39" s="96"/>
      <c r="OC39" s="96"/>
      <c r="OD39" s="96"/>
      <c r="OE39" s="96"/>
      <c r="OF39" s="96"/>
      <c r="OG39" s="96"/>
      <c r="OH39" s="96"/>
      <c r="OI39" s="96"/>
      <c r="OJ39" s="96"/>
      <c r="OK39" s="96"/>
      <c r="OL39" s="96"/>
      <c r="OM39" s="96"/>
      <c r="ON39" s="96"/>
      <c r="OO39" s="96"/>
      <c r="OP39" s="96"/>
      <c r="OQ39" s="96"/>
      <c r="OR39" s="96"/>
      <c r="OS39" s="96"/>
      <c r="OT39" s="96"/>
      <c r="OU39" s="96"/>
      <c r="OV39" s="96"/>
      <c r="OW39" s="96"/>
      <c r="OX39" s="96"/>
      <c r="OY39" s="96"/>
      <c r="OZ39" s="96"/>
      <c r="PA39" s="96"/>
      <c r="PB39" s="96"/>
      <c r="PC39" s="96"/>
      <c r="PD39" s="96"/>
      <c r="PE39" s="96"/>
      <c r="PF39" s="96"/>
      <c r="PG39" s="96"/>
      <c r="PH39" s="96"/>
      <c r="PI39" s="96"/>
      <c r="PJ39" s="96"/>
      <c r="PK39" s="96"/>
      <c r="PL39" s="96"/>
      <c r="PM39" s="96"/>
      <c r="PN39" s="96"/>
      <c r="PO39" s="96"/>
      <c r="PP39" s="96"/>
      <c r="PQ39" s="96"/>
      <c r="PR39" s="96"/>
      <c r="PS39" s="96"/>
      <c r="PT39" s="96"/>
      <c r="PU39" s="96"/>
      <c r="PV39" s="96"/>
      <c r="PW39" s="96"/>
      <c r="PX39" s="96"/>
      <c r="PY39" s="96"/>
      <c r="PZ39" s="96"/>
      <c r="QA39" s="96"/>
      <c r="QB39" s="96"/>
      <c r="QC39" s="96"/>
      <c r="QD39" s="96"/>
      <c r="QE39" s="96"/>
      <c r="QF39" s="96"/>
      <c r="QG39" s="96"/>
      <c r="QH39" s="96"/>
      <c r="QI39" s="96"/>
      <c r="QJ39" s="96"/>
      <c r="QK39" s="96"/>
      <c r="QL39" s="96"/>
      <c r="QM39" s="96"/>
      <c r="QN39" s="96"/>
      <c r="QO39" s="96"/>
      <c r="QP39" s="96"/>
      <c r="QQ39" s="96"/>
      <c r="QR39" s="96"/>
      <c r="QS39" s="96"/>
      <c r="QT39" s="96"/>
      <c r="QU39" s="96"/>
      <c r="QV39" s="96"/>
      <c r="QW39" s="96"/>
      <c r="QX39" s="96"/>
      <c r="QY39" s="96"/>
      <c r="QZ39" s="96"/>
      <c r="RA39" s="96"/>
      <c r="RB39" s="96"/>
      <c r="RC39" s="96"/>
      <c r="RD39" s="96"/>
      <c r="RE39" s="96"/>
      <c r="RF39" s="96"/>
      <c r="RG39" s="96"/>
      <c r="RH39" s="96"/>
      <c r="RI39" s="96"/>
      <c r="RJ39" s="96"/>
      <c r="RK39" s="96"/>
      <c r="RL39" s="96"/>
      <c r="RM39" s="96"/>
      <c r="RN39" s="96"/>
      <c r="RO39" s="96"/>
      <c r="RP39" s="96"/>
      <c r="RQ39" s="96"/>
      <c r="RR39" s="96"/>
      <c r="RS39" s="96"/>
      <c r="RT39" s="96"/>
      <c r="RU39" s="96"/>
      <c r="RV39" s="96"/>
      <c r="RW39" s="96"/>
      <c r="RX39" s="96"/>
      <c r="RY39" s="96"/>
      <c r="RZ39" s="96"/>
      <c r="SA39" s="96"/>
      <c r="SB39" s="96"/>
      <c r="SC39" s="96"/>
      <c r="SD39" s="96"/>
      <c r="SE39" s="96"/>
      <c r="SF39" s="96"/>
      <c r="SG39" s="96"/>
      <c r="SH39" s="96"/>
      <c r="SI39" s="96"/>
      <c r="SJ39" s="96"/>
      <c r="SK39" s="96"/>
      <c r="SL39" s="96"/>
      <c r="SM39" s="96"/>
      <c r="SN39" s="96"/>
      <c r="SO39" s="96"/>
      <c r="SP39" s="96"/>
      <c r="SQ39" s="96"/>
      <c r="SR39" s="96"/>
      <c r="SS39" s="96"/>
      <c r="ST39" s="96"/>
      <c r="SU39" s="96"/>
      <c r="SV39" s="96"/>
      <c r="SW39" s="96"/>
      <c r="SX39" s="96"/>
      <c r="SY39" s="96"/>
      <c r="SZ39" s="96"/>
      <c r="TA39" s="96"/>
      <c r="TB39" s="96"/>
      <c r="TC39" s="96"/>
      <c r="TD39" s="96"/>
      <c r="TE39" s="96"/>
      <c r="TF39" s="96"/>
      <c r="TG39" s="96"/>
      <c r="TH39" s="96"/>
      <c r="TI39" s="96"/>
      <c r="TJ39" s="96"/>
      <c r="TK39" s="96"/>
      <c r="TL39" s="96"/>
      <c r="TM39" s="96"/>
      <c r="TN39" s="96"/>
      <c r="TO39" s="96"/>
      <c r="TP39" s="96"/>
      <c r="TQ39" s="96"/>
      <c r="TR39" s="96"/>
      <c r="TS39" s="96"/>
      <c r="TT39" s="96"/>
      <c r="TU39" s="96"/>
      <c r="TV39" s="96"/>
      <c r="TW39" s="96"/>
      <c r="TX39" s="96"/>
      <c r="TY39" s="96"/>
      <c r="TZ39" s="96"/>
      <c r="UA39" s="96"/>
      <c r="UB39" s="96"/>
      <c r="UC39" s="96"/>
      <c r="UD39" s="96"/>
      <c r="UE39" s="96"/>
      <c r="UF39" s="96"/>
      <c r="UG39" s="96"/>
      <c r="UH39" s="96"/>
      <c r="UI39" s="96"/>
      <c r="UJ39" s="96"/>
      <c r="UK39" s="96"/>
      <c r="UL39" s="96"/>
      <c r="UM39" s="96"/>
      <c r="UN39" s="96"/>
      <c r="UO39" s="96"/>
      <c r="UP39" s="96"/>
      <c r="UQ39" s="96"/>
      <c r="UR39" s="96"/>
      <c r="US39" s="96"/>
      <c r="UT39" s="96"/>
      <c r="UU39" s="96"/>
      <c r="UV39" s="96"/>
      <c r="UW39" s="96"/>
      <c r="UX39" s="96"/>
      <c r="UY39" s="96"/>
      <c r="UZ39" s="96"/>
      <c r="VA39" s="96"/>
      <c r="VB39" s="96"/>
      <c r="VC39" s="96"/>
      <c r="VD39" s="96"/>
      <c r="VE39" s="96"/>
      <c r="VF39" s="96"/>
      <c r="VG39" s="96"/>
      <c r="VH39" s="96"/>
      <c r="VI39" s="96"/>
      <c r="VJ39" s="96"/>
      <c r="VK39" s="96"/>
      <c r="VL39" s="96"/>
      <c r="VM39" s="96"/>
      <c r="VN39" s="96"/>
      <c r="VO39" s="96"/>
      <c r="VP39" s="96"/>
      <c r="VQ39" s="96"/>
      <c r="VR39" s="96"/>
      <c r="VS39" s="96"/>
      <c r="VT39" s="96"/>
      <c r="VU39" s="96"/>
      <c r="VV39" s="96"/>
      <c r="VW39" s="96"/>
      <c r="VX39" s="96"/>
      <c r="VY39" s="96"/>
      <c r="VZ39" s="96"/>
      <c r="WA39" s="96"/>
      <c r="WB39" s="96"/>
      <c r="WC39" s="96"/>
      <c r="WD39" s="96"/>
      <c r="WE39" s="96"/>
      <c r="WF39" s="96"/>
      <c r="WG39" s="96"/>
      <c r="WH39" s="96"/>
      <c r="WI39" s="96"/>
      <c r="WJ39" s="96"/>
      <c r="WK39" s="96"/>
      <c r="WL39" s="96"/>
      <c r="WM39" s="96"/>
      <c r="WN39" s="96"/>
      <c r="WO39" s="96"/>
      <c r="WP39" s="96"/>
      <c r="WQ39" s="96"/>
      <c r="WR39" s="96"/>
      <c r="WS39" s="96"/>
      <c r="WT39" s="96"/>
      <c r="WU39" s="96"/>
      <c r="WV39" s="96"/>
      <c r="WW39" s="96"/>
      <c r="WX39" s="96"/>
      <c r="WY39" s="96"/>
      <c r="WZ39" s="96"/>
      <c r="XA39" s="96"/>
      <c r="XB39" s="96"/>
      <c r="XC39" s="96"/>
      <c r="XD39" s="96"/>
      <c r="XE39" s="96"/>
      <c r="XF39" s="96"/>
      <c r="XG39" s="96"/>
      <c r="XH39" s="96"/>
      <c r="XI39" s="96"/>
      <c r="XJ39" s="96"/>
      <c r="XK39" s="96"/>
      <c r="XL39" s="96"/>
      <c r="XM39" s="96"/>
      <c r="XN39" s="96"/>
      <c r="XO39" s="96"/>
      <c r="XP39" s="96"/>
      <c r="XQ39" s="96"/>
      <c r="XR39" s="96"/>
      <c r="XS39" s="96"/>
      <c r="XT39" s="96"/>
      <c r="XU39" s="96"/>
      <c r="XV39" s="96"/>
      <c r="XW39" s="96"/>
      <c r="XX39" s="96"/>
      <c r="XY39" s="96"/>
      <c r="XZ39" s="96"/>
      <c r="YA39" s="96"/>
      <c r="YB39" s="96"/>
      <c r="YC39" s="96"/>
      <c r="YD39" s="96"/>
      <c r="YE39" s="96"/>
      <c r="YF39" s="96"/>
      <c r="YG39" s="96"/>
      <c r="YH39" s="96"/>
      <c r="YI39" s="96"/>
      <c r="YJ39" s="96"/>
      <c r="YK39" s="96"/>
      <c r="YL39" s="96"/>
      <c r="YM39" s="96"/>
      <c r="YN39" s="96"/>
      <c r="YO39" s="96"/>
      <c r="YP39" s="96"/>
      <c r="YQ39" s="96"/>
      <c r="YR39" s="96"/>
      <c r="YS39" s="96"/>
      <c r="YT39" s="96"/>
      <c r="YU39" s="96"/>
      <c r="YV39" s="96"/>
      <c r="YW39" s="96"/>
      <c r="YX39" s="96"/>
      <c r="YY39" s="96"/>
      <c r="YZ39" s="96"/>
      <c r="ZA39" s="96"/>
      <c r="ZB39" s="96"/>
      <c r="ZC39" s="96"/>
      <c r="ZD39" s="96"/>
      <c r="ZE39" s="96"/>
      <c r="ZF39" s="96"/>
      <c r="ZG39" s="96"/>
      <c r="ZH39" s="96"/>
      <c r="ZI39" s="96"/>
      <c r="ZJ39" s="96"/>
      <c r="ZK39" s="96"/>
      <c r="ZL39" s="96"/>
      <c r="ZM39" s="96"/>
      <c r="ZN39" s="96"/>
      <c r="ZO39" s="96"/>
      <c r="ZP39" s="96"/>
      <c r="ZQ39" s="96"/>
      <c r="ZR39" s="96"/>
      <c r="ZS39" s="96"/>
      <c r="ZT39" s="96"/>
      <c r="ZU39" s="96"/>
      <c r="ZV39" s="96"/>
      <c r="ZW39" s="96"/>
      <c r="ZX39" s="96"/>
      <c r="ZY39" s="96"/>
      <c r="ZZ39" s="96"/>
      <c r="AAA39" s="96"/>
      <c r="AAB39" s="96"/>
      <c r="AAC39" s="96"/>
      <c r="AAD39" s="96"/>
      <c r="AAE39" s="96"/>
      <c r="AAF39" s="96"/>
      <c r="AAG39" s="96"/>
      <c r="AAH39" s="96"/>
      <c r="AAI39" s="96"/>
      <c r="AAJ39" s="96"/>
      <c r="AAK39" s="96"/>
      <c r="AAL39" s="96"/>
      <c r="AAM39" s="96"/>
      <c r="AAN39" s="96"/>
      <c r="AAO39" s="96"/>
      <c r="AAP39" s="96"/>
      <c r="AAQ39" s="96"/>
      <c r="AAR39" s="96"/>
      <c r="AAS39" s="96"/>
      <c r="AAT39" s="96"/>
      <c r="AAU39" s="96"/>
      <c r="AAV39" s="96"/>
      <c r="AAW39" s="96"/>
      <c r="AAX39" s="96"/>
      <c r="AAY39" s="96"/>
      <c r="AAZ39" s="96"/>
      <c r="ABA39" s="96"/>
      <c r="ABB39" s="96"/>
      <c r="ABC39" s="96"/>
      <c r="ABD39" s="96"/>
      <c r="ABE39" s="96"/>
      <c r="ABF39" s="96"/>
      <c r="ABG39" s="96"/>
      <c r="ABH39" s="96"/>
      <c r="ABI39" s="96"/>
      <c r="ABJ39" s="96"/>
      <c r="ABK39" s="96"/>
      <c r="ABL39" s="96"/>
      <c r="ABM39" s="96"/>
      <c r="ABN39" s="96"/>
      <c r="ABO39" s="96"/>
      <c r="ABP39" s="96"/>
      <c r="ABQ39" s="96"/>
      <c r="ABR39" s="96"/>
      <c r="ABS39" s="96"/>
      <c r="ABT39" s="96"/>
      <c r="ABU39" s="96"/>
      <c r="ABV39" s="96"/>
      <c r="ABW39" s="96"/>
      <c r="ABX39" s="96"/>
      <c r="ABY39" s="96"/>
      <c r="ABZ39" s="96"/>
      <c r="ACA39" s="96"/>
      <c r="ACB39" s="96"/>
      <c r="ACC39" s="96"/>
      <c r="ACD39" s="96"/>
      <c r="ACE39" s="96"/>
      <c r="ACF39" s="96"/>
      <c r="ACG39" s="96"/>
      <c r="ACH39" s="96"/>
      <c r="ACI39" s="96"/>
      <c r="ACJ39" s="96"/>
      <c r="ACK39" s="96"/>
      <c r="ACL39" s="96"/>
      <c r="ACM39" s="96"/>
      <c r="ACN39" s="96"/>
      <c r="ACO39" s="96"/>
      <c r="ACP39" s="96"/>
      <c r="ACQ39" s="96"/>
      <c r="ACR39" s="96"/>
      <c r="ACS39" s="96"/>
      <c r="ACT39" s="96"/>
      <c r="ACU39" s="96"/>
      <c r="ACV39" s="96"/>
      <c r="ACW39" s="96"/>
      <c r="ACX39" s="96"/>
      <c r="ACY39" s="96"/>
      <c r="ACZ39" s="96"/>
      <c r="ADA39" s="96"/>
      <c r="ADB39" s="96"/>
      <c r="ADC39" s="96"/>
      <c r="ADD39" s="96"/>
      <c r="ADE39" s="96"/>
      <c r="ADF39" s="96"/>
      <c r="ADG39" s="96"/>
      <c r="ADH39" s="96"/>
      <c r="ADI39" s="96"/>
      <c r="ADJ39" s="96"/>
      <c r="ADK39" s="96"/>
      <c r="ADL39" s="96"/>
      <c r="ADM39" s="96"/>
      <c r="ADN39" s="96"/>
      <c r="ADO39" s="96"/>
      <c r="ADP39" s="96"/>
      <c r="ADQ39" s="96"/>
      <c r="ADR39" s="96"/>
      <c r="ADS39" s="96"/>
      <c r="ADT39" s="96"/>
      <c r="ADU39" s="96"/>
      <c r="ADV39" s="96"/>
      <c r="ADW39" s="96"/>
      <c r="ADX39" s="96"/>
      <c r="ADY39" s="96"/>
      <c r="ADZ39" s="96"/>
      <c r="AEA39" s="96"/>
      <c r="AEB39" s="96"/>
      <c r="AEC39" s="96"/>
      <c r="AED39" s="96"/>
      <c r="AEE39" s="96"/>
      <c r="AEF39" s="96"/>
      <c r="AEG39" s="96"/>
      <c r="AEH39" s="96"/>
      <c r="AEI39" s="96"/>
      <c r="AEJ39" s="96"/>
      <c r="AEK39" s="96"/>
      <c r="AEL39" s="96"/>
      <c r="AEM39" s="96"/>
      <c r="AEN39" s="96"/>
      <c r="AEO39" s="96"/>
      <c r="AEP39" s="96"/>
      <c r="AEQ39" s="96"/>
      <c r="AER39" s="96"/>
      <c r="AES39" s="96"/>
      <c r="AET39" s="96"/>
      <c r="AEU39" s="96"/>
      <c r="AEV39" s="96"/>
      <c r="AEW39" s="96"/>
      <c r="AEX39" s="96"/>
      <c r="AEY39" s="96"/>
      <c r="AEZ39" s="96"/>
      <c r="AFA39" s="96"/>
      <c r="AFB39" s="96"/>
      <c r="AFC39" s="96"/>
      <c r="AFD39" s="96"/>
      <c r="AFE39" s="96"/>
      <c r="AFF39" s="96"/>
      <c r="AFG39" s="96"/>
      <c r="AFH39" s="96"/>
      <c r="AFI39" s="96"/>
      <c r="AFJ39" s="96"/>
      <c r="AFK39" s="96"/>
      <c r="AFL39" s="96"/>
      <c r="AFM39" s="96"/>
      <c r="AFN39" s="96"/>
      <c r="AFO39" s="96"/>
      <c r="AFP39" s="96"/>
      <c r="AFQ39" s="96"/>
      <c r="AFR39" s="96"/>
      <c r="AFS39" s="96"/>
      <c r="AFT39" s="96"/>
      <c r="AFU39" s="96"/>
      <c r="AFV39" s="96"/>
      <c r="AFW39" s="96"/>
      <c r="AFX39" s="96"/>
      <c r="AFY39" s="96"/>
      <c r="AFZ39" s="96"/>
      <c r="AGA39" s="96"/>
      <c r="AGB39" s="96"/>
      <c r="AGC39" s="96"/>
      <c r="AGD39" s="96"/>
      <c r="AGE39" s="96"/>
      <c r="AGF39" s="96"/>
      <c r="AGG39" s="96"/>
      <c r="AGH39" s="96"/>
      <c r="AGI39" s="96"/>
      <c r="AGJ39" s="96"/>
      <c r="AGK39" s="96"/>
      <c r="AGL39" s="96"/>
      <c r="AGM39" s="96"/>
      <c r="AGN39" s="96"/>
      <c r="AGO39" s="96"/>
      <c r="AGP39" s="96"/>
      <c r="AGQ39" s="96"/>
      <c r="AGR39" s="96"/>
      <c r="AGS39" s="96"/>
      <c r="AGT39" s="96"/>
      <c r="AGU39" s="96"/>
      <c r="AGV39" s="96"/>
      <c r="AGW39" s="96"/>
      <c r="AGX39" s="96"/>
      <c r="AGY39" s="96"/>
      <c r="AGZ39" s="96"/>
      <c r="AHA39" s="96"/>
      <c r="AHB39" s="96"/>
      <c r="AHC39" s="96"/>
      <c r="AHD39" s="96"/>
      <c r="AHE39" s="96"/>
      <c r="AHF39" s="96"/>
      <c r="AHG39" s="96"/>
      <c r="AHH39" s="96"/>
      <c r="AHI39" s="96"/>
      <c r="AHJ39" s="96"/>
      <c r="AHK39" s="96"/>
      <c r="AHL39" s="96"/>
      <c r="AHM39" s="96"/>
      <c r="AHN39" s="96"/>
      <c r="AHO39" s="96"/>
      <c r="AHP39" s="96"/>
      <c r="AHQ39" s="96"/>
      <c r="AHR39" s="96"/>
      <c r="AHS39" s="96"/>
      <c r="AHT39" s="96"/>
      <c r="AHU39" s="96"/>
      <c r="AHV39" s="96"/>
      <c r="AHW39" s="96"/>
      <c r="AHX39" s="96"/>
      <c r="AHY39" s="96"/>
      <c r="AHZ39" s="96"/>
      <c r="AIA39" s="96"/>
      <c r="AIB39" s="96"/>
      <c r="AIC39" s="96"/>
      <c r="AID39" s="96"/>
      <c r="AIE39" s="96"/>
      <c r="AIF39" s="96"/>
      <c r="AIG39" s="96"/>
      <c r="AIH39" s="96"/>
      <c r="AII39" s="96"/>
      <c r="AIJ39" s="96"/>
      <c r="AIK39" s="96"/>
      <c r="AIL39" s="96"/>
      <c r="AIM39" s="96"/>
      <c r="AIN39" s="96"/>
      <c r="AIO39" s="96"/>
      <c r="AIP39" s="96"/>
      <c r="AIQ39" s="96"/>
      <c r="AIR39" s="96"/>
      <c r="AIS39" s="96"/>
      <c r="AIT39" s="96"/>
      <c r="AIU39" s="96"/>
      <c r="AIV39" s="96"/>
      <c r="AIW39" s="96"/>
      <c r="AIX39" s="96"/>
      <c r="AIY39" s="96"/>
      <c r="AIZ39" s="96"/>
      <c r="AJA39" s="96"/>
      <c r="AJB39" s="96"/>
      <c r="AJC39" s="96"/>
      <c r="AJD39" s="96"/>
      <c r="AJE39" s="96"/>
      <c r="AJF39" s="96"/>
      <c r="AJG39" s="96"/>
      <c r="AJH39" s="96"/>
      <c r="AJI39" s="96"/>
      <c r="AJJ39" s="96"/>
      <c r="AJK39" s="96"/>
      <c r="AJL39" s="96"/>
      <c r="AJM39" s="96"/>
      <c r="AJN39" s="96"/>
      <c r="AJO39" s="96"/>
      <c r="AJP39" s="96"/>
      <c r="AJQ39" s="96"/>
      <c r="AJR39" s="96"/>
      <c r="AJS39" s="96"/>
      <c r="AJT39" s="96"/>
      <c r="AJU39" s="96"/>
      <c r="AJV39" s="96"/>
      <c r="AJW39" s="96"/>
      <c r="AJX39" s="96"/>
      <c r="AJY39" s="96"/>
      <c r="AJZ39" s="96"/>
      <c r="AKA39" s="96"/>
      <c r="AKB39" s="96"/>
      <c r="AKC39" s="96"/>
      <c r="AKD39" s="96"/>
      <c r="AKE39" s="96"/>
      <c r="AKF39" s="96"/>
      <c r="AKG39" s="96"/>
      <c r="AKH39" s="96"/>
      <c r="AKI39" s="96"/>
      <c r="AKJ39" s="96"/>
      <c r="AKK39" s="96"/>
      <c r="AKL39" s="96"/>
      <c r="AKM39" s="96"/>
      <c r="AKN39" s="96"/>
      <c r="AKO39" s="96"/>
      <c r="AKP39" s="96"/>
      <c r="AKQ39" s="96"/>
      <c r="AKR39" s="96"/>
      <c r="AKS39" s="96"/>
      <c r="AKT39" s="96"/>
      <c r="AKU39" s="96"/>
      <c r="AKV39" s="96"/>
      <c r="AKW39" s="96"/>
      <c r="AKX39" s="96"/>
      <c r="AKY39" s="96"/>
      <c r="AKZ39" s="96"/>
      <c r="ALA39" s="96"/>
      <c r="ALB39" s="96"/>
      <c r="ALC39" s="96"/>
      <c r="ALD39" s="96"/>
      <c r="ALE39" s="96"/>
      <c r="ALF39" s="96"/>
      <c r="ALG39" s="96"/>
      <c r="ALH39" s="96"/>
      <c r="ALI39" s="96"/>
      <c r="ALJ39" s="96"/>
      <c r="ALK39" s="96"/>
      <c r="ALL39" s="96"/>
      <c r="ALM39" s="96"/>
      <c r="ALN39" s="96"/>
      <c r="ALO39" s="96"/>
      <c r="ALP39" s="96"/>
      <c r="ALQ39" s="96"/>
      <c r="ALR39" s="96"/>
      <c r="ALS39" s="96"/>
      <c r="ALT39" s="96"/>
      <c r="ALU39" s="96"/>
      <c r="ALV39" s="96"/>
      <c r="ALW39" s="96"/>
      <c r="ALX39" s="96"/>
      <c r="ALY39" s="96"/>
      <c r="ALZ39" s="96"/>
      <c r="AMA39" s="96"/>
      <c r="AMB39" s="96"/>
      <c r="AMC39" s="96"/>
      <c r="AMD39" s="96"/>
      <c r="AME39" s="96"/>
      <c r="AMF39" s="96"/>
      <c r="AMG39" s="96"/>
      <c r="AMH39" s="96"/>
      <c r="AMI39" s="96"/>
      <c r="AMJ39" s="96"/>
    </row>
    <row r="40" spans="1:1024" s="123" customFormat="1" ht="12.75">
      <c r="A40" s="96"/>
      <c r="B40" s="96"/>
      <c r="C40" s="96"/>
      <c r="D40" s="96"/>
      <c r="E40" s="96"/>
      <c r="F40" s="96"/>
      <c r="G40" s="96"/>
      <c r="H40" s="96"/>
      <c r="I40" s="96"/>
      <c r="J40" s="96"/>
      <c r="K40" s="96"/>
      <c r="L40" s="96"/>
      <c r="M40" s="96"/>
      <c r="N40" s="96"/>
      <c r="O40" s="96"/>
      <c r="P40" s="96"/>
      <c r="Q40" s="96"/>
      <c r="R40" s="96"/>
      <c r="S40" s="96"/>
      <c r="T40" s="96"/>
      <c r="U40" s="96"/>
      <c r="V40" s="96"/>
      <c r="W40" s="121"/>
      <c r="X40" s="121"/>
      <c r="Y40" s="121"/>
      <c r="Z40" s="121"/>
      <c r="AA40" s="121"/>
      <c r="AB40" s="121"/>
      <c r="AC40" s="121"/>
      <c r="AD40" s="121"/>
      <c r="AE40" s="121"/>
      <c r="AF40" s="121"/>
      <c r="AG40" s="121"/>
      <c r="AH40" s="121"/>
      <c r="AI40" s="121"/>
      <c r="AJ40" s="121"/>
      <c r="AK40" s="96"/>
      <c r="AL40" s="96"/>
      <c r="AM40" s="96"/>
      <c r="AN40" s="96"/>
      <c r="AO40" s="96"/>
      <c r="AP40" s="96"/>
      <c r="AQ40" s="122"/>
      <c r="AS40" s="96"/>
      <c r="AT40" s="96"/>
      <c r="AU40" s="96"/>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c r="CI40" s="124"/>
      <c r="CJ40" s="124"/>
      <c r="CK40" s="124"/>
      <c r="CL40" s="124"/>
      <c r="CM40" s="124"/>
      <c r="CN40" s="124"/>
      <c r="CO40" s="124"/>
      <c r="CP40" s="124"/>
      <c r="CQ40" s="124"/>
      <c r="CR40" s="124"/>
      <c r="CS40" s="124"/>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c r="DT40" s="96"/>
      <c r="DU40" s="96"/>
      <c r="DV40" s="96"/>
      <c r="DW40" s="96"/>
      <c r="DX40" s="96"/>
      <c r="DY40" s="96"/>
      <c r="DZ40" s="96"/>
      <c r="EA40" s="96"/>
      <c r="EB40" s="96"/>
      <c r="EC40" s="96"/>
      <c r="ED40" s="96"/>
      <c r="EE40" s="96"/>
      <c r="EF40" s="96"/>
      <c r="EG40" s="96"/>
      <c r="EH40" s="96"/>
      <c r="EI40" s="96"/>
      <c r="EJ40" s="96"/>
      <c r="EK40" s="96"/>
      <c r="EL40" s="96"/>
      <c r="EM40" s="96"/>
      <c r="EN40" s="96"/>
      <c r="EO40" s="96"/>
      <c r="EP40" s="96"/>
      <c r="EQ40" s="96"/>
      <c r="ER40" s="96"/>
      <c r="ES40" s="96"/>
      <c r="ET40" s="96"/>
      <c r="EU40" s="96"/>
      <c r="EV40" s="96"/>
      <c r="EW40" s="96"/>
      <c r="EX40" s="96"/>
      <c r="EY40" s="96"/>
      <c r="EZ40" s="96"/>
      <c r="FA40" s="96"/>
      <c r="FB40" s="96"/>
      <c r="FC40" s="96"/>
      <c r="FD40" s="96"/>
      <c r="FE40" s="96"/>
      <c r="FF40" s="96"/>
      <c r="FG40" s="96"/>
      <c r="FH40" s="96"/>
      <c r="FI40" s="96"/>
      <c r="FJ40" s="96"/>
      <c r="FK40" s="96"/>
      <c r="FL40" s="96"/>
      <c r="FM40" s="96"/>
      <c r="FN40" s="96"/>
      <c r="FO40" s="96"/>
      <c r="FP40" s="96"/>
      <c r="FQ40" s="96"/>
      <c r="FR40" s="96"/>
      <c r="FS40" s="96"/>
      <c r="FT40" s="96"/>
      <c r="FU40" s="96"/>
      <c r="FV40" s="96"/>
      <c r="FW40" s="96"/>
      <c r="FX40" s="96"/>
      <c r="FY40" s="96"/>
      <c r="FZ40" s="96"/>
      <c r="GA40" s="96"/>
      <c r="GB40" s="96"/>
      <c r="GC40" s="96"/>
      <c r="GD40" s="96"/>
      <c r="GE40" s="96"/>
      <c r="GF40" s="96"/>
      <c r="GG40" s="96"/>
      <c r="GH40" s="96"/>
      <c r="GI40" s="96"/>
      <c r="GJ40" s="96"/>
      <c r="GK40" s="96"/>
      <c r="GL40" s="96"/>
      <c r="GM40" s="96"/>
      <c r="GN40" s="96"/>
      <c r="GO40" s="96"/>
      <c r="GP40" s="96"/>
      <c r="GQ40" s="96"/>
      <c r="GR40" s="96"/>
      <c r="GS40" s="96"/>
      <c r="GT40" s="96"/>
      <c r="GU40" s="96"/>
      <c r="GV40" s="96"/>
      <c r="GW40" s="96"/>
      <c r="GX40" s="96"/>
      <c r="GY40" s="96"/>
      <c r="GZ40" s="96"/>
      <c r="HA40" s="96"/>
      <c r="HB40" s="96"/>
      <c r="HC40" s="96"/>
      <c r="HD40" s="96"/>
      <c r="HE40" s="96"/>
      <c r="HF40" s="96"/>
      <c r="HG40" s="96"/>
      <c r="HH40" s="96"/>
      <c r="HI40" s="96"/>
      <c r="HJ40" s="96"/>
      <c r="HK40" s="96"/>
      <c r="HL40" s="96"/>
      <c r="HM40" s="96"/>
      <c r="HN40" s="96"/>
      <c r="HO40" s="96"/>
      <c r="HP40" s="96"/>
      <c r="HQ40" s="96"/>
      <c r="HR40" s="96"/>
      <c r="HS40" s="96"/>
      <c r="HT40" s="96"/>
      <c r="HU40" s="96"/>
      <c r="HV40" s="96"/>
      <c r="HW40" s="96"/>
      <c r="HX40" s="96"/>
      <c r="HY40" s="96"/>
      <c r="HZ40" s="96"/>
      <c r="IA40" s="96"/>
      <c r="IB40" s="96"/>
      <c r="IC40" s="96"/>
      <c r="ID40" s="96"/>
      <c r="IE40" s="96"/>
      <c r="IF40" s="96"/>
      <c r="IG40" s="96"/>
      <c r="IH40" s="96"/>
      <c r="II40" s="96"/>
      <c r="IJ40" s="96"/>
      <c r="IK40" s="96"/>
      <c r="IL40" s="96"/>
      <c r="IM40" s="96"/>
      <c r="IN40" s="96"/>
      <c r="IO40" s="96"/>
      <c r="IP40" s="96"/>
      <c r="IQ40" s="96"/>
      <c r="IR40" s="96"/>
      <c r="IS40" s="96"/>
      <c r="IT40" s="96"/>
      <c r="IU40" s="96"/>
      <c r="IV40" s="96"/>
      <c r="IW40" s="96"/>
      <c r="IX40" s="96"/>
      <c r="IY40" s="96"/>
      <c r="IZ40" s="96"/>
      <c r="JA40" s="96"/>
      <c r="JB40" s="96"/>
      <c r="JC40" s="96"/>
      <c r="JD40" s="96"/>
      <c r="JE40" s="96"/>
      <c r="JF40" s="96"/>
      <c r="JG40" s="96"/>
      <c r="JH40" s="96"/>
      <c r="JI40" s="96"/>
      <c r="JJ40" s="96"/>
      <c r="JK40" s="96"/>
      <c r="JL40" s="96"/>
      <c r="JM40" s="96"/>
      <c r="JN40" s="96"/>
      <c r="JO40" s="96"/>
      <c r="JP40" s="96"/>
      <c r="JQ40" s="96"/>
      <c r="JR40" s="96"/>
      <c r="JS40" s="96"/>
      <c r="JT40" s="96"/>
      <c r="JU40" s="96"/>
      <c r="JV40" s="96"/>
      <c r="JW40" s="96"/>
      <c r="JX40" s="96"/>
      <c r="JY40" s="96"/>
      <c r="JZ40" s="96"/>
      <c r="KA40" s="96"/>
      <c r="KB40" s="96"/>
      <c r="KC40" s="96"/>
      <c r="KD40" s="96"/>
      <c r="KE40" s="96"/>
      <c r="KF40" s="96"/>
      <c r="KG40" s="96"/>
      <c r="KH40" s="96"/>
      <c r="KI40" s="96"/>
      <c r="KJ40" s="96"/>
      <c r="KK40" s="96"/>
      <c r="KL40" s="96"/>
      <c r="KM40" s="96"/>
      <c r="KN40" s="96"/>
      <c r="KO40" s="96"/>
      <c r="KP40" s="96"/>
      <c r="KQ40" s="96"/>
      <c r="KR40" s="96"/>
      <c r="KS40" s="96"/>
      <c r="KT40" s="96"/>
      <c r="KU40" s="96"/>
      <c r="KV40" s="96"/>
      <c r="KW40" s="96"/>
      <c r="KX40" s="96"/>
      <c r="KY40" s="96"/>
      <c r="KZ40" s="96"/>
      <c r="LA40" s="96"/>
      <c r="LB40" s="96"/>
      <c r="LC40" s="96"/>
      <c r="LD40" s="96"/>
      <c r="LE40" s="96"/>
      <c r="LF40" s="96"/>
      <c r="LG40" s="96"/>
      <c r="LH40" s="96"/>
      <c r="LI40" s="96"/>
      <c r="LJ40" s="96"/>
      <c r="LK40" s="96"/>
      <c r="LL40" s="96"/>
      <c r="LM40" s="96"/>
      <c r="LN40" s="96"/>
      <c r="LO40" s="96"/>
      <c r="LP40" s="96"/>
      <c r="LQ40" s="96"/>
      <c r="LR40" s="96"/>
      <c r="LS40" s="96"/>
      <c r="LT40" s="96"/>
      <c r="LU40" s="96"/>
      <c r="LV40" s="96"/>
      <c r="LW40" s="96"/>
      <c r="LX40" s="96"/>
      <c r="LY40" s="96"/>
      <c r="LZ40" s="96"/>
      <c r="MA40" s="96"/>
      <c r="MB40" s="96"/>
      <c r="MC40" s="96"/>
      <c r="MD40" s="96"/>
      <c r="ME40" s="96"/>
      <c r="MF40" s="96"/>
      <c r="MG40" s="96"/>
      <c r="MH40" s="96"/>
      <c r="MI40" s="96"/>
      <c r="MJ40" s="96"/>
      <c r="MK40" s="96"/>
      <c r="ML40" s="96"/>
      <c r="MM40" s="96"/>
      <c r="MN40" s="96"/>
      <c r="MO40" s="96"/>
      <c r="MP40" s="96"/>
      <c r="MQ40" s="96"/>
      <c r="MR40" s="96"/>
      <c r="MS40" s="96"/>
      <c r="MT40" s="96"/>
      <c r="MU40" s="96"/>
      <c r="MV40" s="96"/>
      <c r="MW40" s="96"/>
      <c r="MX40" s="96"/>
      <c r="MY40" s="96"/>
      <c r="MZ40" s="96"/>
      <c r="NA40" s="96"/>
      <c r="NB40" s="96"/>
      <c r="NC40" s="96"/>
      <c r="ND40" s="96"/>
      <c r="NE40" s="96"/>
      <c r="NF40" s="96"/>
      <c r="NG40" s="96"/>
      <c r="NH40" s="96"/>
      <c r="NI40" s="96"/>
      <c r="NJ40" s="96"/>
      <c r="NK40" s="96"/>
      <c r="NL40" s="96"/>
      <c r="NM40" s="96"/>
      <c r="NN40" s="96"/>
      <c r="NO40" s="96"/>
      <c r="NP40" s="96"/>
      <c r="NQ40" s="96"/>
      <c r="NR40" s="96"/>
      <c r="NS40" s="96"/>
      <c r="NT40" s="96"/>
      <c r="NU40" s="96"/>
      <c r="NV40" s="96"/>
      <c r="NW40" s="96"/>
      <c r="NX40" s="96"/>
      <c r="NY40" s="96"/>
      <c r="NZ40" s="96"/>
      <c r="OA40" s="96"/>
      <c r="OB40" s="96"/>
      <c r="OC40" s="96"/>
      <c r="OD40" s="96"/>
      <c r="OE40" s="96"/>
      <c r="OF40" s="96"/>
      <c r="OG40" s="96"/>
      <c r="OH40" s="96"/>
      <c r="OI40" s="96"/>
      <c r="OJ40" s="96"/>
      <c r="OK40" s="96"/>
      <c r="OL40" s="96"/>
      <c r="OM40" s="96"/>
      <c r="ON40" s="96"/>
      <c r="OO40" s="96"/>
      <c r="OP40" s="96"/>
      <c r="OQ40" s="96"/>
      <c r="OR40" s="96"/>
      <c r="OS40" s="96"/>
      <c r="OT40" s="96"/>
      <c r="OU40" s="96"/>
      <c r="OV40" s="96"/>
      <c r="OW40" s="96"/>
      <c r="OX40" s="96"/>
      <c r="OY40" s="96"/>
      <c r="OZ40" s="96"/>
      <c r="PA40" s="96"/>
      <c r="PB40" s="96"/>
      <c r="PC40" s="96"/>
      <c r="PD40" s="96"/>
      <c r="PE40" s="96"/>
      <c r="PF40" s="96"/>
      <c r="PG40" s="96"/>
      <c r="PH40" s="96"/>
      <c r="PI40" s="96"/>
      <c r="PJ40" s="96"/>
      <c r="PK40" s="96"/>
      <c r="PL40" s="96"/>
      <c r="PM40" s="96"/>
      <c r="PN40" s="96"/>
      <c r="PO40" s="96"/>
      <c r="PP40" s="96"/>
      <c r="PQ40" s="96"/>
      <c r="PR40" s="96"/>
      <c r="PS40" s="96"/>
      <c r="PT40" s="96"/>
      <c r="PU40" s="96"/>
      <c r="PV40" s="96"/>
      <c r="PW40" s="96"/>
      <c r="PX40" s="96"/>
      <c r="PY40" s="96"/>
      <c r="PZ40" s="96"/>
      <c r="QA40" s="96"/>
      <c r="QB40" s="96"/>
      <c r="QC40" s="96"/>
      <c r="QD40" s="96"/>
      <c r="QE40" s="96"/>
      <c r="QF40" s="96"/>
      <c r="QG40" s="96"/>
      <c r="QH40" s="96"/>
      <c r="QI40" s="96"/>
      <c r="QJ40" s="96"/>
      <c r="QK40" s="96"/>
      <c r="QL40" s="96"/>
      <c r="QM40" s="96"/>
      <c r="QN40" s="96"/>
      <c r="QO40" s="96"/>
      <c r="QP40" s="96"/>
      <c r="QQ40" s="96"/>
      <c r="QR40" s="96"/>
      <c r="QS40" s="96"/>
      <c r="QT40" s="96"/>
      <c r="QU40" s="96"/>
      <c r="QV40" s="96"/>
      <c r="QW40" s="96"/>
      <c r="QX40" s="96"/>
      <c r="QY40" s="96"/>
      <c r="QZ40" s="96"/>
      <c r="RA40" s="96"/>
      <c r="RB40" s="96"/>
      <c r="RC40" s="96"/>
      <c r="RD40" s="96"/>
      <c r="RE40" s="96"/>
      <c r="RF40" s="96"/>
      <c r="RG40" s="96"/>
      <c r="RH40" s="96"/>
      <c r="RI40" s="96"/>
      <c r="RJ40" s="96"/>
      <c r="RK40" s="96"/>
      <c r="RL40" s="96"/>
      <c r="RM40" s="96"/>
      <c r="RN40" s="96"/>
      <c r="RO40" s="96"/>
      <c r="RP40" s="96"/>
      <c r="RQ40" s="96"/>
      <c r="RR40" s="96"/>
      <c r="RS40" s="96"/>
      <c r="RT40" s="96"/>
      <c r="RU40" s="96"/>
      <c r="RV40" s="96"/>
      <c r="RW40" s="96"/>
      <c r="RX40" s="96"/>
      <c r="RY40" s="96"/>
      <c r="RZ40" s="96"/>
      <c r="SA40" s="96"/>
      <c r="SB40" s="96"/>
      <c r="SC40" s="96"/>
      <c r="SD40" s="96"/>
      <c r="SE40" s="96"/>
      <c r="SF40" s="96"/>
      <c r="SG40" s="96"/>
      <c r="SH40" s="96"/>
      <c r="SI40" s="96"/>
      <c r="SJ40" s="96"/>
      <c r="SK40" s="96"/>
      <c r="SL40" s="96"/>
      <c r="SM40" s="96"/>
      <c r="SN40" s="96"/>
      <c r="SO40" s="96"/>
      <c r="SP40" s="96"/>
      <c r="SQ40" s="96"/>
      <c r="SR40" s="96"/>
      <c r="SS40" s="96"/>
      <c r="ST40" s="96"/>
      <c r="SU40" s="96"/>
      <c r="SV40" s="96"/>
      <c r="SW40" s="96"/>
      <c r="SX40" s="96"/>
      <c r="SY40" s="96"/>
      <c r="SZ40" s="96"/>
      <c r="TA40" s="96"/>
      <c r="TB40" s="96"/>
      <c r="TC40" s="96"/>
      <c r="TD40" s="96"/>
      <c r="TE40" s="96"/>
      <c r="TF40" s="96"/>
      <c r="TG40" s="96"/>
      <c r="TH40" s="96"/>
      <c r="TI40" s="96"/>
      <c r="TJ40" s="96"/>
      <c r="TK40" s="96"/>
      <c r="TL40" s="96"/>
      <c r="TM40" s="96"/>
      <c r="TN40" s="96"/>
      <c r="TO40" s="96"/>
      <c r="TP40" s="96"/>
      <c r="TQ40" s="96"/>
      <c r="TR40" s="96"/>
      <c r="TS40" s="96"/>
      <c r="TT40" s="96"/>
      <c r="TU40" s="96"/>
      <c r="TV40" s="96"/>
      <c r="TW40" s="96"/>
      <c r="TX40" s="96"/>
      <c r="TY40" s="96"/>
      <c r="TZ40" s="96"/>
      <c r="UA40" s="96"/>
      <c r="UB40" s="96"/>
      <c r="UC40" s="96"/>
      <c r="UD40" s="96"/>
      <c r="UE40" s="96"/>
      <c r="UF40" s="96"/>
      <c r="UG40" s="96"/>
      <c r="UH40" s="96"/>
      <c r="UI40" s="96"/>
      <c r="UJ40" s="96"/>
      <c r="UK40" s="96"/>
      <c r="UL40" s="96"/>
      <c r="UM40" s="96"/>
      <c r="UN40" s="96"/>
      <c r="UO40" s="96"/>
      <c r="UP40" s="96"/>
      <c r="UQ40" s="96"/>
      <c r="UR40" s="96"/>
      <c r="US40" s="96"/>
      <c r="UT40" s="96"/>
      <c r="UU40" s="96"/>
      <c r="UV40" s="96"/>
      <c r="UW40" s="96"/>
      <c r="UX40" s="96"/>
      <c r="UY40" s="96"/>
      <c r="UZ40" s="96"/>
      <c r="VA40" s="96"/>
      <c r="VB40" s="96"/>
      <c r="VC40" s="96"/>
      <c r="VD40" s="96"/>
      <c r="VE40" s="96"/>
      <c r="VF40" s="96"/>
      <c r="VG40" s="96"/>
      <c r="VH40" s="96"/>
      <c r="VI40" s="96"/>
      <c r="VJ40" s="96"/>
      <c r="VK40" s="96"/>
      <c r="VL40" s="96"/>
      <c r="VM40" s="96"/>
      <c r="VN40" s="96"/>
      <c r="VO40" s="96"/>
      <c r="VP40" s="96"/>
      <c r="VQ40" s="96"/>
      <c r="VR40" s="96"/>
      <c r="VS40" s="96"/>
      <c r="VT40" s="96"/>
      <c r="VU40" s="96"/>
      <c r="VV40" s="96"/>
      <c r="VW40" s="96"/>
      <c r="VX40" s="96"/>
      <c r="VY40" s="96"/>
      <c r="VZ40" s="96"/>
      <c r="WA40" s="96"/>
      <c r="WB40" s="96"/>
      <c r="WC40" s="96"/>
      <c r="WD40" s="96"/>
      <c r="WE40" s="96"/>
      <c r="WF40" s="96"/>
      <c r="WG40" s="96"/>
      <c r="WH40" s="96"/>
      <c r="WI40" s="96"/>
      <c r="WJ40" s="96"/>
      <c r="WK40" s="96"/>
      <c r="WL40" s="96"/>
      <c r="WM40" s="96"/>
      <c r="WN40" s="96"/>
      <c r="WO40" s="96"/>
      <c r="WP40" s="96"/>
      <c r="WQ40" s="96"/>
      <c r="WR40" s="96"/>
      <c r="WS40" s="96"/>
      <c r="WT40" s="96"/>
      <c r="WU40" s="96"/>
      <c r="WV40" s="96"/>
      <c r="WW40" s="96"/>
      <c r="WX40" s="96"/>
      <c r="WY40" s="96"/>
      <c r="WZ40" s="96"/>
      <c r="XA40" s="96"/>
      <c r="XB40" s="96"/>
      <c r="XC40" s="96"/>
      <c r="XD40" s="96"/>
      <c r="XE40" s="96"/>
      <c r="XF40" s="96"/>
      <c r="XG40" s="96"/>
      <c r="XH40" s="96"/>
      <c r="XI40" s="96"/>
      <c r="XJ40" s="96"/>
      <c r="XK40" s="96"/>
      <c r="XL40" s="96"/>
      <c r="XM40" s="96"/>
      <c r="XN40" s="96"/>
      <c r="XO40" s="96"/>
      <c r="XP40" s="96"/>
      <c r="XQ40" s="96"/>
      <c r="XR40" s="96"/>
      <c r="XS40" s="96"/>
      <c r="XT40" s="96"/>
      <c r="XU40" s="96"/>
      <c r="XV40" s="96"/>
      <c r="XW40" s="96"/>
      <c r="XX40" s="96"/>
      <c r="XY40" s="96"/>
      <c r="XZ40" s="96"/>
      <c r="YA40" s="96"/>
      <c r="YB40" s="96"/>
      <c r="YC40" s="96"/>
      <c r="YD40" s="96"/>
      <c r="YE40" s="96"/>
      <c r="YF40" s="96"/>
      <c r="YG40" s="96"/>
      <c r="YH40" s="96"/>
      <c r="YI40" s="96"/>
      <c r="YJ40" s="96"/>
      <c r="YK40" s="96"/>
      <c r="YL40" s="96"/>
      <c r="YM40" s="96"/>
      <c r="YN40" s="96"/>
      <c r="YO40" s="96"/>
      <c r="YP40" s="96"/>
      <c r="YQ40" s="96"/>
      <c r="YR40" s="96"/>
      <c r="YS40" s="96"/>
      <c r="YT40" s="96"/>
      <c r="YU40" s="96"/>
      <c r="YV40" s="96"/>
      <c r="YW40" s="96"/>
      <c r="YX40" s="96"/>
      <c r="YY40" s="96"/>
      <c r="YZ40" s="96"/>
      <c r="ZA40" s="96"/>
      <c r="ZB40" s="96"/>
      <c r="ZC40" s="96"/>
      <c r="ZD40" s="96"/>
      <c r="ZE40" s="96"/>
      <c r="ZF40" s="96"/>
      <c r="ZG40" s="96"/>
      <c r="ZH40" s="96"/>
      <c r="ZI40" s="96"/>
      <c r="ZJ40" s="96"/>
      <c r="ZK40" s="96"/>
      <c r="ZL40" s="96"/>
      <c r="ZM40" s="96"/>
      <c r="ZN40" s="96"/>
      <c r="ZO40" s="96"/>
      <c r="ZP40" s="96"/>
      <c r="ZQ40" s="96"/>
      <c r="ZR40" s="96"/>
      <c r="ZS40" s="96"/>
      <c r="ZT40" s="96"/>
      <c r="ZU40" s="96"/>
      <c r="ZV40" s="96"/>
      <c r="ZW40" s="96"/>
      <c r="ZX40" s="96"/>
      <c r="ZY40" s="96"/>
      <c r="ZZ40" s="96"/>
      <c r="AAA40" s="96"/>
      <c r="AAB40" s="96"/>
      <c r="AAC40" s="96"/>
      <c r="AAD40" s="96"/>
      <c r="AAE40" s="96"/>
      <c r="AAF40" s="96"/>
      <c r="AAG40" s="96"/>
      <c r="AAH40" s="96"/>
      <c r="AAI40" s="96"/>
      <c r="AAJ40" s="96"/>
      <c r="AAK40" s="96"/>
      <c r="AAL40" s="96"/>
      <c r="AAM40" s="96"/>
      <c r="AAN40" s="96"/>
      <c r="AAO40" s="96"/>
      <c r="AAP40" s="96"/>
      <c r="AAQ40" s="96"/>
      <c r="AAR40" s="96"/>
      <c r="AAS40" s="96"/>
      <c r="AAT40" s="96"/>
      <c r="AAU40" s="96"/>
      <c r="AAV40" s="96"/>
      <c r="AAW40" s="96"/>
      <c r="AAX40" s="96"/>
      <c r="AAY40" s="96"/>
      <c r="AAZ40" s="96"/>
      <c r="ABA40" s="96"/>
      <c r="ABB40" s="96"/>
      <c r="ABC40" s="96"/>
      <c r="ABD40" s="96"/>
      <c r="ABE40" s="96"/>
      <c r="ABF40" s="96"/>
      <c r="ABG40" s="96"/>
      <c r="ABH40" s="96"/>
      <c r="ABI40" s="96"/>
      <c r="ABJ40" s="96"/>
      <c r="ABK40" s="96"/>
      <c r="ABL40" s="96"/>
      <c r="ABM40" s="96"/>
      <c r="ABN40" s="96"/>
      <c r="ABO40" s="96"/>
      <c r="ABP40" s="96"/>
      <c r="ABQ40" s="96"/>
      <c r="ABR40" s="96"/>
      <c r="ABS40" s="96"/>
      <c r="ABT40" s="96"/>
      <c r="ABU40" s="96"/>
      <c r="ABV40" s="96"/>
      <c r="ABW40" s="96"/>
      <c r="ABX40" s="96"/>
      <c r="ABY40" s="96"/>
      <c r="ABZ40" s="96"/>
      <c r="ACA40" s="96"/>
      <c r="ACB40" s="96"/>
      <c r="ACC40" s="96"/>
      <c r="ACD40" s="96"/>
      <c r="ACE40" s="96"/>
      <c r="ACF40" s="96"/>
      <c r="ACG40" s="96"/>
      <c r="ACH40" s="96"/>
      <c r="ACI40" s="96"/>
      <c r="ACJ40" s="96"/>
      <c r="ACK40" s="96"/>
      <c r="ACL40" s="96"/>
      <c r="ACM40" s="96"/>
      <c r="ACN40" s="96"/>
      <c r="ACO40" s="96"/>
      <c r="ACP40" s="96"/>
      <c r="ACQ40" s="96"/>
      <c r="ACR40" s="96"/>
      <c r="ACS40" s="96"/>
      <c r="ACT40" s="96"/>
      <c r="ACU40" s="96"/>
      <c r="ACV40" s="96"/>
      <c r="ACW40" s="96"/>
      <c r="ACX40" s="96"/>
      <c r="ACY40" s="96"/>
      <c r="ACZ40" s="96"/>
      <c r="ADA40" s="96"/>
      <c r="ADB40" s="96"/>
      <c r="ADC40" s="96"/>
      <c r="ADD40" s="96"/>
      <c r="ADE40" s="96"/>
      <c r="ADF40" s="96"/>
      <c r="ADG40" s="96"/>
      <c r="ADH40" s="96"/>
      <c r="ADI40" s="96"/>
      <c r="ADJ40" s="96"/>
      <c r="ADK40" s="96"/>
      <c r="ADL40" s="96"/>
      <c r="ADM40" s="96"/>
      <c r="ADN40" s="96"/>
      <c r="ADO40" s="96"/>
      <c r="ADP40" s="96"/>
      <c r="ADQ40" s="96"/>
      <c r="ADR40" s="96"/>
      <c r="ADS40" s="96"/>
      <c r="ADT40" s="96"/>
      <c r="ADU40" s="96"/>
      <c r="ADV40" s="96"/>
      <c r="ADW40" s="96"/>
      <c r="ADX40" s="96"/>
      <c r="ADY40" s="96"/>
      <c r="ADZ40" s="96"/>
      <c r="AEA40" s="96"/>
      <c r="AEB40" s="96"/>
      <c r="AEC40" s="96"/>
      <c r="AED40" s="96"/>
      <c r="AEE40" s="96"/>
      <c r="AEF40" s="96"/>
      <c r="AEG40" s="96"/>
      <c r="AEH40" s="96"/>
      <c r="AEI40" s="96"/>
      <c r="AEJ40" s="96"/>
      <c r="AEK40" s="96"/>
      <c r="AEL40" s="96"/>
      <c r="AEM40" s="96"/>
      <c r="AEN40" s="96"/>
      <c r="AEO40" s="96"/>
      <c r="AEP40" s="96"/>
      <c r="AEQ40" s="96"/>
      <c r="AER40" s="96"/>
      <c r="AES40" s="96"/>
      <c r="AET40" s="96"/>
      <c r="AEU40" s="96"/>
      <c r="AEV40" s="96"/>
      <c r="AEW40" s="96"/>
      <c r="AEX40" s="96"/>
      <c r="AEY40" s="96"/>
      <c r="AEZ40" s="96"/>
      <c r="AFA40" s="96"/>
      <c r="AFB40" s="96"/>
      <c r="AFC40" s="96"/>
      <c r="AFD40" s="96"/>
      <c r="AFE40" s="96"/>
      <c r="AFF40" s="96"/>
      <c r="AFG40" s="96"/>
      <c r="AFH40" s="96"/>
      <c r="AFI40" s="96"/>
      <c r="AFJ40" s="96"/>
      <c r="AFK40" s="96"/>
      <c r="AFL40" s="96"/>
      <c r="AFM40" s="96"/>
      <c r="AFN40" s="96"/>
      <c r="AFO40" s="96"/>
      <c r="AFP40" s="96"/>
      <c r="AFQ40" s="96"/>
      <c r="AFR40" s="96"/>
      <c r="AFS40" s="96"/>
      <c r="AFT40" s="96"/>
      <c r="AFU40" s="96"/>
      <c r="AFV40" s="96"/>
      <c r="AFW40" s="96"/>
      <c r="AFX40" s="96"/>
      <c r="AFY40" s="96"/>
      <c r="AFZ40" s="96"/>
      <c r="AGA40" s="96"/>
      <c r="AGB40" s="96"/>
      <c r="AGC40" s="96"/>
      <c r="AGD40" s="96"/>
      <c r="AGE40" s="96"/>
      <c r="AGF40" s="96"/>
      <c r="AGG40" s="96"/>
      <c r="AGH40" s="96"/>
      <c r="AGI40" s="96"/>
      <c r="AGJ40" s="96"/>
      <c r="AGK40" s="96"/>
      <c r="AGL40" s="96"/>
      <c r="AGM40" s="96"/>
      <c r="AGN40" s="96"/>
      <c r="AGO40" s="96"/>
      <c r="AGP40" s="96"/>
      <c r="AGQ40" s="96"/>
      <c r="AGR40" s="96"/>
      <c r="AGS40" s="96"/>
      <c r="AGT40" s="96"/>
      <c r="AGU40" s="96"/>
      <c r="AGV40" s="96"/>
      <c r="AGW40" s="96"/>
      <c r="AGX40" s="96"/>
      <c r="AGY40" s="96"/>
      <c r="AGZ40" s="96"/>
      <c r="AHA40" s="96"/>
      <c r="AHB40" s="96"/>
      <c r="AHC40" s="96"/>
      <c r="AHD40" s="96"/>
      <c r="AHE40" s="96"/>
      <c r="AHF40" s="96"/>
      <c r="AHG40" s="96"/>
      <c r="AHH40" s="96"/>
      <c r="AHI40" s="96"/>
      <c r="AHJ40" s="96"/>
      <c r="AHK40" s="96"/>
      <c r="AHL40" s="96"/>
      <c r="AHM40" s="96"/>
      <c r="AHN40" s="96"/>
      <c r="AHO40" s="96"/>
      <c r="AHP40" s="96"/>
      <c r="AHQ40" s="96"/>
      <c r="AHR40" s="96"/>
      <c r="AHS40" s="96"/>
      <c r="AHT40" s="96"/>
      <c r="AHU40" s="96"/>
      <c r="AHV40" s="96"/>
      <c r="AHW40" s="96"/>
      <c r="AHX40" s="96"/>
      <c r="AHY40" s="96"/>
      <c r="AHZ40" s="96"/>
      <c r="AIA40" s="96"/>
      <c r="AIB40" s="96"/>
      <c r="AIC40" s="96"/>
      <c r="AID40" s="96"/>
      <c r="AIE40" s="96"/>
      <c r="AIF40" s="96"/>
      <c r="AIG40" s="96"/>
      <c r="AIH40" s="96"/>
      <c r="AII40" s="96"/>
      <c r="AIJ40" s="96"/>
      <c r="AIK40" s="96"/>
      <c r="AIL40" s="96"/>
      <c r="AIM40" s="96"/>
      <c r="AIN40" s="96"/>
      <c r="AIO40" s="96"/>
      <c r="AIP40" s="96"/>
      <c r="AIQ40" s="96"/>
      <c r="AIR40" s="96"/>
      <c r="AIS40" s="96"/>
      <c r="AIT40" s="96"/>
      <c r="AIU40" s="96"/>
      <c r="AIV40" s="96"/>
      <c r="AIW40" s="96"/>
      <c r="AIX40" s="96"/>
      <c r="AIY40" s="96"/>
      <c r="AIZ40" s="96"/>
      <c r="AJA40" s="96"/>
      <c r="AJB40" s="96"/>
      <c r="AJC40" s="96"/>
      <c r="AJD40" s="96"/>
      <c r="AJE40" s="96"/>
      <c r="AJF40" s="96"/>
      <c r="AJG40" s="96"/>
      <c r="AJH40" s="96"/>
      <c r="AJI40" s="96"/>
      <c r="AJJ40" s="96"/>
      <c r="AJK40" s="96"/>
      <c r="AJL40" s="96"/>
      <c r="AJM40" s="96"/>
      <c r="AJN40" s="96"/>
      <c r="AJO40" s="96"/>
      <c r="AJP40" s="96"/>
      <c r="AJQ40" s="96"/>
      <c r="AJR40" s="96"/>
      <c r="AJS40" s="96"/>
      <c r="AJT40" s="96"/>
      <c r="AJU40" s="96"/>
      <c r="AJV40" s="96"/>
      <c r="AJW40" s="96"/>
      <c r="AJX40" s="96"/>
      <c r="AJY40" s="96"/>
      <c r="AJZ40" s="96"/>
      <c r="AKA40" s="96"/>
      <c r="AKB40" s="96"/>
      <c r="AKC40" s="96"/>
      <c r="AKD40" s="96"/>
      <c r="AKE40" s="96"/>
      <c r="AKF40" s="96"/>
      <c r="AKG40" s="96"/>
      <c r="AKH40" s="96"/>
      <c r="AKI40" s="96"/>
      <c r="AKJ40" s="96"/>
      <c r="AKK40" s="96"/>
      <c r="AKL40" s="96"/>
      <c r="AKM40" s="96"/>
      <c r="AKN40" s="96"/>
      <c r="AKO40" s="96"/>
      <c r="AKP40" s="96"/>
      <c r="AKQ40" s="96"/>
      <c r="AKR40" s="96"/>
      <c r="AKS40" s="96"/>
      <c r="AKT40" s="96"/>
      <c r="AKU40" s="96"/>
      <c r="AKV40" s="96"/>
      <c r="AKW40" s="96"/>
      <c r="AKX40" s="96"/>
      <c r="AKY40" s="96"/>
      <c r="AKZ40" s="96"/>
      <c r="ALA40" s="96"/>
      <c r="ALB40" s="96"/>
      <c r="ALC40" s="96"/>
      <c r="ALD40" s="96"/>
      <c r="ALE40" s="96"/>
      <c r="ALF40" s="96"/>
      <c r="ALG40" s="96"/>
      <c r="ALH40" s="96"/>
      <c r="ALI40" s="96"/>
      <c r="ALJ40" s="96"/>
      <c r="ALK40" s="96"/>
      <c r="ALL40" s="96"/>
      <c r="ALM40" s="96"/>
      <c r="ALN40" s="96"/>
      <c r="ALO40" s="96"/>
      <c r="ALP40" s="96"/>
      <c r="ALQ40" s="96"/>
      <c r="ALR40" s="96"/>
      <c r="ALS40" s="96"/>
      <c r="ALT40" s="96"/>
      <c r="ALU40" s="96"/>
      <c r="ALV40" s="96"/>
      <c r="ALW40" s="96"/>
      <c r="ALX40" s="96"/>
      <c r="ALY40" s="96"/>
      <c r="ALZ40" s="96"/>
      <c r="AMA40" s="96"/>
      <c r="AMB40" s="96"/>
      <c r="AMC40" s="96"/>
      <c r="AMD40" s="96"/>
      <c r="AME40" s="96"/>
      <c r="AMF40" s="96"/>
      <c r="AMG40" s="96"/>
      <c r="AMH40" s="96"/>
      <c r="AMI40" s="96"/>
      <c r="AMJ40" s="96"/>
    </row>
    <row r="41" spans="1:1024" s="123" customFormat="1" ht="12.75">
      <c r="A41" s="96"/>
      <c r="B41" s="96"/>
      <c r="C41" s="96"/>
      <c r="D41" s="96"/>
      <c r="E41" s="96"/>
      <c r="F41" s="96"/>
      <c r="G41" s="96"/>
      <c r="H41" s="96"/>
      <c r="I41" s="96"/>
      <c r="J41" s="96"/>
      <c r="K41" s="96"/>
      <c r="L41" s="96"/>
      <c r="M41" s="96"/>
      <c r="N41" s="96"/>
      <c r="O41" s="96"/>
      <c r="P41" s="96"/>
      <c r="Q41" s="96"/>
      <c r="R41" s="96"/>
      <c r="S41" s="96"/>
      <c r="T41" s="96"/>
      <c r="U41" s="96"/>
      <c r="V41" s="96"/>
      <c r="W41" s="121"/>
      <c r="X41" s="121"/>
      <c r="Y41" s="121"/>
      <c r="Z41" s="121"/>
      <c r="AA41" s="121"/>
      <c r="AB41" s="121"/>
      <c r="AC41" s="121"/>
      <c r="AD41" s="121"/>
      <c r="AE41" s="121"/>
      <c r="AF41" s="121"/>
      <c r="AG41" s="121"/>
      <c r="AH41" s="121"/>
      <c r="AI41" s="121"/>
      <c r="AJ41" s="121"/>
      <c r="AK41" s="96"/>
      <c r="AL41" s="96"/>
      <c r="AM41" s="96"/>
      <c r="AN41" s="96"/>
      <c r="AO41" s="96"/>
      <c r="AP41" s="96"/>
      <c r="AQ41" s="122"/>
      <c r="AS41" s="96"/>
      <c r="AT41" s="96"/>
      <c r="AU41" s="96"/>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c r="BT41" s="124"/>
      <c r="BU41" s="124"/>
      <c r="BV41" s="124"/>
      <c r="BW41" s="124"/>
      <c r="BX41" s="124"/>
      <c r="BY41" s="124"/>
      <c r="BZ41" s="124"/>
      <c r="CA41" s="124"/>
      <c r="CB41" s="124"/>
      <c r="CC41" s="124"/>
      <c r="CD41" s="124"/>
      <c r="CE41" s="124"/>
      <c r="CF41" s="124"/>
      <c r="CG41" s="124"/>
      <c r="CH41" s="124"/>
      <c r="CI41" s="124"/>
      <c r="CJ41" s="124"/>
      <c r="CK41" s="124"/>
      <c r="CL41" s="124"/>
      <c r="CM41" s="124"/>
      <c r="CN41" s="124"/>
      <c r="CO41" s="124"/>
      <c r="CP41" s="124"/>
      <c r="CQ41" s="124"/>
      <c r="CR41" s="124"/>
      <c r="CS41" s="124"/>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c r="DT41" s="96"/>
      <c r="DU41" s="96"/>
      <c r="DV41" s="96"/>
      <c r="DW41" s="96"/>
      <c r="DX41" s="96"/>
      <c r="DY41" s="96"/>
      <c r="DZ41" s="96"/>
      <c r="EA41" s="96"/>
      <c r="EB41" s="96"/>
      <c r="EC41" s="96"/>
      <c r="ED41" s="96"/>
      <c r="EE41" s="96"/>
      <c r="EF41" s="96"/>
      <c r="EG41" s="96"/>
      <c r="EH41" s="96"/>
      <c r="EI41" s="96"/>
      <c r="EJ41" s="96"/>
      <c r="EK41" s="96"/>
      <c r="EL41" s="96"/>
      <c r="EM41" s="96"/>
      <c r="EN41" s="96"/>
      <c r="EO41" s="96"/>
      <c r="EP41" s="96"/>
      <c r="EQ41" s="96"/>
      <c r="ER41" s="96"/>
      <c r="ES41" s="96"/>
      <c r="ET41" s="96"/>
      <c r="EU41" s="96"/>
      <c r="EV41" s="96"/>
      <c r="EW41" s="96"/>
      <c r="EX41" s="96"/>
      <c r="EY41" s="96"/>
      <c r="EZ41" s="96"/>
      <c r="FA41" s="96"/>
      <c r="FB41" s="96"/>
      <c r="FC41" s="96"/>
      <c r="FD41" s="96"/>
      <c r="FE41" s="96"/>
      <c r="FF41" s="96"/>
      <c r="FG41" s="96"/>
      <c r="FH41" s="96"/>
      <c r="FI41" s="96"/>
      <c r="FJ41" s="96"/>
      <c r="FK41" s="96"/>
      <c r="FL41" s="96"/>
      <c r="FM41" s="96"/>
      <c r="FN41" s="96"/>
      <c r="FO41" s="96"/>
      <c r="FP41" s="96"/>
      <c r="FQ41" s="96"/>
      <c r="FR41" s="96"/>
      <c r="FS41" s="96"/>
      <c r="FT41" s="96"/>
      <c r="FU41" s="96"/>
      <c r="FV41" s="96"/>
      <c r="FW41" s="96"/>
      <c r="FX41" s="96"/>
      <c r="FY41" s="96"/>
      <c r="FZ41" s="96"/>
      <c r="GA41" s="96"/>
      <c r="GB41" s="96"/>
      <c r="GC41" s="96"/>
      <c r="GD41" s="96"/>
      <c r="GE41" s="96"/>
      <c r="GF41" s="96"/>
      <c r="GG41" s="96"/>
      <c r="GH41" s="96"/>
      <c r="GI41" s="96"/>
      <c r="GJ41" s="96"/>
      <c r="GK41" s="96"/>
      <c r="GL41" s="96"/>
      <c r="GM41" s="96"/>
      <c r="GN41" s="96"/>
      <c r="GO41" s="96"/>
      <c r="GP41" s="96"/>
      <c r="GQ41" s="96"/>
      <c r="GR41" s="96"/>
      <c r="GS41" s="96"/>
      <c r="GT41" s="96"/>
      <c r="GU41" s="96"/>
      <c r="GV41" s="96"/>
      <c r="GW41" s="96"/>
      <c r="GX41" s="96"/>
      <c r="GY41" s="96"/>
      <c r="GZ41" s="96"/>
      <c r="HA41" s="96"/>
      <c r="HB41" s="96"/>
      <c r="HC41" s="96"/>
      <c r="HD41" s="96"/>
      <c r="HE41" s="96"/>
      <c r="HF41" s="96"/>
      <c r="HG41" s="96"/>
      <c r="HH41" s="96"/>
      <c r="HI41" s="96"/>
      <c r="HJ41" s="96"/>
      <c r="HK41" s="96"/>
      <c r="HL41" s="96"/>
      <c r="HM41" s="96"/>
      <c r="HN41" s="96"/>
      <c r="HO41" s="96"/>
      <c r="HP41" s="96"/>
      <c r="HQ41" s="96"/>
      <c r="HR41" s="96"/>
      <c r="HS41" s="96"/>
      <c r="HT41" s="96"/>
      <c r="HU41" s="96"/>
      <c r="HV41" s="96"/>
      <c r="HW41" s="96"/>
      <c r="HX41" s="96"/>
      <c r="HY41" s="96"/>
      <c r="HZ41" s="96"/>
      <c r="IA41" s="96"/>
      <c r="IB41" s="96"/>
      <c r="IC41" s="96"/>
      <c r="ID41" s="96"/>
      <c r="IE41" s="96"/>
      <c r="IF41" s="96"/>
      <c r="IG41" s="96"/>
      <c r="IH41" s="96"/>
      <c r="II41" s="96"/>
      <c r="IJ41" s="96"/>
      <c r="IK41" s="96"/>
      <c r="IL41" s="96"/>
      <c r="IM41" s="96"/>
      <c r="IN41" s="96"/>
      <c r="IO41" s="96"/>
      <c r="IP41" s="96"/>
      <c r="IQ41" s="96"/>
      <c r="IR41" s="96"/>
      <c r="IS41" s="96"/>
      <c r="IT41" s="96"/>
      <c r="IU41" s="96"/>
      <c r="IV41" s="96"/>
      <c r="IW41" s="96"/>
      <c r="IX41" s="96"/>
      <c r="IY41" s="96"/>
      <c r="IZ41" s="96"/>
      <c r="JA41" s="96"/>
      <c r="JB41" s="96"/>
      <c r="JC41" s="96"/>
      <c r="JD41" s="96"/>
      <c r="JE41" s="96"/>
      <c r="JF41" s="96"/>
      <c r="JG41" s="96"/>
      <c r="JH41" s="96"/>
      <c r="JI41" s="96"/>
      <c r="JJ41" s="96"/>
      <c r="JK41" s="96"/>
      <c r="JL41" s="96"/>
      <c r="JM41" s="96"/>
      <c r="JN41" s="96"/>
      <c r="JO41" s="96"/>
      <c r="JP41" s="96"/>
      <c r="JQ41" s="96"/>
      <c r="JR41" s="96"/>
      <c r="JS41" s="96"/>
      <c r="JT41" s="96"/>
      <c r="JU41" s="96"/>
      <c r="JV41" s="96"/>
      <c r="JW41" s="96"/>
      <c r="JX41" s="96"/>
      <c r="JY41" s="96"/>
      <c r="JZ41" s="96"/>
      <c r="KA41" s="96"/>
      <c r="KB41" s="96"/>
      <c r="KC41" s="96"/>
      <c r="KD41" s="96"/>
      <c r="KE41" s="96"/>
      <c r="KF41" s="96"/>
      <c r="KG41" s="96"/>
      <c r="KH41" s="96"/>
      <c r="KI41" s="96"/>
      <c r="KJ41" s="96"/>
      <c r="KK41" s="96"/>
      <c r="KL41" s="96"/>
      <c r="KM41" s="96"/>
      <c r="KN41" s="96"/>
      <c r="KO41" s="96"/>
      <c r="KP41" s="96"/>
      <c r="KQ41" s="96"/>
      <c r="KR41" s="96"/>
      <c r="KS41" s="96"/>
      <c r="KT41" s="96"/>
      <c r="KU41" s="96"/>
      <c r="KV41" s="96"/>
      <c r="KW41" s="96"/>
      <c r="KX41" s="96"/>
      <c r="KY41" s="96"/>
      <c r="KZ41" s="96"/>
      <c r="LA41" s="96"/>
      <c r="LB41" s="96"/>
      <c r="LC41" s="96"/>
      <c r="LD41" s="96"/>
      <c r="LE41" s="96"/>
      <c r="LF41" s="96"/>
      <c r="LG41" s="96"/>
      <c r="LH41" s="96"/>
      <c r="LI41" s="96"/>
      <c r="LJ41" s="96"/>
      <c r="LK41" s="96"/>
      <c r="LL41" s="96"/>
      <c r="LM41" s="96"/>
      <c r="LN41" s="96"/>
      <c r="LO41" s="96"/>
      <c r="LP41" s="96"/>
      <c r="LQ41" s="96"/>
      <c r="LR41" s="96"/>
      <c r="LS41" s="96"/>
      <c r="LT41" s="96"/>
      <c r="LU41" s="96"/>
      <c r="LV41" s="96"/>
      <c r="LW41" s="96"/>
      <c r="LX41" s="96"/>
      <c r="LY41" s="96"/>
      <c r="LZ41" s="96"/>
      <c r="MA41" s="96"/>
      <c r="MB41" s="96"/>
      <c r="MC41" s="96"/>
      <c r="MD41" s="96"/>
      <c r="ME41" s="96"/>
      <c r="MF41" s="96"/>
      <c r="MG41" s="96"/>
      <c r="MH41" s="96"/>
      <c r="MI41" s="96"/>
      <c r="MJ41" s="96"/>
      <c r="MK41" s="96"/>
      <c r="ML41" s="96"/>
      <c r="MM41" s="96"/>
      <c r="MN41" s="96"/>
      <c r="MO41" s="96"/>
      <c r="MP41" s="96"/>
      <c r="MQ41" s="96"/>
      <c r="MR41" s="96"/>
      <c r="MS41" s="96"/>
      <c r="MT41" s="96"/>
      <c r="MU41" s="96"/>
      <c r="MV41" s="96"/>
      <c r="MW41" s="96"/>
      <c r="MX41" s="96"/>
      <c r="MY41" s="96"/>
      <c r="MZ41" s="96"/>
      <c r="NA41" s="96"/>
      <c r="NB41" s="96"/>
      <c r="NC41" s="96"/>
      <c r="ND41" s="96"/>
      <c r="NE41" s="96"/>
      <c r="NF41" s="96"/>
      <c r="NG41" s="96"/>
      <c r="NH41" s="96"/>
      <c r="NI41" s="96"/>
      <c r="NJ41" s="96"/>
      <c r="NK41" s="96"/>
      <c r="NL41" s="96"/>
      <c r="NM41" s="96"/>
      <c r="NN41" s="96"/>
      <c r="NO41" s="96"/>
      <c r="NP41" s="96"/>
      <c r="NQ41" s="96"/>
      <c r="NR41" s="96"/>
      <c r="NS41" s="96"/>
      <c r="NT41" s="96"/>
      <c r="NU41" s="96"/>
      <c r="NV41" s="96"/>
      <c r="NW41" s="96"/>
      <c r="NX41" s="96"/>
      <c r="NY41" s="96"/>
      <c r="NZ41" s="96"/>
      <c r="OA41" s="96"/>
      <c r="OB41" s="96"/>
      <c r="OC41" s="96"/>
      <c r="OD41" s="96"/>
      <c r="OE41" s="96"/>
      <c r="OF41" s="96"/>
      <c r="OG41" s="96"/>
      <c r="OH41" s="96"/>
      <c r="OI41" s="96"/>
      <c r="OJ41" s="96"/>
      <c r="OK41" s="96"/>
      <c r="OL41" s="96"/>
      <c r="OM41" s="96"/>
      <c r="ON41" s="96"/>
      <c r="OO41" s="96"/>
      <c r="OP41" s="96"/>
      <c r="OQ41" s="96"/>
      <c r="OR41" s="96"/>
      <c r="OS41" s="96"/>
      <c r="OT41" s="96"/>
      <c r="OU41" s="96"/>
      <c r="OV41" s="96"/>
      <c r="OW41" s="96"/>
      <c r="OX41" s="96"/>
      <c r="OY41" s="96"/>
      <c r="OZ41" s="96"/>
      <c r="PA41" s="96"/>
      <c r="PB41" s="96"/>
      <c r="PC41" s="96"/>
      <c r="PD41" s="96"/>
      <c r="PE41" s="96"/>
      <c r="PF41" s="96"/>
      <c r="PG41" s="96"/>
      <c r="PH41" s="96"/>
      <c r="PI41" s="96"/>
      <c r="PJ41" s="96"/>
      <c r="PK41" s="96"/>
      <c r="PL41" s="96"/>
      <c r="PM41" s="96"/>
      <c r="PN41" s="96"/>
      <c r="PO41" s="96"/>
      <c r="PP41" s="96"/>
      <c r="PQ41" s="96"/>
      <c r="PR41" s="96"/>
      <c r="PS41" s="96"/>
      <c r="PT41" s="96"/>
      <c r="PU41" s="96"/>
      <c r="PV41" s="96"/>
      <c r="PW41" s="96"/>
      <c r="PX41" s="96"/>
      <c r="PY41" s="96"/>
      <c r="PZ41" s="96"/>
      <c r="QA41" s="96"/>
      <c r="QB41" s="96"/>
      <c r="QC41" s="96"/>
      <c r="QD41" s="96"/>
      <c r="QE41" s="96"/>
      <c r="QF41" s="96"/>
      <c r="QG41" s="96"/>
      <c r="QH41" s="96"/>
      <c r="QI41" s="96"/>
      <c r="QJ41" s="96"/>
      <c r="QK41" s="96"/>
      <c r="QL41" s="96"/>
      <c r="QM41" s="96"/>
      <c r="QN41" s="96"/>
      <c r="QO41" s="96"/>
      <c r="QP41" s="96"/>
      <c r="QQ41" s="96"/>
      <c r="QR41" s="96"/>
      <c r="QS41" s="96"/>
      <c r="QT41" s="96"/>
      <c r="QU41" s="96"/>
      <c r="QV41" s="96"/>
      <c r="QW41" s="96"/>
      <c r="QX41" s="96"/>
      <c r="QY41" s="96"/>
      <c r="QZ41" s="96"/>
      <c r="RA41" s="96"/>
      <c r="RB41" s="96"/>
      <c r="RC41" s="96"/>
      <c r="RD41" s="96"/>
      <c r="RE41" s="96"/>
      <c r="RF41" s="96"/>
      <c r="RG41" s="96"/>
      <c r="RH41" s="96"/>
      <c r="RI41" s="96"/>
      <c r="RJ41" s="96"/>
      <c r="RK41" s="96"/>
      <c r="RL41" s="96"/>
      <c r="RM41" s="96"/>
      <c r="RN41" s="96"/>
      <c r="RO41" s="96"/>
      <c r="RP41" s="96"/>
      <c r="RQ41" s="96"/>
      <c r="RR41" s="96"/>
      <c r="RS41" s="96"/>
      <c r="RT41" s="96"/>
      <c r="RU41" s="96"/>
      <c r="RV41" s="96"/>
      <c r="RW41" s="96"/>
      <c r="RX41" s="96"/>
      <c r="RY41" s="96"/>
      <c r="RZ41" s="96"/>
      <c r="SA41" s="96"/>
      <c r="SB41" s="96"/>
      <c r="SC41" s="96"/>
      <c r="SD41" s="96"/>
      <c r="SE41" s="96"/>
      <c r="SF41" s="96"/>
      <c r="SG41" s="96"/>
      <c r="SH41" s="96"/>
      <c r="SI41" s="96"/>
      <c r="SJ41" s="96"/>
      <c r="SK41" s="96"/>
      <c r="SL41" s="96"/>
      <c r="SM41" s="96"/>
      <c r="SN41" s="96"/>
      <c r="SO41" s="96"/>
      <c r="SP41" s="96"/>
      <c r="SQ41" s="96"/>
      <c r="SR41" s="96"/>
      <c r="SS41" s="96"/>
      <c r="ST41" s="96"/>
      <c r="SU41" s="96"/>
      <c r="SV41" s="96"/>
      <c r="SW41" s="96"/>
      <c r="SX41" s="96"/>
      <c r="SY41" s="96"/>
      <c r="SZ41" s="96"/>
      <c r="TA41" s="96"/>
      <c r="TB41" s="96"/>
      <c r="TC41" s="96"/>
      <c r="TD41" s="96"/>
      <c r="TE41" s="96"/>
      <c r="TF41" s="96"/>
      <c r="TG41" s="96"/>
      <c r="TH41" s="96"/>
      <c r="TI41" s="96"/>
      <c r="TJ41" s="96"/>
      <c r="TK41" s="96"/>
      <c r="TL41" s="96"/>
      <c r="TM41" s="96"/>
      <c r="TN41" s="96"/>
      <c r="TO41" s="96"/>
      <c r="TP41" s="96"/>
      <c r="TQ41" s="96"/>
      <c r="TR41" s="96"/>
      <c r="TS41" s="96"/>
      <c r="TT41" s="96"/>
      <c r="TU41" s="96"/>
      <c r="TV41" s="96"/>
      <c r="TW41" s="96"/>
      <c r="TX41" s="96"/>
      <c r="TY41" s="96"/>
      <c r="TZ41" s="96"/>
      <c r="UA41" s="96"/>
      <c r="UB41" s="96"/>
      <c r="UC41" s="96"/>
      <c r="UD41" s="96"/>
      <c r="UE41" s="96"/>
      <c r="UF41" s="96"/>
      <c r="UG41" s="96"/>
      <c r="UH41" s="96"/>
      <c r="UI41" s="96"/>
      <c r="UJ41" s="96"/>
      <c r="UK41" s="96"/>
      <c r="UL41" s="96"/>
      <c r="UM41" s="96"/>
      <c r="UN41" s="96"/>
      <c r="UO41" s="96"/>
      <c r="UP41" s="96"/>
      <c r="UQ41" s="96"/>
      <c r="UR41" s="96"/>
      <c r="US41" s="96"/>
      <c r="UT41" s="96"/>
      <c r="UU41" s="96"/>
      <c r="UV41" s="96"/>
      <c r="UW41" s="96"/>
      <c r="UX41" s="96"/>
      <c r="UY41" s="96"/>
      <c r="UZ41" s="96"/>
      <c r="VA41" s="96"/>
      <c r="VB41" s="96"/>
      <c r="VC41" s="96"/>
      <c r="VD41" s="96"/>
      <c r="VE41" s="96"/>
      <c r="VF41" s="96"/>
      <c r="VG41" s="96"/>
      <c r="VH41" s="96"/>
      <c r="VI41" s="96"/>
      <c r="VJ41" s="96"/>
      <c r="VK41" s="96"/>
      <c r="VL41" s="96"/>
      <c r="VM41" s="96"/>
      <c r="VN41" s="96"/>
      <c r="VO41" s="96"/>
      <c r="VP41" s="96"/>
      <c r="VQ41" s="96"/>
      <c r="VR41" s="96"/>
      <c r="VS41" s="96"/>
      <c r="VT41" s="96"/>
      <c r="VU41" s="96"/>
      <c r="VV41" s="96"/>
      <c r="VW41" s="96"/>
      <c r="VX41" s="96"/>
      <c r="VY41" s="96"/>
      <c r="VZ41" s="96"/>
      <c r="WA41" s="96"/>
      <c r="WB41" s="96"/>
      <c r="WC41" s="96"/>
      <c r="WD41" s="96"/>
      <c r="WE41" s="96"/>
      <c r="WF41" s="96"/>
      <c r="WG41" s="96"/>
      <c r="WH41" s="96"/>
      <c r="WI41" s="96"/>
      <c r="WJ41" s="96"/>
      <c r="WK41" s="96"/>
      <c r="WL41" s="96"/>
      <c r="WM41" s="96"/>
      <c r="WN41" s="96"/>
      <c r="WO41" s="96"/>
      <c r="WP41" s="96"/>
      <c r="WQ41" s="96"/>
      <c r="WR41" s="96"/>
      <c r="WS41" s="96"/>
      <c r="WT41" s="96"/>
      <c r="WU41" s="96"/>
      <c r="WV41" s="96"/>
      <c r="WW41" s="96"/>
      <c r="WX41" s="96"/>
      <c r="WY41" s="96"/>
      <c r="WZ41" s="96"/>
      <c r="XA41" s="96"/>
      <c r="XB41" s="96"/>
      <c r="XC41" s="96"/>
      <c r="XD41" s="96"/>
      <c r="XE41" s="96"/>
      <c r="XF41" s="96"/>
      <c r="XG41" s="96"/>
      <c r="XH41" s="96"/>
      <c r="XI41" s="96"/>
      <c r="XJ41" s="96"/>
      <c r="XK41" s="96"/>
      <c r="XL41" s="96"/>
      <c r="XM41" s="96"/>
      <c r="XN41" s="96"/>
      <c r="XO41" s="96"/>
      <c r="XP41" s="96"/>
      <c r="XQ41" s="96"/>
      <c r="XR41" s="96"/>
      <c r="XS41" s="96"/>
      <c r="XT41" s="96"/>
      <c r="XU41" s="96"/>
      <c r="XV41" s="96"/>
      <c r="XW41" s="96"/>
      <c r="XX41" s="96"/>
      <c r="XY41" s="96"/>
      <c r="XZ41" s="96"/>
      <c r="YA41" s="96"/>
      <c r="YB41" s="96"/>
      <c r="YC41" s="96"/>
      <c r="YD41" s="96"/>
      <c r="YE41" s="96"/>
      <c r="YF41" s="96"/>
      <c r="YG41" s="96"/>
      <c r="YH41" s="96"/>
      <c r="YI41" s="96"/>
      <c r="YJ41" s="96"/>
      <c r="YK41" s="96"/>
      <c r="YL41" s="96"/>
      <c r="YM41" s="96"/>
      <c r="YN41" s="96"/>
      <c r="YO41" s="96"/>
      <c r="YP41" s="96"/>
      <c r="YQ41" s="96"/>
      <c r="YR41" s="96"/>
      <c r="YS41" s="96"/>
      <c r="YT41" s="96"/>
      <c r="YU41" s="96"/>
      <c r="YV41" s="96"/>
      <c r="YW41" s="96"/>
      <c r="YX41" s="96"/>
      <c r="YY41" s="96"/>
      <c r="YZ41" s="96"/>
      <c r="ZA41" s="96"/>
      <c r="ZB41" s="96"/>
      <c r="ZC41" s="96"/>
      <c r="ZD41" s="96"/>
      <c r="ZE41" s="96"/>
      <c r="ZF41" s="96"/>
      <c r="ZG41" s="96"/>
      <c r="ZH41" s="96"/>
      <c r="ZI41" s="96"/>
      <c r="ZJ41" s="96"/>
      <c r="ZK41" s="96"/>
      <c r="ZL41" s="96"/>
      <c r="ZM41" s="96"/>
      <c r="ZN41" s="96"/>
      <c r="ZO41" s="96"/>
      <c r="ZP41" s="96"/>
      <c r="ZQ41" s="96"/>
      <c r="ZR41" s="96"/>
      <c r="ZS41" s="96"/>
      <c r="ZT41" s="96"/>
      <c r="ZU41" s="96"/>
      <c r="ZV41" s="96"/>
      <c r="ZW41" s="96"/>
      <c r="ZX41" s="96"/>
      <c r="ZY41" s="96"/>
      <c r="ZZ41" s="96"/>
      <c r="AAA41" s="96"/>
      <c r="AAB41" s="96"/>
      <c r="AAC41" s="96"/>
      <c r="AAD41" s="96"/>
      <c r="AAE41" s="96"/>
      <c r="AAF41" s="96"/>
      <c r="AAG41" s="96"/>
      <c r="AAH41" s="96"/>
      <c r="AAI41" s="96"/>
      <c r="AAJ41" s="96"/>
      <c r="AAK41" s="96"/>
      <c r="AAL41" s="96"/>
      <c r="AAM41" s="96"/>
      <c r="AAN41" s="96"/>
      <c r="AAO41" s="96"/>
      <c r="AAP41" s="96"/>
      <c r="AAQ41" s="96"/>
      <c r="AAR41" s="96"/>
      <c r="AAS41" s="96"/>
      <c r="AAT41" s="96"/>
      <c r="AAU41" s="96"/>
      <c r="AAV41" s="96"/>
      <c r="AAW41" s="96"/>
      <c r="AAX41" s="96"/>
      <c r="AAY41" s="96"/>
      <c r="AAZ41" s="96"/>
      <c r="ABA41" s="96"/>
      <c r="ABB41" s="96"/>
      <c r="ABC41" s="96"/>
      <c r="ABD41" s="96"/>
      <c r="ABE41" s="96"/>
      <c r="ABF41" s="96"/>
      <c r="ABG41" s="96"/>
      <c r="ABH41" s="96"/>
      <c r="ABI41" s="96"/>
      <c r="ABJ41" s="96"/>
      <c r="ABK41" s="96"/>
      <c r="ABL41" s="96"/>
      <c r="ABM41" s="96"/>
      <c r="ABN41" s="96"/>
      <c r="ABO41" s="96"/>
      <c r="ABP41" s="96"/>
      <c r="ABQ41" s="96"/>
      <c r="ABR41" s="96"/>
      <c r="ABS41" s="96"/>
      <c r="ABT41" s="96"/>
      <c r="ABU41" s="96"/>
      <c r="ABV41" s="96"/>
      <c r="ABW41" s="96"/>
      <c r="ABX41" s="96"/>
      <c r="ABY41" s="96"/>
      <c r="ABZ41" s="96"/>
      <c r="ACA41" s="96"/>
      <c r="ACB41" s="96"/>
      <c r="ACC41" s="96"/>
      <c r="ACD41" s="96"/>
      <c r="ACE41" s="96"/>
      <c r="ACF41" s="96"/>
      <c r="ACG41" s="96"/>
      <c r="ACH41" s="96"/>
      <c r="ACI41" s="96"/>
      <c r="ACJ41" s="96"/>
      <c r="ACK41" s="96"/>
      <c r="ACL41" s="96"/>
      <c r="ACM41" s="96"/>
      <c r="ACN41" s="96"/>
      <c r="ACO41" s="96"/>
      <c r="ACP41" s="96"/>
      <c r="ACQ41" s="96"/>
      <c r="ACR41" s="96"/>
      <c r="ACS41" s="96"/>
      <c r="ACT41" s="96"/>
      <c r="ACU41" s="96"/>
      <c r="ACV41" s="96"/>
      <c r="ACW41" s="96"/>
      <c r="ACX41" s="96"/>
      <c r="ACY41" s="96"/>
      <c r="ACZ41" s="96"/>
      <c r="ADA41" s="96"/>
      <c r="ADB41" s="96"/>
      <c r="ADC41" s="96"/>
      <c r="ADD41" s="96"/>
      <c r="ADE41" s="96"/>
      <c r="ADF41" s="96"/>
      <c r="ADG41" s="96"/>
      <c r="ADH41" s="96"/>
      <c r="ADI41" s="96"/>
      <c r="ADJ41" s="96"/>
      <c r="ADK41" s="96"/>
      <c r="ADL41" s="96"/>
      <c r="ADM41" s="96"/>
      <c r="ADN41" s="96"/>
      <c r="ADO41" s="96"/>
      <c r="ADP41" s="96"/>
      <c r="ADQ41" s="96"/>
      <c r="ADR41" s="96"/>
      <c r="ADS41" s="96"/>
      <c r="ADT41" s="96"/>
      <c r="ADU41" s="96"/>
      <c r="ADV41" s="96"/>
      <c r="ADW41" s="96"/>
      <c r="ADX41" s="96"/>
      <c r="ADY41" s="96"/>
      <c r="ADZ41" s="96"/>
      <c r="AEA41" s="96"/>
      <c r="AEB41" s="96"/>
      <c r="AEC41" s="96"/>
      <c r="AED41" s="96"/>
      <c r="AEE41" s="96"/>
      <c r="AEF41" s="96"/>
      <c r="AEG41" s="96"/>
      <c r="AEH41" s="96"/>
      <c r="AEI41" s="96"/>
      <c r="AEJ41" s="96"/>
      <c r="AEK41" s="96"/>
      <c r="AEL41" s="96"/>
      <c r="AEM41" s="96"/>
      <c r="AEN41" s="96"/>
      <c r="AEO41" s="96"/>
      <c r="AEP41" s="96"/>
      <c r="AEQ41" s="96"/>
      <c r="AER41" s="96"/>
      <c r="AES41" s="96"/>
      <c r="AET41" s="96"/>
      <c r="AEU41" s="96"/>
      <c r="AEV41" s="96"/>
      <c r="AEW41" s="96"/>
      <c r="AEX41" s="96"/>
      <c r="AEY41" s="96"/>
      <c r="AEZ41" s="96"/>
      <c r="AFA41" s="96"/>
      <c r="AFB41" s="96"/>
      <c r="AFC41" s="96"/>
      <c r="AFD41" s="96"/>
      <c r="AFE41" s="96"/>
      <c r="AFF41" s="96"/>
      <c r="AFG41" s="96"/>
      <c r="AFH41" s="96"/>
      <c r="AFI41" s="96"/>
      <c r="AFJ41" s="96"/>
      <c r="AFK41" s="96"/>
      <c r="AFL41" s="96"/>
      <c r="AFM41" s="96"/>
      <c r="AFN41" s="96"/>
      <c r="AFO41" s="96"/>
      <c r="AFP41" s="96"/>
      <c r="AFQ41" s="96"/>
      <c r="AFR41" s="96"/>
      <c r="AFS41" s="96"/>
      <c r="AFT41" s="96"/>
      <c r="AFU41" s="96"/>
      <c r="AFV41" s="96"/>
      <c r="AFW41" s="96"/>
      <c r="AFX41" s="96"/>
      <c r="AFY41" s="96"/>
      <c r="AFZ41" s="96"/>
      <c r="AGA41" s="96"/>
      <c r="AGB41" s="96"/>
      <c r="AGC41" s="96"/>
      <c r="AGD41" s="96"/>
      <c r="AGE41" s="96"/>
      <c r="AGF41" s="96"/>
      <c r="AGG41" s="96"/>
      <c r="AGH41" s="96"/>
      <c r="AGI41" s="96"/>
      <c r="AGJ41" s="96"/>
      <c r="AGK41" s="96"/>
      <c r="AGL41" s="96"/>
      <c r="AGM41" s="96"/>
      <c r="AGN41" s="96"/>
      <c r="AGO41" s="96"/>
      <c r="AGP41" s="96"/>
      <c r="AGQ41" s="96"/>
      <c r="AGR41" s="96"/>
      <c r="AGS41" s="96"/>
      <c r="AGT41" s="96"/>
      <c r="AGU41" s="96"/>
      <c r="AGV41" s="96"/>
      <c r="AGW41" s="96"/>
      <c r="AGX41" s="96"/>
      <c r="AGY41" s="96"/>
      <c r="AGZ41" s="96"/>
      <c r="AHA41" s="96"/>
      <c r="AHB41" s="96"/>
      <c r="AHC41" s="96"/>
      <c r="AHD41" s="96"/>
      <c r="AHE41" s="96"/>
      <c r="AHF41" s="96"/>
      <c r="AHG41" s="96"/>
      <c r="AHH41" s="96"/>
      <c r="AHI41" s="96"/>
      <c r="AHJ41" s="96"/>
      <c r="AHK41" s="96"/>
      <c r="AHL41" s="96"/>
      <c r="AHM41" s="96"/>
      <c r="AHN41" s="96"/>
      <c r="AHO41" s="96"/>
      <c r="AHP41" s="96"/>
      <c r="AHQ41" s="96"/>
      <c r="AHR41" s="96"/>
      <c r="AHS41" s="96"/>
      <c r="AHT41" s="96"/>
      <c r="AHU41" s="96"/>
      <c r="AHV41" s="96"/>
      <c r="AHW41" s="96"/>
      <c r="AHX41" s="96"/>
      <c r="AHY41" s="96"/>
      <c r="AHZ41" s="96"/>
      <c r="AIA41" s="96"/>
      <c r="AIB41" s="96"/>
      <c r="AIC41" s="96"/>
      <c r="AID41" s="96"/>
      <c r="AIE41" s="96"/>
      <c r="AIF41" s="96"/>
      <c r="AIG41" s="96"/>
      <c r="AIH41" s="96"/>
      <c r="AII41" s="96"/>
      <c r="AIJ41" s="96"/>
      <c r="AIK41" s="96"/>
      <c r="AIL41" s="96"/>
      <c r="AIM41" s="96"/>
      <c r="AIN41" s="96"/>
      <c r="AIO41" s="96"/>
      <c r="AIP41" s="96"/>
      <c r="AIQ41" s="96"/>
      <c r="AIR41" s="96"/>
      <c r="AIS41" s="96"/>
      <c r="AIT41" s="96"/>
      <c r="AIU41" s="96"/>
      <c r="AIV41" s="96"/>
      <c r="AIW41" s="96"/>
      <c r="AIX41" s="96"/>
      <c r="AIY41" s="96"/>
      <c r="AIZ41" s="96"/>
      <c r="AJA41" s="96"/>
      <c r="AJB41" s="96"/>
      <c r="AJC41" s="96"/>
      <c r="AJD41" s="96"/>
      <c r="AJE41" s="96"/>
      <c r="AJF41" s="96"/>
      <c r="AJG41" s="96"/>
      <c r="AJH41" s="96"/>
      <c r="AJI41" s="96"/>
      <c r="AJJ41" s="96"/>
      <c r="AJK41" s="96"/>
      <c r="AJL41" s="96"/>
      <c r="AJM41" s="96"/>
      <c r="AJN41" s="96"/>
      <c r="AJO41" s="96"/>
      <c r="AJP41" s="96"/>
      <c r="AJQ41" s="96"/>
      <c r="AJR41" s="96"/>
      <c r="AJS41" s="96"/>
      <c r="AJT41" s="96"/>
      <c r="AJU41" s="96"/>
      <c r="AJV41" s="96"/>
      <c r="AJW41" s="96"/>
      <c r="AJX41" s="96"/>
      <c r="AJY41" s="96"/>
      <c r="AJZ41" s="96"/>
      <c r="AKA41" s="96"/>
      <c r="AKB41" s="96"/>
      <c r="AKC41" s="96"/>
      <c r="AKD41" s="96"/>
      <c r="AKE41" s="96"/>
      <c r="AKF41" s="96"/>
      <c r="AKG41" s="96"/>
      <c r="AKH41" s="96"/>
      <c r="AKI41" s="96"/>
      <c r="AKJ41" s="96"/>
      <c r="AKK41" s="96"/>
      <c r="AKL41" s="96"/>
      <c r="AKM41" s="96"/>
      <c r="AKN41" s="96"/>
      <c r="AKO41" s="96"/>
      <c r="AKP41" s="96"/>
      <c r="AKQ41" s="96"/>
      <c r="AKR41" s="96"/>
      <c r="AKS41" s="96"/>
      <c r="AKT41" s="96"/>
      <c r="AKU41" s="96"/>
      <c r="AKV41" s="96"/>
      <c r="AKW41" s="96"/>
      <c r="AKX41" s="96"/>
      <c r="AKY41" s="96"/>
      <c r="AKZ41" s="96"/>
      <c r="ALA41" s="96"/>
      <c r="ALB41" s="96"/>
      <c r="ALC41" s="96"/>
      <c r="ALD41" s="96"/>
      <c r="ALE41" s="96"/>
      <c r="ALF41" s="96"/>
      <c r="ALG41" s="96"/>
      <c r="ALH41" s="96"/>
      <c r="ALI41" s="96"/>
      <c r="ALJ41" s="96"/>
      <c r="ALK41" s="96"/>
      <c r="ALL41" s="96"/>
      <c r="ALM41" s="96"/>
      <c r="ALN41" s="96"/>
      <c r="ALO41" s="96"/>
      <c r="ALP41" s="96"/>
      <c r="ALQ41" s="96"/>
      <c r="ALR41" s="96"/>
      <c r="ALS41" s="96"/>
      <c r="ALT41" s="96"/>
      <c r="ALU41" s="96"/>
      <c r="ALV41" s="96"/>
      <c r="ALW41" s="96"/>
      <c r="ALX41" s="96"/>
      <c r="ALY41" s="96"/>
      <c r="ALZ41" s="96"/>
      <c r="AMA41" s="96"/>
      <c r="AMB41" s="96"/>
      <c r="AMC41" s="96"/>
      <c r="AMD41" s="96"/>
      <c r="AME41" s="96"/>
      <c r="AMF41" s="96"/>
      <c r="AMG41" s="96"/>
      <c r="AMH41" s="96"/>
      <c r="AMI41" s="96"/>
      <c r="AMJ41" s="96"/>
    </row>
    <row r="42" spans="1:1024" s="123" customFormat="1" ht="12.75">
      <c r="A42" s="96"/>
      <c r="B42" s="96"/>
      <c r="C42" s="96"/>
      <c r="D42" s="96"/>
      <c r="E42" s="96"/>
      <c r="F42" s="96"/>
      <c r="G42" s="96"/>
      <c r="H42" s="96"/>
      <c r="I42" s="96"/>
      <c r="J42" s="96"/>
      <c r="K42" s="96"/>
      <c r="L42" s="96"/>
      <c r="M42" s="96"/>
      <c r="N42" s="96"/>
      <c r="O42" s="96"/>
      <c r="P42" s="96"/>
      <c r="Q42" s="96"/>
      <c r="R42" s="96"/>
      <c r="S42" s="96"/>
      <c r="T42" s="96"/>
      <c r="U42" s="96"/>
      <c r="V42" s="96"/>
      <c r="W42" s="121"/>
      <c r="X42" s="121"/>
      <c r="Y42" s="121"/>
      <c r="Z42" s="121"/>
      <c r="AA42" s="121"/>
      <c r="AB42" s="121"/>
      <c r="AC42" s="121"/>
      <c r="AD42" s="121"/>
      <c r="AE42" s="121"/>
      <c r="AF42" s="121"/>
      <c r="AG42" s="121"/>
      <c r="AH42" s="121"/>
      <c r="AI42" s="121"/>
      <c r="AJ42" s="121"/>
      <c r="AK42" s="96"/>
      <c r="AL42" s="96"/>
      <c r="AM42" s="96"/>
      <c r="AN42" s="96"/>
      <c r="AO42" s="96"/>
      <c r="AP42" s="96"/>
      <c r="AQ42" s="122"/>
      <c r="AS42" s="96"/>
      <c r="AT42" s="96"/>
      <c r="AU42" s="96"/>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c r="BT42" s="124"/>
      <c r="BU42" s="124"/>
      <c r="BV42" s="124"/>
      <c r="BW42" s="124"/>
      <c r="BX42" s="124"/>
      <c r="BY42" s="124"/>
      <c r="BZ42" s="124"/>
      <c r="CA42" s="124"/>
      <c r="CB42" s="124"/>
      <c r="CC42" s="124"/>
      <c r="CD42" s="124"/>
      <c r="CE42" s="124"/>
      <c r="CF42" s="124"/>
      <c r="CG42" s="124"/>
      <c r="CH42" s="124"/>
      <c r="CI42" s="124"/>
      <c r="CJ42" s="124"/>
      <c r="CK42" s="124"/>
      <c r="CL42" s="124"/>
      <c r="CM42" s="124"/>
      <c r="CN42" s="124"/>
      <c r="CO42" s="124"/>
      <c r="CP42" s="124"/>
      <c r="CQ42" s="124"/>
      <c r="CR42" s="124"/>
      <c r="CS42" s="124"/>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c r="DS42" s="96"/>
      <c r="DT42" s="96"/>
      <c r="DU42" s="96"/>
      <c r="DV42" s="96"/>
      <c r="DW42" s="96"/>
      <c r="DX42" s="96"/>
      <c r="DY42" s="96"/>
      <c r="DZ42" s="96"/>
      <c r="EA42" s="96"/>
      <c r="EB42" s="96"/>
      <c r="EC42" s="96"/>
      <c r="ED42" s="96"/>
      <c r="EE42" s="96"/>
      <c r="EF42" s="96"/>
      <c r="EG42" s="96"/>
      <c r="EH42" s="96"/>
      <c r="EI42" s="96"/>
      <c r="EJ42" s="96"/>
      <c r="EK42" s="96"/>
      <c r="EL42" s="96"/>
      <c r="EM42" s="96"/>
      <c r="EN42" s="96"/>
      <c r="EO42" s="96"/>
      <c r="EP42" s="96"/>
      <c r="EQ42" s="96"/>
      <c r="ER42" s="96"/>
      <c r="ES42" s="96"/>
      <c r="ET42" s="96"/>
      <c r="EU42" s="96"/>
      <c r="EV42" s="96"/>
      <c r="EW42" s="96"/>
      <c r="EX42" s="96"/>
      <c r="EY42" s="96"/>
      <c r="EZ42" s="96"/>
      <c r="FA42" s="96"/>
      <c r="FB42" s="96"/>
      <c r="FC42" s="96"/>
      <c r="FD42" s="96"/>
      <c r="FE42" s="96"/>
      <c r="FF42" s="96"/>
      <c r="FG42" s="96"/>
      <c r="FH42" s="96"/>
      <c r="FI42" s="96"/>
      <c r="FJ42" s="96"/>
      <c r="FK42" s="96"/>
      <c r="FL42" s="96"/>
      <c r="FM42" s="96"/>
      <c r="FN42" s="96"/>
      <c r="FO42" s="96"/>
      <c r="FP42" s="96"/>
      <c r="FQ42" s="96"/>
      <c r="FR42" s="96"/>
      <c r="FS42" s="96"/>
      <c r="FT42" s="96"/>
      <c r="FU42" s="96"/>
      <c r="FV42" s="96"/>
      <c r="FW42" s="96"/>
      <c r="FX42" s="96"/>
      <c r="FY42" s="96"/>
      <c r="FZ42" s="96"/>
      <c r="GA42" s="96"/>
      <c r="GB42" s="96"/>
      <c r="GC42" s="96"/>
      <c r="GD42" s="96"/>
      <c r="GE42" s="96"/>
      <c r="GF42" s="96"/>
      <c r="GG42" s="96"/>
      <c r="GH42" s="96"/>
      <c r="GI42" s="96"/>
      <c r="GJ42" s="96"/>
      <c r="GK42" s="96"/>
      <c r="GL42" s="96"/>
      <c r="GM42" s="96"/>
      <c r="GN42" s="96"/>
      <c r="GO42" s="96"/>
      <c r="GP42" s="96"/>
      <c r="GQ42" s="96"/>
      <c r="GR42" s="96"/>
      <c r="GS42" s="96"/>
      <c r="GT42" s="96"/>
      <c r="GU42" s="96"/>
      <c r="GV42" s="96"/>
      <c r="GW42" s="96"/>
      <c r="GX42" s="96"/>
      <c r="GY42" s="96"/>
      <c r="GZ42" s="96"/>
      <c r="HA42" s="96"/>
      <c r="HB42" s="96"/>
      <c r="HC42" s="96"/>
      <c r="HD42" s="96"/>
      <c r="HE42" s="96"/>
      <c r="HF42" s="96"/>
      <c r="HG42" s="96"/>
      <c r="HH42" s="96"/>
      <c r="HI42" s="96"/>
      <c r="HJ42" s="96"/>
      <c r="HK42" s="96"/>
      <c r="HL42" s="96"/>
      <c r="HM42" s="96"/>
      <c r="HN42" s="96"/>
      <c r="HO42" s="96"/>
      <c r="HP42" s="96"/>
      <c r="HQ42" s="96"/>
      <c r="HR42" s="96"/>
      <c r="HS42" s="96"/>
      <c r="HT42" s="96"/>
      <c r="HU42" s="96"/>
      <c r="HV42" s="96"/>
      <c r="HW42" s="96"/>
      <c r="HX42" s="96"/>
      <c r="HY42" s="96"/>
      <c r="HZ42" s="96"/>
      <c r="IA42" s="96"/>
      <c r="IB42" s="96"/>
      <c r="IC42" s="96"/>
      <c r="ID42" s="96"/>
      <c r="IE42" s="96"/>
      <c r="IF42" s="96"/>
      <c r="IG42" s="96"/>
      <c r="IH42" s="96"/>
      <c r="II42" s="96"/>
      <c r="IJ42" s="96"/>
      <c r="IK42" s="96"/>
      <c r="IL42" s="96"/>
      <c r="IM42" s="96"/>
      <c r="IN42" s="96"/>
      <c r="IO42" s="96"/>
      <c r="IP42" s="96"/>
      <c r="IQ42" s="96"/>
      <c r="IR42" s="96"/>
      <c r="IS42" s="96"/>
      <c r="IT42" s="96"/>
      <c r="IU42" s="96"/>
      <c r="IV42" s="96"/>
      <c r="IW42" s="96"/>
      <c r="IX42" s="96"/>
      <c r="IY42" s="96"/>
      <c r="IZ42" s="96"/>
      <c r="JA42" s="96"/>
      <c r="JB42" s="96"/>
      <c r="JC42" s="96"/>
      <c r="JD42" s="96"/>
      <c r="JE42" s="96"/>
      <c r="JF42" s="96"/>
      <c r="JG42" s="96"/>
      <c r="JH42" s="96"/>
      <c r="JI42" s="96"/>
      <c r="JJ42" s="96"/>
      <c r="JK42" s="96"/>
      <c r="JL42" s="96"/>
      <c r="JM42" s="96"/>
      <c r="JN42" s="96"/>
      <c r="JO42" s="96"/>
      <c r="JP42" s="96"/>
      <c r="JQ42" s="96"/>
      <c r="JR42" s="96"/>
      <c r="JS42" s="96"/>
      <c r="JT42" s="96"/>
      <c r="JU42" s="96"/>
      <c r="JV42" s="96"/>
      <c r="JW42" s="96"/>
      <c r="JX42" s="96"/>
      <c r="JY42" s="96"/>
      <c r="JZ42" s="96"/>
      <c r="KA42" s="96"/>
      <c r="KB42" s="96"/>
      <c r="KC42" s="96"/>
      <c r="KD42" s="96"/>
      <c r="KE42" s="96"/>
      <c r="KF42" s="96"/>
      <c r="KG42" s="96"/>
      <c r="KH42" s="96"/>
      <c r="KI42" s="96"/>
      <c r="KJ42" s="96"/>
      <c r="KK42" s="96"/>
      <c r="KL42" s="96"/>
      <c r="KM42" s="96"/>
      <c r="KN42" s="96"/>
      <c r="KO42" s="96"/>
      <c r="KP42" s="96"/>
      <c r="KQ42" s="96"/>
      <c r="KR42" s="96"/>
      <c r="KS42" s="96"/>
      <c r="KT42" s="96"/>
      <c r="KU42" s="96"/>
      <c r="KV42" s="96"/>
      <c r="KW42" s="96"/>
      <c r="KX42" s="96"/>
      <c r="KY42" s="96"/>
      <c r="KZ42" s="96"/>
      <c r="LA42" s="96"/>
      <c r="LB42" s="96"/>
      <c r="LC42" s="96"/>
      <c r="LD42" s="96"/>
      <c r="LE42" s="96"/>
      <c r="LF42" s="96"/>
      <c r="LG42" s="96"/>
      <c r="LH42" s="96"/>
      <c r="LI42" s="96"/>
      <c r="LJ42" s="96"/>
      <c r="LK42" s="96"/>
      <c r="LL42" s="96"/>
      <c r="LM42" s="96"/>
      <c r="LN42" s="96"/>
      <c r="LO42" s="96"/>
      <c r="LP42" s="96"/>
      <c r="LQ42" s="96"/>
      <c r="LR42" s="96"/>
      <c r="LS42" s="96"/>
      <c r="LT42" s="96"/>
      <c r="LU42" s="96"/>
      <c r="LV42" s="96"/>
      <c r="LW42" s="96"/>
      <c r="LX42" s="96"/>
      <c r="LY42" s="96"/>
      <c r="LZ42" s="96"/>
      <c r="MA42" s="96"/>
      <c r="MB42" s="96"/>
      <c r="MC42" s="96"/>
      <c r="MD42" s="96"/>
      <c r="ME42" s="96"/>
      <c r="MF42" s="96"/>
      <c r="MG42" s="96"/>
      <c r="MH42" s="96"/>
      <c r="MI42" s="96"/>
      <c r="MJ42" s="96"/>
      <c r="MK42" s="96"/>
      <c r="ML42" s="96"/>
      <c r="MM42" s="96"/>
      <c r="MN42" s="96"/>
      <c r="MO42" s="96"/>
      <c r="MP42" s="96"/>
      <c r="MQ42" s="96"/>
      <c r="MR42" s="96"/>
      <c r="MS42" s="96"/>
      <c r="MT42" s="96"/>
      <c r="MU42" s="96"/>
      <c r="MV42" s="96"/>
      <c r="MW42" s="96"/>
      <c r="MX42" s="96"/>
      <c r="MY42" s="96"/>
      <c r="MZ42" s="96"/>
      <c r="NA42" s="96"/>
      <c r="NB42" s="96"/>
      <c r="NC42" s="96"/>
      <c r="ND42" s="96"/>
      <c r="NE42" s="96"/>
      <c r="NF42" s="96"/>
      <c r="NG42" s="96"/>
      <c r="NH42" s="96"/>
      <c r="NI42" s="96"/>
      <c r="NJ42" s="96"/>
      <c r="NK42" s="96"/>
      <c r="NL42" s="96"/>
      <c r="NM42" s="96"/>
      <c r="NN42" s="96"/>
      <c r="NO42" s="96"/>
      <c r="NP42" s="96"/>
      <c r="NQ42" s="96"/>
      <c r="NR42" s="96"/>
      <c r="NS42" s="96"/>
      <c r="NT42" s="96"/>
      <c r="NU42" s="96"/>
      <c r="NV42" s="96"/>
      <c r="NW42" s="96"/>
      <c r="NX42" s="96"/>
      <c r="NY42" s="96"/>
      <c r="NZ42" s="96"/>
      <c r="OA42" s="96"/>
      <c r="OB42" s="96"/>
      <c r="OC42" s="96"/>
      <c r="OD42" s="96"/>
      <c r="OE42" s="96"/>
      <c r="OF42" s="96"/>
      <c r="OG42" s="96"/>
      <c r="OH42" s="96"/>
      <c r="OI42" s="96"/>
      <c r="OJ42" s="96"/>
      <c r="OK42" s="96"/>
      <c r="OL42" s="96"/>
      <c r="OM42" s="96"/>
      <c r="ON42" s="96"/>
      <c r="OO42" s="96"/>
      <c r="OP42" s="96"/>
      <c r="OQ42" s="96"/>
      <c r="OR42" s="96"/>
      <c r="OS42" s="96"/>
      <c r="OT42" s="96"/>
      <c r="OU42" s="96"/>
      <c r="OV42" s="96"/>
      <c r="OW42" s="96"/>
      <c r="OX42" s="96"/>
      <c r="OY42" s="96"/>
      <c r="OZ42" s="96"/>
      <c r="PA42" s="96"/>
      <c r="PB42" s="96"/>
      <c r="PC42" s="96"/>
      <c r="PD42" s="96"/>
      <c r="PE42" s="96"/>
      <c r="PF42" s="96"/>
      <c r="PG42" s="96"/>
      <c r="PH42" s="96"/>
      <c r="PI42" s="96"/>
      <c r="PJ42" s="96"/>
      <c r="PK42" s="96"/>
      <c r="PL42" s="96"/>
      <c r="PM42" s="96"/>
      <c r="PN42" s="96"/>
      <c r="PO42" s="96"/>
      <c r="PP42" s="96"/>
      <c r="PQ42" s="96"/>
      <c r="PR42" s="96"/>
      <c r="PS42" s="96"/>
      <c r="PT42" s="96"/>
      <c r="PU42" s="96"/>
      <c r="PV42" s="96"/>
      <c r="PW42" s="96"/>
      <c r="PX42" s="96"/>
      <c r="PY42" s="96"/>
      <c r="PZ42" s="96"/>
      <c r="QA42" s="96"/>
      <c r="QB42" s="96"/>
      <c r="QC42" s="96"/>
      <c r="QD42" s="96"/>
      <c r="QE42" s="96"/>
      <c r="QF42" s="96"/>
      <c r="QG42" s="96"/>
      <c r="QH42" s="96"/>
      <c r="QI42" s="96"/>
      <c r="QJ42" s="96"/>
      <c r="QK42" s="96"/>
      <c r="QL42" s="96"/>
      <c r="QM42" s="96"/>
      <c r="QN42" s="96"/>
      <c r="QO42" s="96"/>
      <c r="QP42" s="96"/>
      <c r="QQ42" s="96"/>
      <c r="QR42" s="96"/>
      <c r="QS42" s="96"/>
      <c r="QT42" s="96"/>
      <c r="QU42" s="96"/>
      <c r="QV42" s="96"/>
      <c r="QW42" s="96"/>
      <c r="QX42" s="96"/>
      <c r="QY42" s="96"/>
      <c r="QZ42" s="96"/>
      <c r="RA42" s="96"/>
      <c r="RB42" s="96"/>
      <c r="RC42" s="96"/>
      <c r="RD42" s="96"/>
      <c r="RE42" s="96"/>
      <c r="RF42" s="96"/>
      <c r="RG42" s="96"/>
      <c r="RH42" s="96"/>
      <c r="RI42" s="96"/>
      <c r="RJ42" s="96"/>
      <c r="RK42" s="96"/>
      <c r="RL42" s="96"/>
      <c r="RM42" s="96"/>
      <c r="RN42" s="96"/>
      <c r="RO42" s="96"/>
      <c r="RP42" s="96"/>
      <c r="RQ42" s="96"/>
      <c r="RR42" s="96"/>
      <c r="RS42" s="96"/>
      <c r="RT42" s="96"/>
      <c r="RU42" s="96"/>
      <c r="RV42" s="96"/>
      <c r="RW42" s="96"/>
      <c r="RX42" s="96"/>
      <c r="RY42" s="96"/>
      <c r="RZ42" s="96"/>
      <c r="SA42" s="96"/>
      <c r="SB42" s="96"/>
      <c r="SC42" s="96"/>
      <c r="SD42" s="96"/>
      <c r="SE42" s="96"/>
      <c r="SF42" s="96"/>
      <c r="SG42" s="96"/>
      <c r="SH42" s="96"/>
      <c r="SI42" s="96"/>
      <c r="SJ42" s="96"/>
      <c r="SK42" s="96"/>
      <c r="SL42" s="96"/>
      <c r="SM42" s="96"/>
      <c r="SN42" s="96"/>
      <c r="SO42" s="96"/>
      <c r="SP42" s="96"/>
      <c r="SQ42" s="96"/>
      <c r="SR42" s="96"/>
      <c r="SS42" s="96"/>
      <c r="ST42" s="96"/>
      <c r="SU42" s="96"/>
      <c r="SV42" s="96"/>
      <c r="SW42" s="96"/>
      <c r="SX42" s="96"/>
      <c r="SY42" s="96"/>
      <c r="SZ42" s="96"/>
      <c r="TA42" s="96"/>
      <c r="TB42" s="96"/>
      <c r="TC42" s="96"/>
      <c r="TD42" s="96"/>
      <c r="TE42" s="96"/>
      <c r="TF42" s="96"/>
      <c r="TG42" s="96"/>
      <c r="TH42" s="96"/>
      <c r="TI42" s="96"/>
      <c r="TJ42" s="96"/>
      <c r="TK42" s="96"/>
      <c r="TL42" s="96"/>
      <c r="TM42" s="96"/>
      <c r="TN42" s="96"/>
      <c r="TO42" s="96"/>
      <c r="TP42" s="96"/>
      <c r="TQ42" s="96"/>
      <c r="TR42" s="96"/>
      <c r="TS42" s="96"/>
      <c r="TT42" s="96"/>
      <c r="TU42" s="96"/>
      <c r="TV42" s="96"/>
      <c r="TW42" s="96"/>
      <c r="TX42" s="96"/>
      <c r="TY42" s="96"/>
      <c r="TZ42" s="96"/>
      <c r="UA42" s="96"/>
      <c r="UB42" s="96"/>
      <c r="UC42" s="96"/>
      <c r="UD42" s="96"/>
      <c r="UE42" s="96"/>
      <c r="UF42" s="96"/>
      <c r="UG42" s="96"/>
      <c r="UH42" s="96"/>
      <c r="UI42" s="96"/>
      <c r="UJ42" s="96"/>
      <c r="UK42" s="96"/>
      <c r="UL42" s="96"/>
      <c r="UM42" s="96"/>
      <c r="UN42" s="96"/>
      <c r="UO42" s="96"/>
      <c r="UP42" s="96"/>
      <c r="UQ42" s="96"/>
      <c r="UR42" s="96"/>
      <c r="US42" s="96"/>
      <c r="UT42" s="96"/>
      <c r="UU42" s="96"/>
      <c r="UV42" s="96"/>
      <c r="UW42" s="96"/>
      <c r="UX42" s="96"/>
      <c r="UY42" s="96"/>
      <c r="UZ42" s="96"/>
      <c r="VA42" s="96"/>
      <c r="VB42" s="96"/>
      <c r="VC42" s="96"/>
      <c r="VD42" s="96"/>
      <c r="VE42" s="96"/>
      <c r="VF42" s="96"/>
      <c r="VG42" s="96"/>
      <c r="VH42" s="96"/>
      <c r="VI42" s="96"/>
      <c r="VJ42" s="96"/>
      <c r="VK42" s="96"/>
      <c r="VL42" s="96"/>
      <c r="VM42" s="96"/>
      <c r="VN42" s="96"/>
      <c r="VO42" s="96"/>
      <c r="VP42" s="96"/>
      <c r="VQ42" s="96"/>
      <c r="VR42" s="96"/>
      <c r="VS42" s="96"/>
      <c r="VT42" s="96"/>
      <c r="VU42" s="96"/>
      <c r="VV42" s="96"/>
      <c r="VW42" s="96"/>
      <c r="VX42" s="96"/>
      <c r="VY42" s="96"/>
      <c r="VZ42" s="96"/>
      <c r="WA42" s="96"/>
      <c r="WB42" s="96"/>
      <c r="WC42" s="96"/>
      <c r="WD42" s="96"/>
      <c r="WE42" s="96"/>
      <c r="WF42" s="96"/>
      <c r="WG42" s="96"/>
      <c r="WH42" s="96"/>
      <c r="WI42" s="96"/>
      <c r="WJ42" s="96"/>
      <c r="WK42" s="96"/>
      <c r="WL42" s="96"/>
      <c r="WM42" s="96"/>
      <c r="WN42" s="96"/>
      <c r="WO42" s="96"/>
      <c r="WP42" s="96"/>
      <c r="WQ42" s="96"/>
      <c r="WR42" s="96"/>
      <c r="WS42" s="96"/>
      <c r="WT42" s="96"/>
      <c r="WU42" s="96"/>
      <c r="WV42" s="96"/>
      <c r="WW42" s="96"/>
      <c r="WX42" s="96"/>
      <c r="WY42" s="96"/>
      <c r="WZ42" s="96"/>
      <c r="XA42" s="96"/>
      <c r="XB42" s="96"/>
      <c r="XC42" s="96"/>
      <c r="XD42" s="96"/>
      <c r="XE42" s="96"/>
      <c r="XF42" s="96"/>
      <c r="XG42" s="96"/>
      <c r="XH42" s="96"/>
      <c r="XI42" s="96"/>
      <c r="XJ42" s="96"/>
      <c r="XK42" s="96"/>
      <c r="XL42" s="96"/>
      <c r="XM42" s="96"/>
      <c r="XN42" s="96"/>
      <c r="XO42" s="96"/>
      <c r="XP42" s="96"/>
      <c r="XQ42" s="96"/>
      <c r="XR42" s="96"/>
      <c r="XS42" s="96"/>
      <c r="XT42" s="96"/>
      <c r="XU42" s="96"/>
      <c r="XV42" s="96"/>
      <c r="XW42" s="96"/>
      <c r="XX42" s="96"/>
      <c r="XY42" s="96"/>
      <c r="XZ42" s="96"/>
      <c r="YA42" s="96"/>
      <c r="YB42" s="96"/>
      <c r="YC42" s="96"/>
      <c r="YD42" s="96"/>
      <c r="YE42" s="96"/>
      <c r="YF42" s="96"/>
      <c r="YG42" s="96"/>
      <c r="YH42" s="96"/>
      <c r="YI42" s="96"/>
      <c r="YJ42" s="96"/>
      <c r="YK42" s="96"/>
      <c r="YL42" s="96"/>
      <c r="YM42" s="96"/>
      <c r="YN42" s="96"/>
      <c r="YO42" s="96"/>
      <c r="YP42" s="96"/>
      <c r="YQ42" s="96"/>
      <c r="YR42" s="96"/>
      <c r="YS42" s="96"/>
      <c r="YT42" s="96"/>
      <c r="YU42" s="96"/>
      <c r="YV42" s="96"/>
      <c r="YW42" s="96"/>
      <c r="YX42" s="96"/>
      <c r="YY42" s="96"/>
      <c r="YZ42" s="96"/>
      <c r="ZA42" s="96"/>
      <c r="ZB42" s="96"/>
      <c r="ZC42" s="96"/>
      <c r="ZD42" s="96"/>
      <c r="ZE42" s="96"/>
      <c r="ZF42" s="96"/>
      <c r="ZG42" s="96"/>
      <c r="ZH42" s="96"/>
      <c r="ZI42" s="96"/>
      <c r="ZJ42" s="96"/>
      <c r="ZK42" s="96"/>
      <c r="ZL42" s="96"/>
      <c r="ZM42" s="96"/>
      <c r="ZN42" s="96"/>
      <c r="ZO42" s="96"/>
      <c r="ZP42" s="96"/>
      <c r="ZQ42" s="96"/>
      <c r="ZR42" s="96"/>
      <c r="ZS42" s="96"/>
      <c r="ZT42" s="96"/>
      <c r="ZU42" s="96"/>
      <c r="ZV42" s="96"/>
      <c r="ZW42" s="96"/>
      <c r="ZX42" s="96"/>
      <c r="ZY42" s="96"/>
      <c r="ZZ42" s="96"/>
      <c r="AAA42" s="96"/>
      <c r="AAB42" s="96"/>
      <c r="AAC42" s="96"/>
      <c r="AAD42" s="96"/>
      <c r="AAE42" s="96"/>
      <c r="AAF42" s="96"/>
      <c r="AAG42" s="96"/>
      <c r="AAH42" s="96"/>
      <c r="AAI42" s="96"/>
      <c r="AAJ42" s="96"/>
      <c r="AAK42" s="96"/>
      <c r="AAL42" s="96"/>
      <c r="AAM42" s="96"/>
      <c r="AAN42" s="96"/>
      <c r="AAO42" s="96"/>
      <c r="AAP42" s="96"/>
      <c r="AAQ42" s="96"/>
      <c r="AAR42" s="96"/>
      <c r="AAS42" s="96"/>
      <c r="AAT42" s="96"/>
      <c r="AAU42" s="96"/>
      <c r="AAV42" s="96"/>
      <c r="AAW42" s="96"/>
      <c r="AAX42" s="96"/>
      <c r="AAY42" s="96"/>
      <c r="AAZ42" s="96"/>
      <c r="ABA42" s="96"/>
      <c r="ABB42" s="96"/>
      <c r="ABC42" s="96"/>
      <c r="ABD42" s="96"/>
      <c r="ABE42" s="96"/>
      <c r="ABF42" s="96"/>
      <c r="ABG42" s="96"/>
      <c r="ABH42" s="96"/>
      <c r="ABI42" s="96"/>
      <c r="ABJ42" s="96"/>
      <c r="ABK42" s="96"/>
      <c r="ABL42" s="96"/>
      <c r="ABM42" s="96"/>
      <c r="ABN42" s="96"/>
      <c r="ABO42" s="96"/>
      <c r="ABP42" s="96"/>
      <c r="ABQ42" s="96"/>
      <c r="ABR42" s="96"/>
      <c r="ABS42" s="96"/>
      <c r="ABT42" s="96"/>
      <c r="ABU42" s="96"/>
      <c r="ABV42" s="96"/>
      <c r="ABW42" s="96"/>
      <c r="ABX42" s="96"/>
      <c r="ABY42" s="96"/>
      <c r="ABZ42" s="96"/>
      <c r="ACA42" s="96"/>
      <c r="ACB42" s="96"/>
      <c r="ACC42" s="96"/>
      <c r="ACD42" s="96"/>
      <c r="ACE42" s="96"/>
      <c r="ACF42" s="96"/>
      <c r="ACG42" s="96"/>
      <c r="ACH42" s="96"/>
      <c r="ACI42" s="96"/>
      <c r="ACJ42" s="96"/>
      <c r="ACK42" s="96"/>
      <c r="ACL42" s="96"/>
      <c r="ACM42" s="96"/>
      <c r="ACN42" s="96"/>
      <c r="ACO42" s="96"/>
      <c r="ACP42" s="96"/>
      <c r="ACQ42" s="96"/>
      <c r="ACR42" s="96"/>
      <c r="ACS42" s="96"/>
      <c r="ACT42" s="96"/>
      <c r="ACU42" s="96"/>
      <c r="ACV42" s="96"/>
      <c r="ACW42" s="96"/>
      <c r="ACX42" s="96"/>
      <c r="ACY42" s="96"/>
      <c r="ACZ42" s="96"/>
      <c r="ADA42" s="96"/>
      <c r="ADB42" s="96"/>
      <c r="ADC42" s="96"/>
      <c r="ADD42" s="96"/>
      <c r="ADE42" s="96"/>
      <c r="ADF42" s="96"/>
      <c r="ADG42" s="96"/>
      <c r="ADH42" s="96"/>
      <c r="ADI42" s="96"/>
      <c r="ADJ42" s="96"/>
      <c r="ADK42" s="96"/>
      <c r="ADL42" s="96"/>
      <c r="ADM42" s="96"/>
      <c r="ADN42" s="96"/>
      <c r="ADO42" s="96"/>
      <c r="ADP42" s="96"/>
      <c r="ADQ42" s="96"/>
      <c r="ADR42" s="96"/>
      <c r="ADS42" s="96"/>
      <c r="ADT42" s="96"/>
      <c r="ADU42" s="96"/>
      <c r="ADV42" s="96"/>
      <c r="ADW42" s="96"/>
      <c r="ADX42" s="96"/>
      <c r="ADY42" s="96"/>
      <c r="ADZ42" s="96"/>
      <c r="AEA42" s="96"/>
      <c r="AEB42" s="96"/>
      <c r="AEC42" s="96"/>
      <c r="AED42" s="96"/>
      <c r="AEE42" s="96"/>
      <c r="AEF42" s="96"/>
      <c r="AEG42" s="96"/>
      <c r="AEH42" s="96"/>
      <c r="AEI42" s="96"/>
      <c r="AEJ42" s="96"/>
      <c r="AEK42" s="96"/>
      <c r="AEL42" s="96"/>
      <c r="AEM42" s="96"/>
      <c r="AEN42" s="96"/>
      <c r="AEO42" s="96"/>
      <c r="AEP42" s="96"/>
      <c r="AEQ42" s="96"/>
      <c r="AER42" s="96"/>
      <c r="AES42" s="96"/>
      <c r="AET42" s="96"/>
      <c r="AEU42" s="96"/>
      <c r="AEV42" s="96"/>
      <c r="AEW42" s="96"/>
      <c r="AEX42" s="96"/>
      <c r="AEY42" s="96"/>
      <c r="AEZ42" s="96"/>
      <c r="AFA42" s="96"/>
      <c r="AFB42" s="96"/>
      <c r="AFC42" s="96"/>
      <c r="AFD42" s="96"/>
      <c r="AFE42" s="96"/>
      <c r="AFF42" s="96"/>
      <c r="AFG42" s="96"/>
      <c r="AFH42" s="96"/>
      <c r="AFI42" s="96"/>
      <c r="AFJ42" s="96"/>
      <c r="AFK42" s="96"/>
      <c r="AFL42" s="96"/>
      <c r="AFM42" s="96"/>
      <c r="AFN42" s="96"/>
      <c r="AFO42" s="96"/>
      <c r="AFP42" s="96"/>
      <c r="AFQ42" s="96"/>
      <c r="AFR42" s="96"/>
      <c r="AFS42" s="96"/>
      <c r="AFT42" s="96"/>
      <c r="AFU42" s="96"/>
      <c r="AFV42" s="96"/>
      <c r="AFW42" s="96"/>
      <c r="AFX42" s="96"/>
      <c r="AFY42" s="96"/>
      <c r="AFZ42" s="96"/>
      <c r="AGA42" s="96"/>
      <c r="AGB42" s="96"/>
      <c r="AGC42" s="96"/>
      <c r="AGD42" s="96"/>
      <c r="AGE42" s="96"/>
      <c r="AGF42" s="96"/>
      <c r="AGG42" s="96"/>
      <c r="AGH42" s="96"/>
      <c r="AGI42" s="96"/>
      <c r="AGJ42" s="96"/>
      <c r="AGK42" s="96"/>
      <c r="AGL42" s="96"/>
      <c r="AGM42" s="96"/>
      <c r="AGN42" s="96"/>
      <c r="AGO42" s="96"/>
      <c r="AGP42" s="96"/>
      <c r="AGQ42" s="96"/>
      <c r="AGR42" s="96"/>
      <c r="AGS42" s="96"/>
      <c r="AGT42" s="96"/>
      <c r="AGU42" s="96"/>
      <c r="AGV42" s="96"/>
      <c r="AGW42" s="96"/>
      <c r="AGX42" s="96"/>
      <c r="AGY42" s="96"/>
      <c r="AGZ42" s="96"/>
      <c r="AHA42" s="96"/>
      <c r="AHB42" s="96"/>
      <c r="AHC42" s="96"/>
      <c r="AHD42" s="96"/>
      <c r="AHE42" s="96"/>
      <c r="AHF42" s="96"/>
      <c r="AHG42" s="96"/>
      <c r="AHH42" s="96"/>
      <c r="AHI42" s="96"/>
      <c r="AHJ42" s="96"/>
      <c r="AHK42" s="96"/>
      <c r="AHL42" s="96"/>
      <c r="AHM42" s="96"/>
      <c r="AHN42" s="96"/>
      <c r="AHO42" s="96"/>
      <c r="AHP42" s="96"/>
      <c r="AHQ42" s="96"/>
      <c r="AHR42" s="96"/>
      <c r="AHS42" s="96"/>
      <c r="AHT42" s="96"/>
      <c r="AHU42" s="96"/>
      <c r="AHV42" s="96"/>
      <c r="AHW42" s="96"/>
      <c r="AHX42" s="96"/>
      <c r="AHY42" s="96"/>
      <c r="AHZ42" s="96"/>
      <c r="AIA42" s="96"/>
      <c r="AIB42" s="96"/>
      <c r="AIC42" s="96"/>
      <c r="AID42" s="96"/>
      <c r="AIE42" s="96"/>
      <c r="AIF42" s="96"/>
      <c r="AIG42" s="96"/>
      <c r="AIH42" s="96"/>
      <c r="AII42" s="96"/>
      <c r="AIJ42" s="96"/>
      <c r="AIK42" s="96"/>
      <c r="AIL42" s="96"/>
      <c r="AIM42" s="96"/>
      <c r="AIN42" s="96"/>
      <c r="AIO42" s="96"/>
      <c r="AIP42" s="96"/>
      <c r="AIQ42" s="96"/>
      <c r="AIR42" s="96"/>
      <c r="AIS42" s="96"/>
      <c r="AIT42" s="96"/>
      <c r="AIU42" s="96"/>
      <c r="AIV42" s="96"/>
      <c r="AIW42" s="96"/>
      <c r="AIX42" s="96"/>
      <c r="AIY42" s="96"/>
      <c r="AIZ42" s="96"/>
      <c r="AJA42" s="96"/>
      <c r="AJB42" s="96"/>
      <c r="AJC42" s="96"/>
      <c r="AJD42" s="96"/>
      <c r="AJE42" s="96"/>
      <c r="AJF42" s="96"/>
      <c r="AJG42" s="96"/>
      <c r="AJH42" s="96"/>
      <c r="AJI42" s="96"/>
      <c r="AJJ42" s="96"/>
      <c r="AJK42" s="96"/>
      <c r="AJL42" s="96"/>
      <c r="AJM42" s="96"/>
      <c r="AJN42" s="96"/>
      <c r="AJO42" s="96"/>
      <c r="AJP42" s="96"/>
      <c r="AJQ42" s="96"/>
      <c r="AJR42" s="96"/>
      <c r="AJS42" s="96"/>
      <c r="AJT42" s="96"/>
      <c r="AJU42" s="96"/>
      <c r="AJV42" s="96"/>
      <c r="AJW42" s="96"/>
      <c r="AJX42" s="96"/>
      <c r="AJY42" s="96"/>
      <c r="AJZ42" s="96"/>
      <c r="AKA42" s="96"/>
      <c r="AKB42" s="96"/>
      <c r="AKC42" s="96"/>
      <c r="AKD42" s="96"/>
      <c r="AKE42" s="96"/>
      <c r="AKF42" s="96"/>
      <c r="AKG42" s="96"/>
      <c r="AKH42" s="96"/>
      <c r="AKI42" s="96"/>
      <c r="AKJ42" s="96"/>
      <c r="AKK42" s="96"/>
      <c r="AKL42" s="96"/>
      <c r="AKM42" s="96"/>
      <c r="AKN42" s="96"/>
      <c r="AKO42" s="96"/>
      <c r="AKP42" s="96"/>
      <c r="AKQ42" s="96"/>
      <c r="AKR42" s="96"/>
      <c r="AKS42" s="96"/>
      <c r="AKT42" s="96"/>
      <c r="AKU42" s="96"/>
      <c r="AKV42" s="96"/>
      <c r="AKW42" s="96"/>
      <c r="AKX42" s="96"/>
      <c r="AKY42" s="96"/>
      <c r="AKZ42" s="96"/>
      <c r="ALA42" s="96"/>
      <c r="ALB42" s="96"/>
      <c r="ALC42" s="96"/>
      <c r="ALD42" s="96"/>
      <c r="ALE42" s="96"/>
      <c r="ALF42" s="96"/>
      <c r="ALG42" s="96"/>
      <c r="ALH42" s="96"/>
      <c r="ALI42" s="96"/>
      <c r="ALJ42" s="96"/>
      <c r="ALK42" s="96"/>
      <c r="ALL42" s="96"/>
      <c r="ALM42" s="96"/>
      <c r="ALN42" s="96"/>
      <c r="ALO42" s="96"/>
      <c r="ALP42" s="96"/>
      <c r="ALQ42" s="96"/>
      <c r="ALR42" s="96"/>
      <c r="ALS42" s="96"/>
      <c r="ALT42" s="96"/>
      <c r="ALU42" s="96"/>
      <c r="ALV42" s="96"/>
      <c r="ALW42" s="96"/>
      <c r="ALX42" s="96"/>
      <c r="ALY42" s="96"/>
      <c r="ALZ42" s="96"/>
      <c r="AMA42" s="96"/>
      <c r="AMB42" s="96"/>
      <c r="AMC42" s="96"/>
      <c r="AMD42" s="96"/>
      <c r="AME42" s="96"/>
      <c r="AMF42" s="96"/>
      <c r="AMG42" s="96"/>
      <c r="AMH42" s="96"/>
      <c r="AMI42" s="96"/>
      <c r="AMJ42" s="96"/>
    </row>
    <row r="43" spans="1:1024" s="123" customFormat="1" ht="12.75">
      <c r="A43" s="96"/>
      <c r="B43" s="96"/>
      <c r="C43" s="96"/>
      <c r="D43" s="96"/>
      <c r="E43" s="96"/>
      <c r="F43" s="96"/>
      <c r="G43" s="96"/>
      <c r="H43" s="96"/>
      <c r="I43" s="96"/>
      <c r="J43" s="96"/>
      <c r="K43" s="96"/>
      <c r="L43" s="96"/>
      <c r="M43" s="96"/>
      <c r="N43" s="96"/>
      <c r="O43" s="96"/>
      <c r="P43" s="96"/>
      <c r="Q43" s="96"/>
      <c r="R43" s="96"/>
      <c r="S43" s="96"/>
      <c r="T43" s="96"/>
      <c r="U43" s="96"/>
      <c r="V43" s="96"/>
      <c r="W43" s="121"/>
      <c r="X43" s="121"/>
      <c r="Y43" s="121"/>
      <c r="Z43" s="121"/>
      <c r="AA43" s="121"/>
      <c r="AB43" s="121"/>
      <c r="AC43" s="121"/>
      <c r="AD43" s="121"/>
      <c r="AE43" s="121"/>
      <c r="AF43" s="121"/>
      <c r="AG43" s="121"/>
      <c r="AH43" s="121"/>
      <c r="AI43" s="121"/>
      <c r="AJ43" s="121"/>
      <c r="AK43" s="96"/>
      <c r="AL43" s="96"/>
      <c r="AM43" s="96"/>
      <c r="AN43" s="96"/>
      <c r="AO43" s="96"/>
      <c r="AP43" s="96"/>
      <c r="AQ43" s="122"/>
      <c r="AS43" s="96"/>
      <c r="AT43" s="96"/>
      <c r="AU43" s="96"/>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c r="CO43" s="124"/>
      <c r="CP43" s="124"/>
      <c r="CQ43" s="124"/>
      <c r="CR43" s="124"/>
      <c r="CS43" s="124"/>
      <c r="CT43" s="96"/>
      <c r="CU43" s="96"/>
      <c r="CV43" s="96"/>
      <c r="CW43" s="96"/>
      <c r="CX43" s="96"/>
      <c r="CY43" s="96"/>
      <c r="CZ43" s="96"/>
      <c r="DA43" s="96"/>
      <c r="DB43" s="96"/>
      <c r="DC43" s="96"/>
      <c r="DD43" s="96"/>
      <c r="DE43" s="96"/>
      <c r="DF43" s="96"/>
      <c r="DG43" s="96"/>
      <c r="DH43" s="96"/>
      <c r="DI43" s="96"/>
      <c r="DJ43" s="96"/>
      <c r="DK43" s="96"/>
      <c r="DL43" s="96"/>
      <c r="DM43" s="96"/>
      <c r="DN43" s="96"/>
      <c r="DO43" s="96"/>
      <c r="DP43" s="96"/>
      <c r="DQ43" s="96"/>
      <c r="DR43" s="96"/>
      <c r="DS43" s="96"/>
      <c r="DT43" s="96"/>
      <c r="DU43" s="96"/>
      <c r="DV43" s="96"/>
      <c r="DW43" s="96"/>
      <c r="DX43" s="96"/>
      <c r="DY43" s="96"/>
      <c r="DZ43" s="96"/>
      <c r="EA43" s="96"/>
      <c r="EB43" s="96"/>
      <c r="EC43" s="96"/>
      <c r="ED43" s="96"/>
      <c r="EE43" s="96"/>
      <c r="EF43" s="96"/>
      <c r="EG43" s="96"/>
      <c r="EH43" s="96"/>
      <c r="EI43" s="96"/>
      <c r="EJ43" s="96"/>
      <c r="EK43" s="96"/>
      <c r="EL43" s="96"/>
      <c r="EM43" s="96"/>
      <c r="EN43" s="96"/>
      <c r="EO43" s="96"/>
      <c r="EP43" s="96"/>
      <c r="EQ43" s="96"/>
      <c r="ER43" s="96"/>
      <c r="ES43" s="96"/>
      <c r="ET43" s="96"/>
      <c r="EU43" s="96"/>
      <c r="EV43" s="96"/>
      <c r="EW43" s="96"/>
      <c r="EX43" s="96"/>
      <c r="EY43" s="96"/>
      <c r="EZ43" s="96"/>
      <c r="FA43" s="96"/>
      <c r="FB43" s="96"/>
      <c r="FC43" s="96"/>
      <c r="FD43" s="96"/>
      <c r="FE43" s="96"/>
      <c r="FF43" s="96"/>
      <c r="FG43" s="96"/>
      <c r="FH43" s="96"/>
      <c r="FI43" s="96"/>
      <c r="FJ43" s="96"/>
      <c r="FK43" s="96"/>
      <c r="FL43" s="96"/>
      <c r="FM43" s="96"/>
      <c r="FN43" s="96"/>
      <c r="FO43" s="96"/>
      <c r="FP43" s="96"/>
      <c r="FQ43" s="96"/>
      <c r="FR43" s="96"/>
      <c r="FS43" s="96"/>
      <c r="FT43" s="96"/>
      <c r="FU43" s="96"/>
      <c r="FV43" s="96"/>
      <c r="FW43" s="96"/>
      <c r="FX43" s="96"/>
      <c r="FY43" s="96"/>
      <c r="FZ43" s="96"/>
      <c r="GA43" s="96"/>
      <c r="GB43" s="96"/>
      <c r="GC43" s="96"/>
      <c r="GD43" s="96"/>
      <c r="GE43" s="96"/>
      <c r="GF43" s="96"/>
      <c r="GG43" s="96"/>
      <c r="GH43" s="96"/>
      <c r="GI43" s="96"/>
      <c r="GJ43" s="96"/>
      <c r="GK43" s="96"/>
      <c r="GL43" s="96"/>
      <c r="GM43" s="96"/>
      <c r="GN43" s="96"/>
      <c r="GO43" s="96"/>
      <c r="GP43" s="96"/>
      <c r="GQ43" s="96"/>
      <c r="GR43" s="96"/>
      <c r="GS43" s="96"/>
      <c r="GT43" s="96"/>
      <c r="GU43" s="96"/>
      <c r="GV43" s="96"/>
      <c r="GW43" s="96"/>
      <c r="GX43" s="96"/>
      <c r="GY43" s="96"/>
      <c r="GZ43" s="96"/>
      <c r="HA43" s="96"/>
      <c r="HB43" s="96"/>
      <c r="HC43" s="96"/>
      <c r="HD43" s="96"/>
      <c r="HE43" s="96"/>
      <c r="HF43" s="96"/>
      <c r="HG43" s="96"/>
      <c r="HH43" s="96"/>
      <c r="HI43" s="96"/>
      <c r="HJ43" s="96"/>
      <c r="HK43" s="96"/>
      <c r="HL43" s="96"/>
      <c r="HM43" s="96"/>
      <c r="HN43" s="96"/>
      <c r="HO43" s="96"/>
      <c r="HP43" s="96"/>
      <c r="HQ43" s="96"/>
      <c r="HR43" s="96"/>
      <c r="HS43" s="96"/>
      <c r="HT43" s="96"/>
      <c r="HU43" s="96"/>
      <c r="HV43" s="96"/>
      <c r="HW43" s="96"/>
      <c r="HX43" s="96"/>
      <c r="HY43" s="96"/>
      <c r="HZ43" s="96"/>
      <c r="IA43" s="96"/>
      <c r="IB43" s="96"/>
      <c r="IC43" s="96"/>
      <c r="ID43" s="96"/>
      <c r="IE43" s="96"/>
      <c r="IF43" s="96"/>
      <c r="IG43" s="96"/>
      <c r="IH43" s="96"/>
      <c r="II43" s="96"/>
      <c r="IJ43" s="96"/>
      <c r="IK43" s="96"/>
      <c r="IL43" s="96"/>
      <c r="IM43" s="96"/>
      <c r="IN43" s="96"/>
      <c r="IO43" s="96"/>
      <c r="IP43" s="96"/>
      <c r="IQ43" s="96"/>
      <c r="IR43" s="96"/>
      <c r="IS43" s="96"/>
      <c r="IT43" s="96"/>
      <c r="IU43" s="96"/>
      <c r="IV43" s="96"/>
      <c r="IW43" s="96"/>
      <c r="IX43" s="96"/>
      <c r="IY43" s="96"/>
      <c r="IZ43" s="96"/>
      <c r="JA43" s="96"/>
      <c r="JB43" s="96"/>
      <c r="JC43" s="96"/>
      <c r="JD43" s="96"/>
      <c r="JE43" s="96"/>
      <c r="JF43" s="96"/>
      <c r="JG43" s="96"/>
      <c r="JH43" s="96"/>
      <c r="JI43" s="96"/>
      <c r="JJ43" s="96"/>
      <c r="JK43" s="96"/>
      <c r="JL43" s="96"/>
      <c r="JM43" s="96"/>
      <c r="JN43" s="96"/>
      <c r="JO43" s="96"/>
      <c r="JP43" s="96"/>
      <c r="JQ43" s="96"/>
      <c r="JR43" s="96"/>
      <c r="JS43" s="96"/>
      <c r="JT43" s="96"/>
      <c r="JU43" s="96"/>
      <c r="JV43" s="96"/>
      <c r="JW43" s="96"/>
      <c r="JX43" s="96"/>
      <c r="JY43" s="96"/>
      <c r="JZ43" s="96"/>
      <c r="KA43" s="96"/>
      <c r="KB43" s="96"/>
      <c r="KC43" s="96"/>
      <c r="KD43" s="96"/>
      <c r="KE43" s="96"/>
      <c r="KF43" s="96"/>
      <c r="KG43" s="96"/>
      <c r="KH43" s="96"/>
      <c r="KI43" s="96"/>
      <c r="KJ43" s="96"/>
      <c r="KK43" s="96"/>
      <c r="KL43" s="96"/>
      <c r="KM43" s="96"/>
      <c r="KN43" s="96"/>
      <c r="KO43" s="96"/>
      <c r="KP43" s="96"/>
      <c r="KQ43" s="96"/>
      <c r="KR43" s="96"/>
      <c r="KS43" s="96"/>
      <c r="KT43" s="96"/>
      <c r="KU43" s="96"/>
      <c r="KV43" s="96"/>
      <c r="KW43" s="96"/>
      <c r="KX43" s="96"/>
      <c r="KY43" s="96"/>
      <c r="KZ43" s="96"/>
      <c r="LA43" s="96"/>
      <c r="LB43" s="96"/>
      <c r="LC43" s="96"/>
      <c r="LD43" s="96"/>
      <c r="LE43" s="96"/>
      <c r="LF43" s="96"/>
      <c r="LG43" s="96"/>
      <c r="LH43" s="96"/>
      <c r="LI43" s="96"/>
      <c r="LJ43" s="96"/>
      <c r="LK43" s="96"/>
      <c r="LL43" s="96"/>
      <c r="LM43" s="96"/>
      <c r="LN43" s="96"/>
      <c r="LO43" s="96"/>
      <c r="LP43" s="96"/>
      <c r="LQ43" s="96"/>
      <c r="LR43" s="96"/>
      <c r="LS43" s="96"/>
      <c r="LT43" s="96"/>
      <c r="LU43" s="96"/>
      <c r="LV43" s="96"/>
      <c r="LW43" s="96"/>
      <c r="LX43" s="96"/>
      <c r="LY43" s="96"/>
      <c r="LZ43" s="96"/>
      <c r="MA43" s="96"/>
      <c r="MB43" s="96"/>
      <c r="MC43" s="96"/>
      <c r="MD43" s="96"/>
      <c r="ME43" s="96"/>
      <c r="MF43" s="96"/>
      <c r="MG43" s="96"/>
      <c r="MH43" s="96"/>
      <c r="MI43" s="96"/>
      <c r="MJ43" s="96"/>
      <c r="MK43" s="96"/>
      <c r="ML43" s="96"/>
      <c r="MM43" s="96"/>
      <c r="MN43" s="96"/>
      <c r="MO43" s="96"/>
      <c r="MP43" s="96"/>
      <c r="MQ43" s="96"/>
      <c r="MR43" s="96"/>
      <c r="MS43" s="96"/>
      <c r="MT43" s="96"/>
      <c r="MU43" s="96"/>
      <c r="MV43" s="96"/>
      <c r="MW43" s="96"/>
      <c r="MX43" s="96"/>
      <c r="MY43" s="96"/>
      <c r="MZ43" s="96"/>
      <c r="NA43" s="96"/>
      <c r="NB43" s="96"/>
      <c r="NC43" s="96"/>
      <c r="ND43" s="96"/>
      <c r="NE43" s="96"/>
      <c r="NF43" s="96"/>
      <c r="NG43" s="96"/>
      <c r="NH43" s="96"/>
      <c r="NI43" s="96"/>
      <c r="NJ43" s="96"/>
      <c r="NK43" s="96"/>
      <c r="NL43" s="96"/>
      <c r="NM43" s="96"/>
      <c r="NN43" s="96"/>
      <c r="NO43" s="96"/>
      <c r="NP43" s="96"/>
      <c r="NQ43" s="96"/>
      <c r="NR43" s="96"/>
      <c r="NS43" s="96"/>
      <c r="NT43" s="96"/>
      <c r="NU43" s="96"/>
      <c r="NV43" s="96"/>
      <c r="NW43" s="96"/>
      <c r="NX43" s="96"/>
      <c r="NY43" s="96"/>
      <c r="NZ43" s="96"/>
      <c r="OA43" s="96"/>
      <c r="OB43" s="96"/>
      <c r="OC43" s="96"/>
      <c r="OD43" s="96"/>
      <c r="OE43" s="96"/>
      <c r="OF43" s="96"/>
      <c r="OG43" s="96"/>
      <c r="OH43" s="96"/>
      <c r="OI43" s="96"/>
      <c r="OJ43" s="96"/>
      <c r="OK43" s="96"/>
      <c r="OL43" s="96"/>
      <c r="OM43" s="96"/>
      <c r="ON43" s="96"/>
      <c r="OO43" s="96"/>
      <c r="OP43" s="96"/>
      <c r="OQ43" s="96"/>
      <c r="OR43" s="96"/>
      <c r="OS43" s="96"/>
      <c r="OT43" s="96"/>
      <c r="OU43" s="96"/>
      <c r="OV43" s="96"/>
      <c r="OW43" s="96"/>
      <c r="OX43" s="96"/>
      <c r="OY43" s="96"/>
      <c r="OZ43" s="96"/>
      <c r="PA43" s="96"/>
      <c r="PB43" s="96"/>
      <c r="PC43" s="96"/>
      <c r="PD43" s="96"/>
      <c r="PE43" s="96"/>
      <c r="PF43" s="96"/>
      <c r="PG43" s="96"/>
      <c r="PH43" s="96"/>
      <c r="PI43" s="96"/>
      <c r="PJ43" s="96"/>
      <c r="PK43" s="96"/>
      <c r="PL43" s="96"/>
      <c r="PM43" s="96"/>
      <c r="PN43" s="96"/>
      <c r="PO43" s="96"/>
      <c r="PP43" s="96"/>
      <c r="PQ43" s="96"/>
      <c r="PR43" s="96"/>
      <c r="PS43" s="96"/>
      <c r="PT43" s="96"/>
      <c r="PU43" s="96"/>
      <c r="PV43" s="96"/>
      <c r="PW43" s="96"/>
      <c r="PX43" s="96"/>
      <c r="PY43" s="96"/>
      <c r="PZ43" s="96"/>
      <c r="QA43" s="96"/>
      <c r="QB43" s="96"/>
      <c r="QC43" s="96"/>
      <c r="QD43" s="96"/>
      <c r="QE43" s="96"/>
      <c r="QF43" s="96"/>
      <c r="QG43" s="96"/>
      <c r="QH43" s="96"/>
      <c r="QI43" s="96"/>
      <c r="QJ43" s="96"/>
      <c r="QK43" s="96"/>
      <c r="QL43" s="96"/>
      <c r="QM43" s="96"/>
      <c r="QN43" s="96"/>
      <c r="QO43" s="96"/>
      <c r="QP43" s="96"/>
      <c r="QQ43" s="96"/>
      <c r="QR43" s="96"/>
      <c r="QS43" s="96"/>
      <c r="QT43" s="96"/>
      <c r="QU43" s="96"/>
      <c r="QV43" s="96"/>
      <c r="QW43" s="96"/>
      <c r="QX43" s="96"/>
      <c r="QY43" s="96"/>
      <c r="QZ43" s="96"/>
      <c r="RA43" s="96"/>
      <c r="RB43" s="96"/>
      <c r="RC43" s="96"/>
      <c r="RD43" s="96"/>
      <c r="RE43" s="96"/>
      <c r="RF43" s="96"/>
      <c r="RG43" s="96"/>
      <c r="RH43" s="96"/>
      <c r="RI43" s="96"/>
      <c r="RJ43" s="96"/>
      <c r="RK43" s="96"/>
      <c r="RL43" s="96"/>
      <c r="RM43" s="96"/>
      <c r="RN43" s="96"/>
      <c r="RO43" s="96"/>
      <c r="RP43" s="96"/>
      <c r="RQ43" s="96"/>
      <c r="RR43" s="96"/>
      <c r="RS43" s="96"/>
      <c r="RT43" s="96"/>
      <c r="RU43" s="96"/>
      <c r="RV43" s="96"/>
      <c r="RW43" s="96"/>
      <c r="RX43" s="96"/>
      <c r="RY43" s="96"/>
      <c r="RZ43" s="96"/>
      <c r="SA43" s="96"/>
      <c r="SB43" s="96"/>
      <c r="SC43" s="96"/>
      <c r="SD43" s="96"/>
      <c r="SE43" s="96"/>
      <c r="SF43" s="96"/>
      <c r="SG43" s="96"/>
      <c r="SH43" s="96"/>
      <c r="SI43" s="96"/>
      <c r="SJ43" s="96"/>
      <c r="SK43" s="96"/>
      <c r="SL43" s="96"/>
      <c r="SM43" s="96"/>
      <c r="SN43" s="96"/>
      <c r="SO43" s="96"/>
      <c r="SP43" s="96"/>
      <c r="SQ43" s="96"/>
      <c r="SR43" s="96"/>
      <c r="SS43" s="96"/>
      <c r="ST43" s="96"/>
      <c r="SU43" s="96"/>
      <c r="SV43" s="96"/>
      <c r="SW43" s="96"/>
      <c r="SX43" s="96"/>
      <c r="SY43" s="96"/>
      <c r="SZ43" s="96"/>
      <c r="TA43" s="96"/>
      <c r="TB43" s="96"/>
      <c r="TC43" s="96"/>
      <c r="TD43" s="96"/>
      <c r="TE43" s="96"/>
      <c r="TF43" s="96"/>
      <c r="TG43" s="96"/>
      <c r="TH43" s="96"/>
      <c r="TI43" s="96"/>
      <c r="TJ43" s="96"/>
      <c r="TK43" s="96"/>
      <c r="TL43" s="96"/>
      <c r="TM43" s="96"/>
      <c r="TN43" s="96"/>
      <c r="TO43" s="96"/>
      <c r="TP43" s="96"/>
      <c r="TQ43" s="96"/>
      <c r="TR43" s="96"/>
      <c r="TS43" s="96"/>
      <c r="TT43" s="96"/>
      <c r="TU43" s="96"/>
      <c r="TV43" s="96"/>
      <c r="TW43" s="96"/>
      <c r="TX43" s="96"/>
      <c r="TY43" s="96"/>
      <c r="TZ43" s="96"/>
      <c r="UA43" s="96"/>
      <c r="UB43" s="96"/>
      <c r="UC43" s="96"/>
      <c r="UD43" s="96"/>
      <c r="UE43" s="96"/>
      <c r="UF43" s="96"/>
      <c r="UG43" s="96"/>
      <c r="UH43" s="96"/>
      <c r="UI43" s="96"/>
      <c r="UJ43" s="96"/>
      <c r="UK43" s="96"/>
      <c r="UL43" s="96"/>
      <c r="UM43" s="96"/>
      <c r="UN43" s="96"/>
      <c r="UO43" s="96"/>
      <c r="UP43" s="96"/>
      <c r="UQ43" s="96"/>
      <c r="UR43" s="96"/>
      <c r="US43" s="96"/>
      <c r="UT43" s="96"/>
      <c r="UU43" s="96"/>
      <c r="UV43" s="96"/>
      <c r="UW43" s="96"/>
      <c r="UX43" s="96"/>
      <c r="UY43" s="96"/>
      <c r="UZ43" s="96"/>
      <c r="VA43" s="96"/>
      <c r="VB43" s="96"/>
      <c r="VC43" s="96"/>
      <c r="VD43" s="96"/>
      <c r="VE43" s="96"/>
      <c r="VF43" s="96"/>
      <c r="VG43" s="96"/>
      <c r="VH43" s="96"/>
      <c r="VI43" s="96"/>
      <c r="VJ43" s="96"/>
      <c r="VK43" s="96"/>
      <c r="VL43" s="96"/>
      <c r="VM43" s="96"/>
      <c r="VN43" s="96"/>
      <c r="VO43" s="96"/>
      <c r="VP43" s="96"/>
      <c r="VQ43" s="96"/>
      <c r="VR43" s="96"/>
      <c r="VS43" s="96"/>
      <c r="VT43" s="96"/>
      <c r="VU43" s="96"/>
      <c r="VV43" s="96"/>
      <c r="VW43" s="96"/>
      <c r="VX43" s="96"/>
      <c r="VY43" s="96"/>
      <c r="VZ43" s="96"/>
      <c r="WA43" s="96"/>
      <c r="WB43" s="96"/>
      <c r="WC43" s="96"/>
      <c r="WD43" s="96"/>
      <c r="WE43" s="96"/>
      <c r="WF43" s="96"/>
      <c r="WG43" s="96"/>
      <c r="WH43" s="96"/>
      <c r="WI43" s="96"/>
      <c r="WJ43" s="96"/>
      <c r="WK43" s="96"/>
      <c r="WL43" s="96"/>
      <c r="WM43" s="96"/>
      <c r="WN43" s="96"/>
      <c r="WO43" s="96"/>
      <c r="WP43" s="96"/>
      <c r="WQ43" s="96"/>
      <c r="WR43" s="96"/>
      <c r="WS43" s="96"/>
      <c r="WT43" s="96"/>
      <c r="WU43" s="96"/>
      <c r="WV43" s="96"/>
      <c r="WW43" s="96"/>
      <c r="WX43" s="96"/>
      <c r="WY43" s="96"/>
      <c r="WZ43" s="96"/>
      <c r="XA43" s="96"/>
      <c r="XB43" s="96"/>
      <c r="XC43" s="96"/>
      <c r="XD43" s="96"/>
      <c r="XE43" s="96"/>
      <c r="XF43" s="96"/>
      <c r="XG43" s="96"/>
      <c r="XH43" s="96"/>
      <c r="XI43" s="96"/>
      <c r="XJ43" s="96"/>
      <c r="XK43" s="96"/>
      <c r="XL43" s="96"/>
      <c r="XM43" s="96"/>
      <c r="XN43" s="96"/>
      <c r="XO43" s="96"/>
      <c r="XP43" s="96"/>
      <c r="XQ43" s="96"/>
      <c r="XR43" s="96"/>
      <c r="XS43" s="96"/>
      <c r="XT43" s="96"/>
      <c r="XU43" s="96"/>
      <c r="XV43" s="96"/>
      <c r="XW43" s="96"/>
      <c r="XX43" s="96"/>
      <c r="XY43" s="96"/>
      <c r="XZ43" s="96"/>
      <c r="YA43" s="96"/>
      <c r="YB43" s="96"/>
      <c r="YC43" s="96"/>
      <c r="YD43" s="96"/>
      <c r="YE43" s="96"/>
      <c r="YF43" s="96"/>
      <c r="YG43" s="96"/>
      <c r="YH43" s="96"/>
      <c r="YI43" s="96"/>
      <c r="YJ43" s="96"/>
      <c r="YK43" s="96"/>
      <c r="YL43" s="96"/>
      <c r="YM43" s="96"/>
      <c r="YN43" s="96"/>
      <c r="YO43" s="96"/>
      <c r="YP43" s="96"/>
      <c r="YQ43" s="96"/>
      <c r="YR43" s="96"/>
      <c r="YS43" s="96"/>
      <c r="YT43" s="96"/>
      <c r="YU43" s="96"/>
      <c r="YV43" s="96"/>
      <c r="YW43" s="96"/>
      <c r="YX43" s="96"/>
      <c r="YY43" s="96"/>
      <c r="YZ43" s="96"/>
      <c r="ZA43" s="96"/>
      <c r="ZB43" s="96"/>
      <c r="ZC43" s="96"/>
      <c r="ZD43" s="96"/>
      <c r="ZE43" s="96"/>
      <c r="ZF43" s="96"/>
      <c r="ZG43" s="96"/>
      <c r="ZH43" s="96"/>
      <c r="ZI43" s="96"/>
      <c r="ZJ43" s="96"/>
      <c r="ZK43" s="96"/>
      <c r="ZL43" s="96"/>
      <c r="ZM43" s="96"/>
      <c r="ZN43" s="96"/>
      <c r="ZO43" s="96"/>
      <c r="ZP43" s="96"/>
      <c r="ZQ43" s="96"/>
      <c r="ZR43" s="96"/>
      <c r="ZS43" s="96"/>
      <c r="ZT43" s="96"/>
      <c r="ZU43" s="96"/>
      <c r="ZV43" s="96"/>
      <c r="ZW43" s="96"/>
      <c r="ZX43" s="96"/>
      <c r="ZY43" s="96"/>
      <c r="ZZ43" s="96"/>
      <c r="AAA43" s="96"/>
      <c r="AAB43" s="96"/>
      <c r="AAC43" s="96"/>
      <c r="AAD43" s="96"/>
      <c r="AAE43" s="96"/>
      <c r="AAF43" s="96"/>
      <c r="AAG43" s="96"/>
      <c r="AAH43" s="96"/>
      <c r="AAI43" s="96"/>
      <c r="AAJ43" s="96"/>
      <c r="AAK43" s="96"/>
      <c r="AAL43" s="96"/>
      <c r="AAM43" s="96"/>
      <c r="AAN43" s="96"/>
      <c r="AAO43" s="96"/>
      <c r="AAP43" s="96"/>
      <c r="AAQ43" s="96"/>
      <c r="AAR43" s="96"/>
      <c r="AAS43" s="96"/>
      <c r="AAT43" s="96"/>
      <c r="AAU43" s="96"/>
      <c r="AAV43" s="96"/>
      <c r="AAW43" s="96"/>
      <c r="AAX43" s="96"/>
      <c r="AAY43" s="96"/>
      <c r="AAZ43" s="96"/>
      <c r="ABA43" s="96"/>
      <c r="ABB43" s="96"/>
      <c r="ABC43" s="96"/>
      <c r="ABD43" s="96"/>
      <c r="ABE43" s="96"/>
      <c r="ABF43" s="96"/>
      <c r="ABG43" s="96"/>
      <c r="ABH43" s="96"/>
      <c r="ABI43" s="96"/>
      <c r="ABJ43" s="96"/>
      <c r="ABK43" s="96"/>
      <c r="ABL43" s="96"/>
      <c r="ABM43" s="96"/>
      <c r="ABN43" s="96"/>
      <c r="ABO43" s="96"/>
      <c r="ABP43" s="96"/>
      <c r="ABQ43" s="96"/>
      <c r="ABR43" s="96"/>
      <c r="ABS43" s="96"/>
      <c r="ABT43" s="96"/>
      <c r="ABU43" s="96"/>
      <c r="ABV43" s="96"/>
      <c r="ABW43" s="96"/>
      <c r="ABX43" s="96"/>
      <c r="ABY43" s="96"/>
      <c r="ABZ43" s="96"/>
      <c r="ACA43" s="96"/>
      <c r="ACB43" s="96"/>
      <c r="ACC43" s="96"/>
      <c r="ACD43" s="96"/>
      <c r="ACE43" s="96"/>
      <c r="ACF43" s="96"/>
      <c r="ACG43" s="96"/>
      <c r="ACH43" s="96"/>
      <c r="ACI43" s="96"/>
      <c r="ACJ43" s="96"/>
      <c r="ACK43" s="96"/>
      <c r="ACL43" s="96"/>
      <c r="ACM43" s="96"/>
      <c r="ACN43" s="96"/>
      <c r="ACO43" s="96"/>
      <c r="ACP43" s="96"/>
      <c r="ACQ43" s="96"/>
      <c r="ACR43" s="96"/>
      <c r="ACS43" s="96"/>
      <c r="ACT43" s="96"/>
      <c r="ACU43" s="96"/>
      <c r="ACV43" s="96"/>
      <c r="ACW43" s="96"/>
      <c r="ACX43" s="96"/>
      <c r="ACY43" s="96"/>
      <c r="ACZ43" s="96"/>
      <c r="ADA43" s="96"/>
      <c r="ADB43" s="96"/>
      <c r="ADC43" s="96"/>
      <c r="ADD43" s="96"/>
      <c r="ADE43" s="96"/>
      <c r="ADF43" s="96"/>
      <c r="ADG43" s="96"/>
      <c r="ADH43" s="96"/>
      <c r="ADI43" s="96"/>
      <c r="ADJ43" s="96"/>
      <c r="ADK43" s="96"/>
      <c r="ADL43" s="96"/>
      <c r="ADM43" s="96"/>
      <c r="ADN43" s="96"/>
      <c r="ADO43" s="96"/>
      <c r="ADP43" s="96"/>
      <c r="ADQ43" s="96"/>
      <c r="ADR43" s="96"/>
      <c r="ADS43" s="96"/>
      <c r="ADT43" s="96"/>
      <c r="ADU43" s="96"/>
      <c r="ADV43" s="96"/>
      <c r="ADW43" s="96"/>
      <c r="ADX43" s="96"/>
      <c r="ADY43" s="96"/>
      <c r="ADZ43" s="96"/>
      <c r="AEA43" s="96"/>
      <c r="AEB43" s="96"/>
      <c r="AEC43" s="96"/>
      <c r="AED43" s="96"/>
      <c r="AEE43" s="96"/>
      <c r="AEF43" s="96"/>
      <c r="AEG43" s="96"/>
      <c r="AEH43" s="96"/>
      <c r="AEI43" s="96"/>
      <c r="AEJ43" s="96"/>
      <c r="AEK43" s="96"/>
      <c r="AEL43" s="96"/>
      <c r="AEM43" s="96"/>
      <c r="AEN43" s="96"/>
      <c r="AEO43" s="96"/>
      <c r="AEP43" s="96"/>
      <c r="AEQ43" s="96"/>
      <c r="AER43" s="96"/>
      <c r="AES43" s="96"/>
      <c r="AET43" s="96"/>
      <c r="AEU43" s="96"/>
      <c r="AEV43" s="96"/>
      <c r="AEW43" s="96"/>
      <c r="AEX43" s="96"/>
      <c r="AEY43" s="96"/>
      <c r="AEZ43" s="96"/>
      <c r="AFA43" s="96"/>
      <c r="AFB43" s="96"/>
      <c r="AFC43" s="96"/>
      <c r="AFD43" s="96"/>
      <c r="AFE43" s="96"/>
      <c r="AFF43" s="96"/>
      <c r="AFG43" s="96"/>
      <c r="AFH43" s="96"/>
      <c r="AFI43" s="96"/>
      <c r="AFJ43" s="96"/>
      <c r="AFK43" s="96"/>
      <c r="AFL43" s="96"/>
      <c r="AFM43" s="96"/>
      <c r="AFN43" s="96"/>
      <c r="AFO43" s="96"/>
      <c r="AFP43" s="96"/>
      <c r="AFQ43" s="96"/>
      <c r="AFR43" s="96"/>
      <c r="AFS43" s="96"/>
      <c r="AFT43" s="96"/>
      <c r="AFU43" s="96"/>
      <c r="AFV43" s="96"/>
      <c r="AFW43" s="96"/>
      <c r="AFX43" s="96"/>
      <c r="AFY43" s="96"/>
      <c r="AFZ43" s="96"/>
      <c r="AGA43" s="96"/>
      <c r="AGB43" s="96"/>
      <c r="AGC43" s="96"/>
      <c r="AGD43" s="96"/>
      <c r="AGE43" s="96"/>
      <c r="AGF43" s="96"/>
      <c r="AGG43" s="96"/>
      <c r="AGH43" s="96"/>
      <c r="AGI43" s="96"/>
      <c r="AGJ43" s="96"/>
      <c r="AGK43" s="96"/>
      <c r="AGL43" s="96"/>
      <c r="AGM43" s="96"/>
      <c r="AGN43" s="96"/>
      <c r="AGO43" s="96"/>
      <c r="AGP43" s="96"/>
      <c r="AGQ43" s="96"/>
      <c r="AGR43" s="96"/>
      <c r="AGS43" s="96"/>
      <c r="AGT43" s="96"/>
      <c r="AGU43" s="96"/>
      <c r="AGV43" s="96"/>
      <c r="AGW43" s="96"/>
      <c r="AGX43" s="96"/>
      <c r="AGY43" s="96"/>
      <c r="AGZ43" s="96"/>
      <c r="AHA43" s="96"/>
      <c r="AHB43" s="96"/>
      <c r="AHC43" s="96"/>
      <c r="AHD43" s="96"/>
      <c r="AHE43" s="96"/>
      <c r="AHF43" s="96"/>
      <c r="AHG43" s="96"/>
      <c r="AHH43" s="96"/>
      <c r="AHI43" s="96"/>
      <c r="AHJ43" s="96"/>
      <c r="AHK43" s="96"/>
      <c r="AHL43" s="96"/>
      <c r="AHM43" s="96"/>
      <c r="AHN43" s="96"/>
      <c r="AHO43" s="96"/>
      <c r="AHP43" s="96"/>
      <c r="AHQ43" s="96"/>
      <c r="AHR43" s="96"/>
      <c r="AHS43" s="96"/>
      <c r="AHT43" s="96"/>
      <c r="AHU43" s="96"/>
      <c r="AHV43" s="96"/>
      <c r="AHW43" s="96"/>
      <c r="AHX43" s="96"/>
      <c r="AHY43" s="96"/>
      <c r="AHZ43" s="96"/>
      <c r="AIA43" s="96"/>
      <c r="AIB43" s="96"/>
      <c r="AIC43" s="96"/>
      <c r="AID43" s="96"/>
      <c r="AIE43" s="96"/>
      <c r="AIF43" s="96"/>
      <c r="AIG43" s="96"/>
      <c r="AIH43" s="96"/>
      <c r="AII43" s="96"/>
      <c r="AIJ43" s="96"/>
      <c r="AIK43" s="96"/>
      <c r="AIL43" s="96"/>
      <c r="AIM43" s="96"/>
      <c r="AIN43" s="96"/>
      <c r="AIO43" s="96"/>
      <c r="AIP43" s="96"/>
      <c r="AIQ43" s="96"/>
      <c r="AIR43" s="96"/>
      <c r="AIS43" s="96"/>
      <c r="AIT43" s="96"/>
      <c r="AIU43" s="96"/>
      <c r="AIV43" s="96"/>
      <c r="AIW43" s="96"/>
      <c r="AIX43" s="96"/>
      <c r="AIY43" s="96"/>
      <c r="AIZ43" s="96"/>
      <c r="AJA43" s="96"/>
      <c r="AJB43" s="96"/>
      <c r="AJC43" s="96"/>
      <c r="AJD43" s="96"/>
      <c r="AJE43" s="96"/>
      <c r="AJF43" s="96"/>
      <c r="AJG43" s="96"/>
      <c r="AJH43" s="96"/>
      <c r="AJI43" s="96"/>
      <c r="AJJ43" s="96"/>
      <c r="AJK43" s="96"/>
      <c r="AJL43" s="96"/>
      <c r="AJM43" s="96"/>
      <c r="AJN43" s="96"/>
      <c r="AJO43" s="96"/>
      <c r="AJP43" s="96"/>
      <c r="AJQ43" s="96"/>
      <c r="AJR43" s="96"/>
      <c r="AJS43" s="96"/>
      <c r="AJT43" s="96"/>
      <c r="AJU43" s="96"/>
      <c r="AJV43" s="96"/>
      <c r="AJW43" s="96"/>
      <c r="AJX43" s="96"/>
      <c r="AJY43" s="96"/>
      <c r="AJZ43" s="96"/>
      <c r="AKA43" s="96"/>
      <c r="AKB43" s="96"/>
      <c r="AKC43" s="96"/>
      <c r="AKD43" s="96"/>
      <c r="AKE43" s="96"/>
      <c r="AKF43" s="96"/>
      <c r="AKG43" s="96"/>
      <c r="AKH43" s="96"/>
      <c r="AKI43" s="96"/>
      <c r="AKJ43" s="96"/>
      <c r="AKK43" s="96"/>
      <c r="AKL43" s="96"/>
      <c r="AKM43" s="96"/>
      <c r="AKN43" s="96"/>
      <c r="AKO43" s="96"/>
      <c r="AKP43" s="96"/>
      <c r="AKQ43" s="96"/>
      <c r="AKR43" s="96"/>
      <c r="AKS43" s="96"/>
      <c r="AKT43" s="96"/>
      <c r="AKU43" s="96"/>
      <c r="AKV43" s="96"/>
      <c r="AKW43" s="96"/>
      <c r="AKX43" s="96"/>
      <c r="AKY43" s="96"/>
      <c r="AKZ43" s="96"/>
      <c r="ALA43" s="96"/>
      <c r="ALB43" s="96"/>
      <c r="ALC43" s="96"/>
      <c r="ALD43" s="96"/>
      <c r="ALE43" s="96"/>
      <c r="ALF43" s="96"/>
      <c r="ALG43" s="96"/>
      <c r="ALH43" s="96"/>
      <c r="ALI43" s="96"/>
      <c r="ALJ43" s="96"/>
      <c r="ALK43" s="96"/>
      <c r="ALL43" s="96"/>
      <c r="ALM43" s="96"/>
      <c r="ALN43" s="96"/>
      <c r="ALO43" s="96"/>
      <c r="ALP43" s="96"/>
      <c r="ALQ43" s="96"/>
      <c r="ALR43" s="96"/>
      <c r="ALS43" s="96"/>
      <c r="ALT43" s="96"/>
      <c r="ALU43" s="96"/>
      <c r="ALV43" s="96"/>
      <c r="ALW43" s="96"/>
      <c r="ALX43" s="96"/>
      <c r="ALY43" s="96"/>
      <c r="ALZ43" s="96"/>
      <c r="AMA43" s="96"/>
      <c r="AMB43" s="96"/>
      <c r="AMC43" s="96"/>
      <c r="AMD43" s="96"/>
      <c r="AME43" s="96"/>
      <c r="AMF43" s="96"/>
      <c r="AMG43" s="96"/>
      <c r="AMH43" s="96"/>
      <c r="AMI43" s="96"/>
      <c r="AMJ43" s="96"/>
    </row>
    <row r="44" spans="1:1024" s="123" customFormat="1" ht="12.75">
      <c r="A44" s="96"/>
      <c r="B44" s="96"/>
      <c r="C44" s="96"/>
      <c r="D44" s="96"/>
      <c r="E44" s="96"/>
      <c r="F44" s="96"/>
      <c r="G44" s="96"/>
      <c r="H44" s="96"/>
      <c r="I44" s="96"/>
      <c r="J44" s="96"/>
      <c r="K44" s="96"/>
      <c r="L44" s="96"/>
      <c r="M44" s="96"/>
      <c r="N44" s="96"/>
      <c r="O44" s="96"/>
      <c r="P44" s="96"/>
      <c r="Q44" s="96"/>
      <c r="R44" s="96"/>
      <c r="S44" s="96"/>
      <c r="T44" s="96"/>
      <c r="U44" s="96"/>
      <c r="V44" s="96"/>
      <c r="W44" s="121"/>
      <c r="X44" s="121"/>
      <c r="Y44" s="121"/>
      <c r="Z44" s="121"/>
      <c r="AA44" s="121"/>
      <c r="AB44" s="121"/>
      <c r="AC44" s="121"/>
      <c r="AD44" s="121"/>
      <c r="AE44" s="121"/>
      <c r="AF44" s="121"/>
      <c r="AG44" s="121"/>
      <c r="AH44" s="121"/>
      <c r="AI44" s="121"/>
      <c r="AJ44" s="121"/>
      <c r="AK44" s="96"/>
      <c r="AL44" s="96"/>
      <c r="AM44" s="96"/>
      <c r="AN44" s="96"/>
      <c r="AO44" s="96"/>
      <c r="AP44" s="96"/>
      <c r="AQ44" s="122"/>
      <c r="AS44" s="96"/>
      <c r="AT44" s="96"/>
      <c r="AU44" s="96"/>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c r="BZ44" s="124"/>
      <c r="CA44" s="124"/>
      <c r="CB44" s="124"/>
      <c r="CC44" s="124"/>
      <c r="CD44" s="124"/>
      <c r="CE44" s="124"/>
      <c r="CF44" s="124"/>
      <c r="CG44" s="124"/>
      <c r="CH44" s="124"/>
      <c r="CI44" s="124"/>
      <c r="CJ44" s="124"/>
      <c r="CK44" s="124"/>
      <c r="CL44" s="124"/>
      <c r="CM44" s="124"/>
      <c r="CN44" s="124"/>
      <c r="CO44" s="124"/>
      <c r="CP44" s="124"/>
      <c r="CQ44" s="124"/>
      <c r="CR44" s="124"/>
      <c r="CS44" s="124"/>
      <c r="CT44" s="96"/>
      <c r="CU44" s="96"/>
      <c r="CV44" s="96"/>
      <c r="CW44" s="96"/>
      <c r="CX44" s="96"/>
      <c r="CY44" s="96"/>
      <c r="CZ44" s="96"/>
      <c r="DA44" s="96"/>
      <c r="DB44" s="96"/>
      <c r="DC44" s="96"/>
      <c r="DD44" s="96"/>
      <c r="DE44" s="96"/>
      <c r="DF44" s="96"/>
      <c r="DG44" s="96"/>
      <c r="DH44" s="96"/>
      <c r="DI44" s="96"/>
      <c r="DJ44" s="96"/>
      <c r="DK44" s="96"/>
      <c r="DL44" s="96"/>
      <c r="DM44" s="96"/>
      <c r="DN44" s="96"/>
      <c r="DO44" s="96"/>
      <c r="DP44" s="96"/>
      <c r="DQ44" s="96"/>
      <c r="DR44" s="96"/>
      <c r="DS44" s="96"/>
      <c r="DT44" s="96"/>
      <c r="DU44" s="96"/>
      <c r="DV44" s="96"/>
      <c r="DW44" s="96"/>
      <c r="DX44" s="96"/>
      <c r="DY44" s="96"/>
      <c r="DZ44" s="96"/>
      <c r="EA44" s="96"/>
      <c r="EB44" s="96"/>
      <c r="EC44" s="96"/>
      <c r="ED44" s="96"/>
      <c r="EE44" s="96"/>
      <c r="EF44" s="96"/>
      <c r="EG44" s="96"/>
      <c r="EH44" s="96"/>
      <c r="EI44" s="96"/>
      <c r="EJ44" s="96"/>
      <c r="EK44" s="96"/>
      <c r="EL44" s="96"/>
      <c r="EM44" s="96"/>
      <c r="EN44" s="96"/>
      <c r="EO44" s="96"/>
      <c r="EP44" s="96"/>
      <c r="EQ44" s="96"/>
      <c r="ER44" s="96"/>
      <c r="ES44" s="96"/>
      <c r="ET44" s="96"/>
      <c r="EU44" s="96"/>
      <c r="EV44" s="96"/>
      <c r="EW44" s="96"/>
      <c r="EX44" s="96"/>
      <c r="EY44" s="96"/>
      <c r="EZ44" s="96"/>
      <c r="FA44" s="96"/>
      <c r="FB44" s="96"/>
      <c r="FC44" s="96"/>
      <c r="FD44" s="96"/>
      <c r="FE44" s="96"/>
      <c r="FF44" s="96"/>
      <c r="FG44" s="96"/>
      <c r="FH44" s="96"/>
      <c r="FI44" s="96"/>
      <c r="FJ44" s="96"/>
      <c r="FK44" s="96"/>
      <c r="FL44" s="96"/>
      <c r="FM44" s="96"/>
      <c r="FN44" s="96"/>
      <c r="FO44" s="96"/>
      <c r="FP44" s="96"/>
      <c r="FQ44" s="96"/>
      <c r="FR44" s="96"/>
      <c r="FS44" s="96"/>
      <c r="FT44" s="96"/>
      <c r="FU44" s="96"/>
      <c r="FV44" s="96"/>
      <c r="FW44" s="96"/>
      <c r="FX44" s="96"/>
      <c r="FY44" s="96"/>
      <c r="FZ44" s="96"/>
      <c r="GA44" s="96"/>
      <c r="GB44" s="96"/>
      <c r="GC44" s="96"/>
      <c r="GD44" s="96"/>
      <c r="GE44" s="96"/>
      <c r="GF44" s="96"/>
      <c r="GG44" s="96"/>
      <c r="GH44" s="96"/>
      <c r="GI44" s="96"/>
      <c r="GJ44" s="96"/>
      <c r="GK44" s="96"/>
      <c r="GL44" s="96"/>
      <c r="GM44" s="96"/>
      <c r="GN44" s="96"/>
      <c r="GO44" s="96"/>
      <c r="GP44" s="96"/>
      <c r="GQ44" s="96"/>
      <c r="GR44" s="96"/>
      <c r="GS44" s="96"/>
      <c r="GT44" s="96"/>
      <c r="GU44" s="96"/>
      <c r="GV44" s="96"/>
      <c r="GW44" s="96"/>
      <c r="GX44" s="96"/>
      <c r="GY44" s="96"/>
      <c r="GZ44" s="96"/>
      <c r="HA44" s="96"/>
      <c r="HB44" s="96"/>
      <c r="HC44" s="96"/>
      <c r="HD44" s="96"/>
      <c r="HE44" s="96"/>
      <c r="HF44" s="96"/>
      <c r="HG44" s="96"/>
      <c r="HH44" s="96"/>
      <c r="HI44" s="96"/>
      <c r="HJ44" s="96"/>
      <c r="HK44" s="96"/>
      <c r="HL44" s="96"/>
      <c r="HM44" s="96"/>
      <c r="HN44" s="96"/>
      <c r="HO44" s="96"/>
      <c r="HP44" s="96"/>
      <c r="HQ44" s="96"/>
      <c r="HR44" s="96"/>
      <c r="HS44" s="96"/>
      <c r="HT44" s="96"/>
      <c r="HU44" s="96"/>
      <c r="HV44" s="96"/>
      <c r="HW44" s="96"/>
      <c r="HX44" s="96"/>
      <c r="HY44" s="96"/>
      <c r="HZ44" s="96"/>
      <c r="IA44" s="96"/>
      <c r="IB44" s="96"/>
      <c r="IC44" s="96"/>
      <c r="ID44" s="96"/>
      <c r="IE44" s="96"/>
      <c r="IF44" s="96"/>
      <c r="IG44" s="96"/>
      <c r="IH44" s="96"/>
      <c r="II44" s="96"/>
      <c r="IJ44" s="96"/>
      <c r="IK44" s="96"/>
      <c r="IL44" s="96"/>
      <c r="IM44" s="96"/>
      <c r="IN44" s="96"/>
      <c r="IO44" s="96"/>
      <c r="IP44" s="96"/>
      <c r="IQ44" s="96"/>
      <c r="IR44" s="96"/>
      <c r="IS44" s="96"/>
      <c r="IT44" s="96"/>
      <c r="IU44" s="96"/>
      <c r="IV44" s="96"/>
      <c r="IW44" s="96"/>
      <c r="IX44" s="96"/>
      <c r="IY44" s="96"/>
      <c r="IZ44" s="96"/>
      <c r="JA44" s="96"/>
      <c r="JB44" s="96"/>
      <c r="JC44" s="96"/>
      <c r="JD44" s="96"/>
      <c r="JE44" s="96"/>
      <c r="JF44" s="96"/>
      <c r="JG44" s="96"/>
      <c r="JH44" s="96"/>
      <c r="JI44" s="96"/>
      <c r="JJ44" s="96"/>
      <c r="JK44" s="96"/>
      <c r="JL44" s="96"/>
      <c r="JM44" s="96"/>
      <c r="JN44" s="96"/>
      <c r="JO44" s="96"/>
      <c r="JP44" s="96"/>
      <c r="JQ44" s="96"/>
      <c r="JR44" s="96"/>
      <c r="JS44" s="96"/>
      <c r="JT44" s="96"/>
      <c r="JU44" s="96"/>
      <c r="JV44" s="96"/>
      <c r="JW44" s="96"/>
      <c r="JX44" s="96"/>
      <c r="JY44" s="96"/>
      <c r="JZ44" s="96"/>
      <c r="KA44" s="96"/>
      <c r="KB44" s="96"/>
      <c r="KC44" s="96"/>
      <c r="KD44" s="96"/>
      <c r="KE44" s="96"/>
      <c r="KF44" s="96"/>
      <c r="KG44" s="96"/>
      <c r="KH44" s="96"/>
      <c r="KI44" s="96"/>
      <c r="KJ44" s="96"/>
      <c r="KK44" s="96"/>
      <c r="KL44" s="96"/>
      <c r="KM44" s="96"/>
      <c r="KN44" s="96"/>
      <c r="KO44" s="96"/>
      <c r="KP44" s="96"/>
      <c r="KQ44" s="96"/>
      <c r="KR44" s="96"/>
      <c r="KS44" s="96"/>
      <c r="KT44" s="96"/>
      <c r="KU44" s="96"/>
      <c r="KV44" s="96"/>
      <c r="KW44" s="96"/>
      <c r="KX44" s="96"/>
      <c r="KY44" s="96"/>
      <c r="KZ44" s="96"/>
      <c r="LA44" s="96"/>
      <c r="LB44" s="96"/>
      <c r="LC44" s="96"/>
      <c r="LD44" s="96"/>
      <c r="LE44" s="96"/>
      <c r="LF44" s="96"/>
      <c r="LG44" s="96"/>
      <c r="LH44" s="96"/>
      <c r="LI44" s="96"/>
      <c r="LJ44" s="96"/>
      <c r="LK44" s="96"/>
      <c r="LL44" s="96"/>
      <c r="LM44" s="96"/>
      <c r="LN44" s="96"/>
      <c r="LO44" s="96"/>
      <c r="LP44" s="96"/>
      <c r="LQ44" s="96"/>
      <c r="LR44" s="96"/>
      <c r="LS44" s="96"/>
      <c r="LT44" s="96"/>
      <c r="LU44" s="96"/>
      <c r="LV44" s="96"/>
      <c r="LW44" s="96"/>
      <c r="LX44" s="96"/>
      <c r="LY44" s="96"/>
      <c r="LZ44" s="96"/>
      <c r="MA44" s="96"/>
      <c r="MB44" s="96"/>
      <c r="MC44" s="96"/>
      <c r="MD44" s="96"/>
      <c r="ME44" s="96"/>
      <c r="MF44" s="96"/>
      <c r="MG44" s="96"/>
      <c r="MH44" s="96"/>
      <c r="MI44" s="96"/>
      <c r="MJ44" s="96"/>
      <c r="MK44" s="96"/>
      <c r="ML44" s="96"/>
      <c r="MM44" s="96"/>
      <c r="MN44" s="96"/>
      <c r="MO44" s="96"/>
      <c r="MP44" s="96"/>
      <c r="MQ44" s="96"/>
      <c r="MR44" s="96"/>
      <c r="MS44" s="96"/>
      <c r="MT44" s="96"/>
      <c r="MU44" s="96"/>
      <c r="MV44" s="96"/>
      <c r="MW44" s="96"/>
      <c r="MX44" s="96"/>
      <c r="MY44" s="96"/>
      <c r="MZ44" s="96"/>
      <c r="NA44" s="96"/>
      <c r="NB44" s="96"/>
      <c r="NC44" s="96"/>
      <c r="ND44" s="96"/>
      <c r="NE44" s="96"/>
      <c r="NF44" s="96"/>
      <c r="NG44" s="96"/>
      <c r="NH44" s="96"/>
      <c r="NI44" s="96"/>
      <c r="NJ44" s="96"/>
      <c r="NK44" s="96"/>
      <c r="NL44" s="96"/>
      <c r="NM44" s="96"/>
      <c r="NN44" s="96"/>
      <c r="NO44" s="96"/>
      <c r="NP44" s="96"/>
      <c r="NQ44" s="96"/>
      <c r="NR44" s="96"/>
      <c r="NS44" s="96"/>
      <c r="NT44" s="96"/>
      <c r="NU44" s="96"/>
      <c r="NV44" s="96"/>
      <c r="NW44" s="96"/>
      <c r="NX44" s="96"/>
      <c r="NY44" s="96"/>
      <c r="NZ44" s="96"/>
      <c r="OA44" s="96"/>
      <c r="OB44" s="96"/>
      <c r="OC44" s="96"/>
      <c r="OD44" s="96"/>
      <c r="OE44" s="96"/>
      <c r="OF44" s="96"/>
      <c r="OG44" s="96"/>
      <c r="OH44" s="96"/>
      <c r="OI44" s="96"/>
      <c r="OJ44" s="96"/>
      <c r="OK44" s="96"/>
      <c r="OL44" s="96"/>
      <c r="OM44" s="96"/>
      <c r="ON44" s="96"/>
      <c r="OO44" s="96"/>
      <c r="OP44" s="96"/>
      <c r="OQ44" s="96"/>
      <c r="OR44" s="96"/>
      <c r="OS44" s="96"/>
      <c r="OT44" s="96"/>
      <c r="OU44" s="96"/>
      <c r="OV44" s="96"/>
      <c r="OW44" s="96"/>
      <c r="OX44" s="96"/>
      <c r="OY44" s="96"/>
      <c r="OZ44" s="96"/>
      <c r="PA44" s="96"/>
      <c r="PB44" s="96"/>
      <c r="PC44" s="96"/>
      <c r="PD44" s="96"/>
      <c r="PE44" s="96"/>
      <c r="PF44" s="96"/>
      <c r="PG44" s="96"/>
      <c r="PH44" s="96"/>
      <c r="PI44" s="96"/>
      <c r="PJ44" s="96"/>
      <c r="PK44" s="96"/>
      <c r="PL44" s="96"/>
      <c r="PM44" s="96"/>
      <c r="PN44" s="96"/>
      <c r="PO44" s="96"/>
      <c r="PP44" s="96"/>
      <c r="PQ44" s="96"/>
      <c r="PR44" s="96"/>
      <c r="PS44" s="96"/>
      <c r="PT44" s="96"/>
      <c r="PU44" s="96"/>
      <c r="PV44" s="96"/>
      <c r="PW44" s="96"/>
      <c r="PX44" s="96"/>
      <c r="PY44" s="96"/>
      <c r="PZ44" s="96"/>
      <c r="QA44" s="96"/>
      <c r="QB44" s="96"/>
      <c r="QC44" s="96"/>
      <c r="QD44" s="96"/>
      <c r="QE44" s="96"/>
      <c r="QF44" s="96"/>
      <c r="QG44" s="96"/>
      <c r="QH44" s="96"/>
      <c r="QI44" s="96"/>
      <c r="QJ44" s="96"/>
      <c r="QK44" s="96"/>
      <c r="QL44" s="96"/>
      <c r="QM44" s="96"/>
      <c r="QN44" s="96"/>
      <c r="QO44" s="96"/>
      <c r="QP44" s="96"/>
      <c r="QQ44" s="96"/>
      <c r="QR44" s="96"/>
      <c r="QS44" s="96"/>
      <c r="QT44" s="96"/>
      <c r="QU44" s="96"/>
      <c r="QV44" s="96"/>
      <c r="QW44" s="96"/>
      <c r="QX44" s="96"/>
      <c r="QY44" s="96"/>
      <c r="QZ44" s="96"/>
      <c r="RA44" s="96"/>
      <c r="RB44" s="96"/>
      <c r="RC44" s="96"/>
      <c r="RD44" s="96"/>
      <c r="RE44" s="96"/>
      <c r="RF44" s="96"/>
      <c r="RG44" s="96"/>
      <c r="RH44" s="96"/>
      <c r="RI44" s="96"/>
      <c r="RJ44" s="96"/>
      <c r="RK44" s="96"/>
      <c r="RL44" s="96"/>
      <c r="RM44" s="96"/>
      <c r="RN44" s="96"/>
      <c r="RO44" s="96"/>
      <c r="RP44" s="96"/>
      <c r="RQ44" s="96"/>
      <c r="RR44" s="96"/>
      <c r="RS44" s="96"/>
      <c r="RT44" s="96"/>
      <c r="RU44" s="96"/>
      <c r="RV44" s="96"/>
      <c r="RW44" s="96"/>
      <c r="RX44" s="96"/>
      <c r="RY44" s="96"/>
      <c r="RZ44" s="96"/>
      <c r="SA44" s="96"/>
      <c r="SB44" s="96"/>
      <c r="SC44" s="96"/>
      <c r="SD44" s="96"/>
      <c r="SE44" s="96"/>
      <c r="SF44" s="96"/>
      <c r="SG44" s="96"/>
      <c r="SH44" s="96"/>
      <c r="SI44" s="96"/>
      <c r="SJ44" s="96"/>
      <c r="SK44" s="96"/>
      <c r="SL44" s="96"/>
      <c r="SM44" s="96"/>
      <c r="SN44" s="96"/>
      <c r="SO44" s="96"/>
      <c r="SP44" s="96"/>
      <c r="SQ44" s="96"/>
      <c r="SR44" s="96"/>
      <c r="SS44" s="96"/>
      <c r="ST44" s="96"/>
      <c r="SU44" s="96"/>
      <c r="SV44" s="96"/>
      <c r="SW44" s="96"/>
      <c r="SX44" s="96"/>
      <c r="SY44" s="96"/>
      <c r="SZ44" s="96"/>
      <c r="TA44" s="96"/>
      <c r="TB44" s="96"/>
      <c r="TC44" s="96"/>
      <c r="TD44" s="96"/>
      <c r="TE44" s="96"/>
      <c r="TF44" s="96"/>
      <c r="TG44" s="96"/>
      <c r="TH44" s="96"/>
      <c r="TI44" s="96"/>
      <c r="TJ44" s="96"/>
      <c r="TK44" s="96"/>
      <c r="TL44" s="96"/>
      <c r="TM44" s="96"/>
      <c r="TN44" s="96"/>
      <c r="TO44" s="96"/>
      <c r="TP44" s="96"/>
      <c r="TQ44" s="96"/>
      <c r="TR44" s="96"/>
      <c r="TS44" s="96"/>
      <c r="TT44" s="96"/>
      <c r="TU44" s="96"/>
      <c r="TV44" s="96"/>
      <c r="TW44" s="96"/>
      <c r="TX44" s="96"/>
      <c r="TY44" s="96"/>
      <c r="TZ44" s="96"/>
      <c r="UA44" s="96"/>
      <c r="UB44" s="96"/>
      <c r="UC44" s="96"/>
      <c r="UD44" s="96"/>
      <c r="UE44" s="96"/>
      <c r="UF44" s="96"/>
      <c r="UG44" s="96"/>
      <c r="UH44" s="96"/>
      <c r="UI44" s="96"/>
      <c r="UJ44" s="96"/>
      <c r="UK44" s="96"/>
      <c r="UL44" s="96"/>
      <c r="UM44" s="96"/>
      <c r="UN44" s="96"/>
      <c r="UO44" s="96"/>
      <c r="UP44" s="96"/>
      <c r="UQ44" s="96"/>
      <c r="UR44" s="96"/>
      <c r="US44" s="96"/>
      <c r="UT44" s="96"/>
      <c r="UU44" s="96"/>
      <c r="UV44" s="96"/>
      <c r="UW44" s="96"/>
      <c r="UX44" s="96"/>
      <c r="UY44" s="96"/>
      <c r="UZ44" s="96"/>
      <c r="VA44" s="96"/>
      <c r="VB44" s="96"/>
      <c r="VC44" s="96"/>
      <c r="VD44" s="96"/>
      <c r="VE44" s="96"/>
      <c r="VF44" s="96"/>
      <c r="VG44" s="96"/>
      <c r="VH44" s="96"/>
      <c r="VI44" s="96"/>
      <c r="VJ44" s="96"/>
      <c r="VK44" s="96"/>
      <c r="VL44" s="96"/>
      <c r="VM44" s="96"/>
      <c r="VN44" s="96"/>
      <c r="VO44" s="96"/>
      <c r="VP44" s="96"/>
      <c r="VQ44" s="96"/>
      <c r="VR44" s="96"/>
      <c r="VS44" s="96"/>
      <c r="VT44" s="96"/>
      <c r="VU44" s="96"/>
      <c r="VV44" s="96"/>
      <c r="VW44" s="96"/>
      <c r="VX44" s="96"/>
      <c r="VY44" s="96"/>
      <c r="VZ44" s="96"/>
      <c r="WA44" s="96"/>
      <c r="WB44" s="96"/>
      <c r="WC44" s="96"/>
      <c r="WD44" s="96"/>
      <c r="WE44" s="96"/>
      <c r="WF44" s="96"/>
      <c r="WG44" s="96"/>
      <c r="WH44" s="96"/>
      <c r="WI44" s="96"/>
      <c r="WJ44" s="96"/>
      <c r="WK44" s="96"/>
      <c r="WL44" s="96"/>
      <c r="WM44" s="96"/>
      <c r="WN44" s="96"/>
      <c r="WO44" s="96"/>
      <c r="WP44" s="96"/>
      <c r="WQ44" s="96"/>
      <c r="WR44" s="96"/>
      <c r="WS44" s="96"/>
      <c r="WT44" s="96"/>
      <c r="WU44" s="96"/>
      <c r="WV44" s="96"/>
      <c r="WW44" s="96"/>
      <c r="WX44" s="96"/>
      <c r="WY44" s="96"/>
      <c r="WZ44" s="96"/>
      <c r="XA44" s="96"/>
      <c r="XB44" s="96"/>
      <c r="XC44" s="96"/>
      <c r="XD44" s="96"/>
      <c r="XE44" s="96"/>
      <c r="XF44" s="96"/>
      <c r="XG44" s="96"/>
      <c r="XH44" s="96"/>
      <c r="XI44" s="96"/>
      <c r="XJ44" s="96"/>
      <c r="XK44" s="96"/>
      <c r="XL44" s="96"/>
      <c r="XM44" s="96"/>
      <c r="XN44" s="96"/>
      <c r="XO44" s="96"/>
      <c r="XP44" s="96"/>
      <c r="XQ44" s="96"/>
      <c r="XR44" s="96"/>
      <c r="XS44" s="96"/>
      <c r="XT44" s="96"/>
      <c r="XU44" s="96"/>
      <c r="XV44" s="96"/>
      <c r="XW44" s="96"/>
      <c r="XX44" s="96"/>
      <c r="XY44" s="96"/>
      <c r="XZ44" s="96"/>
      <c r="YA44" s="96"/>
      <c r="YB44" s="96"/>
      <c r="YC44" s="96"/>
      <c r="YD44" s="96"/>
      <c r="YE44" s="96"/>
      <c r="YF44" s="96"/>
      <c r="YG44" s="96"/>
      <c r="YH44" s="96"/>
      <c r="YI44" s="96"/>
      <c r="YJ44" s="96"/>
      <c r="YK44" s="96"/>
      <c r="YL44" s="96"/>
      <c r="YM44" s="96"/>
      <c r="YN44" s="96"/>
      <c r="YO44" s="96"/>
      <c r="YP44" s="96"/>
      <c r="YQ44" s="96"/>
      <c r="YR44" s="96"/>
      <c r="YS44" s="96"/>
      <c r="YT44" s="96"/>
      <c r="YU44" s="96"/>
      <c r="YV44" s="96"/>
      <c r="YW44" s="96"/>
      <c r="YX44" s="96"/>
      <c r="YY44" s="96"/>
      <c r="YZ44" s="96"/>
      <c r="ZA44" s="96"/>
      <c r="ZB44" s="96"/>
      <c r="ZC44" s="96"/>
      <c r="ZD44" s="96"/>
      <c r="ZE44" s="96"/>
      <c r="ZF44" s="96"/>
      <c r="ZG44" s="96"/>
      <c r="ZH44" s="96"/>
      <c r="ZI44" s="96"/>
      <c r="ZJ44" s="96"/>
      <c r="ZK44" s="96"/>
      <c r="ZL44" s="96"/>
      <c r="ZM44" s="96"/>
      <c r="ZN44" s="96"/>
      <c r="ZO44" s="96"/>
      <c r="ZP44" s="96"/>
      <c r="ZQ44" s="96"/>
      <c r="ZR44" s="96"/>
      <c r="ZS44" s="96"/>
      <c r="ZT44" s="96"/>
      <c r="ZU44" s="96"/>
      <c r="ZV44" s="96"/>
      <c r="ZW44" s="96"/>
      <c r="ZX44" s="96"/>
      <c r="ZY44" s="96"/>
      <c r="ZZ44" s="96"/>
      <c r="AAA44" s="96"/>
      <c r="AAB44" s="96"/>
      <c r="AAC44" s="96"/>
      <c r="AAD44" s="96"/>
      <c r="AAE44" s="96"/>
      <c r="AAF44" s="96"/>
      <c r="AAG44" s="96"/>
      <c r="AAH44" s="96"/>
      <c r="AAI44" s="96"/>
      <c r="AAJ44" s="96"/>
      <c r="AAK44" s="96"/>
      <c r="AAL44" s="96"/>
      <c r="AAM44" s="96"/>
      <c r="AAN44" s="96"/>
      <c r="AAO44" s="96"/>
      <c r="AAP44" s="96"/>
      <c r="AAQ44" s="96"/>
      <c r="AAR44" s="96"/>
      <c r="AAS44" s="96"/>
      <c r="AAT44" s="96"/>
      <c r="AAU44" s="96"/>
      <c r="AAV44" s="96"/>
      <c r="AAW44" s="96"/>
      <c r="AAX44" s="96"/>
      <c r="AAY44" s="96"/>
      <c r="AAZ44" s="96"/>
      <c r="ABA44" s="96"/>
      <c r="ABB44" s="96"/>
      <c r="ABC44" s="96"/>
      <c r="ABD44" s="96"/>
      <c r="ABE44" s="96"/>
      <c r="ABF44" s="96"/>
      <c r="ABG44" s="96"/>
      <c r="ABH44" s="96"/>
      <c r="ABI44" s="96"/>
      <c r="ABJ44" s="96"/>
      <c r="ABK44" s="96"/>
      <c r="ABL44" s="96"/>
      <c r="ABM44" s="96"/>
      <c r="ABN44" s="96"/>
      <c r="ABO44" s="96"/>
      <c r="ABP44" s="96"/>
      <c r="ABQ44" s="96"/>
      <c r="ABR44" s="96"/>
      <c r="ABS44" s="96"/>
      <c r="ABT44" s="96"/>
      <c r="ABU44" s="96"/>
      <c r="ABV44" s="96"/>
      <c r="ABW44" s="96"/>
      <c r="ABX44" s="96"/>
      <c r="ABY44" s="96"/>
      <c r="ABZ44" s="96"/>
      <c r="ACA44" s="96"/>
      <c r="ACB44" s="96"/>
      <c r="ACC44" s="96"/>
      <c r="ACD44" s="96"/>
      <c r="ACE44" s="96"/>
      <c r="ACF44" s="96"/>
      <c r="ACG44" s="96"/>
      <c r="ACH44" s="96"/>
      <c r="ACI44" s="96"/>
      <c r="ACJ44" s="96"/>
      <c r="ACK44" s="96"/>
      <c r="ACL44" s="96"/>
      <c r="ACM44" s="96"/>
      <c r="ACN44" s="96"/>
      <c r="ACO44" s="96"/>
      <c r="ACP44" s="96"/>
      <c r="ACQ44" s="96"/>
      <c r="ACR44" s="96"/>
      <c r="ACS44" s="96"/>
      <c r="ACT44" s="96"/>
      <c r="ACU44" s="96"/>
      <c r="ACV44" s="96"/>
      <c r="ACW44" s="96"/>
      <c r="ACX44" s="96"/>
      <c r="ACY44" s="96"/>
      <c r="ACZ44" s="96"/>
      <c r="ADA44" s="96"/>
      <c r="ADB44" s="96"/>
      <c r="ADC44" s="96"/>
      <c r="ADD44" s="96"/>
      <c r="ADE44" s="96"/>
      <c r="ADF44" s="96"/>
      <c r="ADG44" s="96"/>
      <c r="ADH44" s="96"/>
      <c r="ADI44" s="96"/>
      <c r="ADJ44" s="96"/>
      <c r="ADK44" s="96"/>
      <c r="ADL44" s="96"/>
      <c r="ADM44" s="96"/>
      <c r="ADN44" s="96"/>
      <c r="ADO44" s="96"/>
      <c r="ADP44" s="96"/>
      <c r="ADQ44" s="96"/>
      <c r="ADR44" s="96"/>
      <c r="ADS44" s="96"/>
      <c r="ADT44" s="96"/>
      <c r="ADU44" s="96"/>
      <c r="ADV44" s="96"/>
      <c r="ADW44" s="96"/>
      <c r="ADX44" s="96"/>
      <c r="ADY44" s="96"/>
      <c r="ADZ44" s="96"/>
      <c r="AEA44" s="96"/>
      <c r="AEB44" s="96"/>
      <c r="AEC44" s="96"/>
      <c r="AED44" s="96"/>
      <c r="AEE44" s="96"/>
      <c r="AEF44" s="96"/>
      <c r="AEG44" s="96"/>
      <c r="AEH44" s="96"/>
      <c r="AEI44" s="96"/>
      <c r="AEJ44" s="96"/>
      <c r="AEK44" s="96"/>
      <c r="AEL44" s="96"/>
      <c r="AEM44" s="96"/>
      <c r="AEN44" s="96"/>
      <c r="AEO44" s="96"/>
      <c r="AEP44" s="96"/>
      <c r="AEQ44" s="96"/>
      <c r="AER44" s="96"/>
      <c r="AES44" s="96"/>
      <c r="AET44" s="96"/>
      <c r="AEU44" s="96"/>
      <c r="AEV44" s="96"/>
      <c r="AEW44" s="96"/>
      <c r="AEX44" s="96"/>
      <c r="AEY44" s="96"/>
      <c r="AEZ44" s="96"/>
      <c r="AFA44" s="96"/>
      <c r="AFB44" s="96"/>
      <c r="AFC44" s="96"/>
      <c r="AFD44" s="96"/>
      <c r="AFE44" s="96"/>
      <c r="AFF44" s="96"/>
      <c r="AFG44" s="96"/>
      <c r="AFH44" s="96"/>
      <c r="AFI44" s="96"/>
      <c r="AFJ44" s="96"/>
      <c r="AFK44" s="96"/>
      <c r="AFL44" s="96"/>
      <c r="AFM44" s="96"/>
      <c r="AFN44" s="96"/>
      <c r="AFO44" s="96"/>
      <c r="AFP44" s="96"/>
      <c r="AFQ44" s="96"/>
      <c r="AFR44" s="96"/>
      <c r="AFS44" s="96"/>
      <c r="AFT44" s="96"/>
      <c r="AFU44" s="96"/>
      <c r="AFV44" s="96"/>
      <c r="AFW44" s="96"/>
      <c r="AFX44" s="96"/>
      <c r="AFY44" s="96"/>
      <c r="AFZ44" s="96"/>
      <c r="AGA44" s="96"/>
      <c r="AGB44" s="96"/>
      <c r="AGC44" s="96"/>
      <c r="AGD44" s="96"/>
      <c r="AGE44" s="96"/>
      <c r="AGF44" s="96"/>
      <c r="AGG44" s="96"/>
      <c r="AGH44" s="96"/>
      <c r="AGI44" s="96"/>
      <c r="AGJ44" s="96"/>
      <c r="AGK44" s="96"/>
      <c r="AGL44" s="96"/>
      <c r="AGM44" s="96"/>
      <c r="AGN44" s="96"/>
      <c r="AGO44" s="96"/>
      <c r="AGP44" s="96"/>
      <c r="AGQ44" s="96"/>
      <c r="AGR44" s="96"/>
      <c r="AGS44" s="96"/>
      <c r="AGT44" s="96"/>
      <c r="AGU44" s="96"/>
      <c r="AGV44" s="96"/>
      <c r="AGW44" s="96"/>
      <c r="AGX44" s="96"/>
      <c r="AGY44" s="96"/>
      <c r="AGZ44" s="96"/>
      <c r="AHA44" s="96"/>
      <c r="AHB44" s="96"/>
      <c r="AHC44" s="96"/>
      <c r="AHD44" s="96"/>
      <c r="AHE44" s="96"/>
      <c r="AHF44" s="96"/>
      <c r="AHG44" s="96"/>
      <c r="AHH44" s="96"/>
      <c r="AHI44" s="96"/>
      <c r="AHJ44" s="96"/>
      <c r="AHK44" s="96"/>
      <c r="AHL44" s="96"/>
      <c r="AHM44" s="96"/>
      <c r="AHN44" s="96"/>
      <c r="AHO44" s="96"/>
      <c r="AHP44" s="96"/>
      <c r="AHQ44" s="96"/>
      <c r="AHR44" s="96"/>
      <c r="AHS44" s="96"/>
      <c r="AHT44" s="96"/>
      <c r="AHU44" s="96"/>
      <c r="AHV44" s="96"/>
      <c r="AHW44" s="96"/>
      <c r="AHX44" s="96"/>
      <c r="AHY44" s="96"/>
      <c r="AHZ44" s="96"/>
      <c r="AIA44" s="96"/>
      <c r="AIB44" s="96"/>
      <c r="AIC44" s="96"/>
      <c r="AID44" s="96"/>
      <c r="AIE44" s="96"/>
      <c r="AIF44" s="96"/>
      <c r="AIG44" s="96"/>
      <c r="AIH44" s="96"/>
      <c r="AII44" s="96"/>
      <c r="AIJ44" s="96"/>
      <c r="AIK44" s="96"/>
      <c r="AIL44" s="96"/>
      <c r="AIM44" s="96"/>
      <c r="AIN44" s="96"/>
      <c r="AIO44" s="96"/>
      <c r="AIP44" s="96"/>
      <c r="AIQ44" s="96"/>
      <c r="AIR44" s="96"/>
      <c r="AIS44" s="96"/>
      <c r="AIT44" s="96"/>
      <c r="AIU44" s="96"/>
      <c r="AIV44" s="96"/>
      <c r="AIW44" s="96"/>
      <c r="AIX44" s="96"/>
      <c r="AIY44" s="96"/>
      <c r="AIZ44" s="96"/>
      <c r="AJA44" s="96"/>
      <c r="AJB44" s="96"/>
      <c r="AJC44" s="96"/>
      <c r="AJD44" s="96"/>
      <c r="AJE44" s="96"/>
      <c r="AJF44" s="96"/>
      <c r="AJG44" s="96"/>
      <c r="AJH44" s="96"/>
      <c r="AJI44" s="96"/>
      <c r="AJJ44" s="96"/>
      <c r="AJK44" s="96"/>
      <c r="AJL44" s="96"/>
      <c r="AJM44" s="96"/>
      <c r="AJN44" s="96"/>
      <c r="AJO44" s="96"/>
      <c r="AJP44" s="96"/>
      <c r="AJQ44" s="96"/>
      <c r="AJR44" s="96"/>
      <c r="AJS44" s="96"/>
      <c r="AJT44" s="96"/>
      <c r="AJU44" s="96"/>
      <c r="AJV44" s="96"/>
      <c r="AJW44" s="96"/>
      <c r="AJX44" s="96"/>
      <c r="AJY44" s="96"/>
      <c r="AJZ44" s="96"/>
      <c r="AKA44" s="96"/>
      <c r="AKB44" s="96"/>
      <c r="AKC44" s="96"/>
      <c r="AKD44" s="96"/>
      <c r="AKE44" s="96"/>
      <c r="AKF44" s="96"/>
      <c r="AKG44" s="96"/>
      <c r="AKH44" s="96"/>
      <c r="AKI44" s="96"/>
      <c r="AKJ44" s="96"/>
      <c r="AKK44" s="96"/>
      <c r="AKL44" s="96"/>
      <c r="AKM44" s="96"/>
      <c r="AKN44" s="96"/>
      <c r="AKO44" s="96"/>
      <c r="AKP44" s="96"/>
      <c r="AKQ44" s="96"/>
      <c r="AKR44" s="96"/>
      <c r="AKS44" s="96"/>
      <c r="AKT44" s="96"/>
      <c r="AKU44" s="96"/>
      <c r="AKV44" s="96"/>
      <c r="AKW44" s="96"/>
      <c r="AKX44" s="96"/>
      <c r="AKY44" s="96"/>
      <c r="AKZ44" s="96"/>
      <c r="ALA44" s="96"/>
      <c r="ALB44" s="96"/>
      <c r="ALC44" s="96"/>
      <c r="ALD44" s="96"/>
      <c r="ALE44" s="96"/>
      <c r="ALF44" s="96"/>
      <c r="ALG44" s="96"/>
      <c r="ALH44" s="96"/>
      <c r="ALI44" s="96"/>
      <c r="ALJ44" s="96"/>
      <c r="ALK44" s="96"/>
      <c r="ALL44" s="96"/>
      <c r="ALM44" s="96"/>
      <c r="ALN44" s="96"/>
      <c r="ALO44" s="96"/>
      <c r="ALP44" s="96"/>
      <c r="ALQ44" s="96"/>
      <c r="ALR44" s="96"/>
      <c r="ALS44" s="96"/>
      <c r="ALT44" s="96"/>
      <c r="ALU44" s="96"/>
      <c r="ALV44" s="96"/>
      <c r="ALW44" s="96"/>
      <c r="ALX44" s="96"/>
      <c r="ALY44" s="96"/>
      <c r="ALZ44" s="96"/>
      <c r="AMA44" s="96"/>
      <c r="AMB44" s="96"/>
      <c r="AMC44" s="96"/>
      <c r="AMD44" s="96"/>
      <c r="AME44" s="96"/>
      <c r="AMF44" s="96"/>
      <c r="AMG44" s="96"/>
      <c r="AMH44" s="96"/>
      <c r="AMI44" s="96"/>
      <c r="AMJ44" s="96"/>
    </row>
    <row r="45" spans="1:1024" s="123" customFormat="1" ht="12.75">
      <c r="A45" s="96"/>
      <c r="B45" s="96"/>
      <c r="C45" s="96"/>
      <c r="D45" s="96"/>
      <c r="E45" s="96"/>
      <c r="F45" s="96"/>
      <c r="G45" s="96"/>
      <c r="H45" s="96"/>
      <c r="I45" s="96"/>
      <c r="J45" s="96"/>
      <c r="K45" s="96"/>
      <c r="L45" s="96"/>
      <c r="M45" s="96"/>
      <c r="N45" s="96"/>
      <c r="O45" s="96"/>
      <c r="P45" s="96"/>
      <c r="Q45" s="96"/>
      <c r="R45" s="96"/>
      <c r="S45" s="96"/>
      <c r="T45" s="96"/>
      <c r="U45" s="96"/>
      <c r="V45" s="96"/>
      <c r="W45" s="121"/>
      <c r="X45" s="121"/>
      <c r="Y45" s="121"/>
      <c r="Z45" s="121"/>
      <c r="AA45" s="121"/>
      <c r="AB45" s="121"/>
      <c r="AC45" s="121"/>
      <c r="AD45" s="121"/>
      <c r="AE45" s="121"/>
      <c r="AF45" s="121"/>
      <c r="AG45" s="121"/>
      <c r="AH45" s="121"/>
      <c r="AI45" s="121"/>
      <c r="AJ45" s="121"/>
      <c r="AK45" s="96"/>
      <c r="AL45" s="96"/>
      <c r="AM45" s="96"/>
      <c r="AN45" s="96"/>
      <c r="AO45" s="96"/>
      <c r="AP45" s="96"/>
      <c r="AQ45" s="122"/>
      <c r="AS45" s="96"/>
      <c r="AT45" s="96"/>
      <c r="AU45" s="96"/>
      <c r="AV45" s="124"/>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c r="BT45" s="124"/>
      <c r="BU45" s="124"/>
      <c r="BV45" s="124"/>
      <c r="BW45" s="124"/>
      <c r="BX45" s="124"/>
      <c r="BY45" s="124"/>
      <c r="BZ45" s="124"/>
      <c r="CA45" s="124"/>
      <c r="CB45" s="124"/>
      <c r="CC45" s="124"/>
      <c r="CD45" s="124"/>
      <c r="CE45" s="124"/>
      <c r="CF45" s="124"/>
      <c r="CG45" s="124"/>
      <c r="CH45" s="124"/>
      <c r="CI45" s="124"/>
      <c r="CJ45" s="124"/>
      <c r="CK45" s="124"/>
      <c r="CL45" s="124"/>
      <c r="CM45" s="124"/>
      <c r="CN45" s="124"/>
      <c r="CO45" s="124"/>
      <c r="CP45" s="124"/>
      <c r="CQ45" s="124"/>
      <c r="CR45" s="124"/>
      <c r="CS45" s="124"/>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c r="DT45" s="96"/>
      <c r="DU45" s="96"/>
      <c r="DV45" s="96"/>
      <c r="DW45" s="96"/>
      <c r="DX45" s="96"/>
      <c r="DY45" s="96"/>
      <c r="DZ45" s="96"/>
      <c r="EA45" s="96"/>
      <c r="EB45" s="96"/>
      <c r="EC45" s="96"/>
      <c r="ED45" s="96"/>
      <c r="EE45" s="96"/>
      <c r="EF45" s="96"/>
      <c r="EG45" s="96"/>
      <c r="EH45" s="96"/>
      <c r="EI45" s="96"/>
      <c r="EJ45" s="96"/>
      <c r="EK45" s="96"/>
      <c r="EL45" s="96"/>
      <c r="EM45" s="96"/>
      <c r="EN45" s="96"/>
      <c r="EO45" s="96"/>
      <c r="EP45" s="96"/>
      <c r="EQ45" s="96"/>
      <c r="ER45" s="96"/>
      <c r="ES45" s="96"/>
      <c r="ET45" s="96"/>
      <c r="EU45" s="96"/>
      <c r="EV45" s="96"/>
      <c r="EW45" s="96"/>
      <c r="EX45" s="96"/>
      <c r="EY45" s="96"/>
      <c r="EZ45" s="96"/>
      <c r="FA45" s="96"/>
      <c r="FB45" s="96"/>
      <c r="FC45" s="96"/>
      <c r="FD45" s="96"/>
      <c r="FE45" s="96"/>
      <c r="FF45" s="96"/>
      <c r="FG45" s="96"/>
      <c r="FH45" s="96"/>
      <c r="FI45" s="96"/>
      <c r="FJ45" s="96"/>
      <c r="FK45" s="96"/>
      <c r="FL45" s="96"/>
      <c r="FM45" s="96"/>
      <c r="FN45" s="96"/>
      <c r="FO45" s="96"/>
      <c r="FP45" s="96"/>
      <c r="FQ45" s="96"/>
      <c r="FR45" s="96"/>
      <c r="FS45" s="96"/>
      <c r="FT45" s="96"/>
      <c r="FU45" s="96"/>
      <c r="FV45" s="96"/>
      <c r="FW45" s="96"/>
      <c r="FX45" s="96"/>
      <c r="FY45" s="96"/>
      <c r="FZ45" s="96"/>
      <c r="GA45" s="96"/>
      <c r="GB45" s="96"/>
      <c r="GC45" s="96"/>
      <c r="GD45" s="96"/>
      <c r="GE45" s="96"/>
      <c r="GF45" s="96"/>
      <c r="GG45" s="96"/>
      <c r="GH45" s="96"/>
      <c r="GI45" s="96"/>
      <c r="GJ45" s="96"/>
      <c r="GK45" s="96"/>
      <c r="GL45" s="96"/>
      <c r="GM45" s="96"/>
      <c r="GN45" s="96"/>
      <c r="GO45" s="96"/>
      <c r="GP45" s="96"/>
      <c r="GQ45" s="96"/>
      <c r="GR45" s="96"/>
      <c r="GS45" s="96"/>
      <c r="GT45" s="96"/>
      <c r="GU45" s="96"/>
      <c r="GV45" s="96"/>
      <c r="GW45" s="96"/>
      <c r="GX45" s="96"/>
      <c r="GY45" s="96"/>
      <c r="GZ45" s="96"/>
      <c r="HA45" s="96"/>
      <c r="HB45" s="96"/>
      <c r="HC45" s="96"/>
      <c r="HD45" s="96"/>
      <c r="HE45" s="96"/>
      <c r="HF45" s="96"/>
      <c r="HG45" s="96"/>
      <c r="HH45" s="96"/>
      <c r="HI45" s="96"/>
      <c r="HJ45" s="96"/>
      <c r="HK45" s="96"/>
      <c r="HL45" s="96"/>
      <c r="HM45" s="96"/>
      <c r="HN45" s="96"/>
      <c r="HO45" s="96"/>
      <c r="HP45" s="96"/>
      <c r="HQ45" s="96"/>
      <c r="HR45" s="96"/>
      <c r="HS45" s="96"/>
      <c r="HT45" s="96"/>
      <c r="HU45" s="96"/>
      <c r="HV45" s="96"/>
      <c r="HW45" s="96"/>
      <c r="HX45" s="96"/>
      <c r="HY45" s="96"/>
      <c r="HZ45" s="96"/>
      <c r="IA45" s="96"/>
      <c r="IB45" s="96"/>
      <c r="IC45" s="96"/>
      <c r="ID45" s="96"/>
      <c r="IE45" s="96"/>
      <c r="IF45" s="96"/>
      <c r="IG45" s="96"/>
      <c r="IH45" s="96"/>
      <c r="II45" s="96"/>
      <c r="IJ45" s="96"/>
      <c r="IK45" s="96"/>
      <c r="IL45" s="96"/>
      <c r="IM45" s="96"/>
      <c r="IN45" s="96"/>
      <c r="IO45" s="96"/>
      <c r="IP45" s="96"/>
      <c r="IQ45" s="96"/>
      <c r="IR45" s="96"/>
      <c r="IS45" s="96"/>
      <c r="IT45" s="96"/>
      <c r="IU45" s="96"/>
      <c r="IV45" s="96"/>
      <c r="IW45" s="96"/>
      <c r="IX45" s="96"/>
      <c r="IY45" s="96"/>
      <c r="IZ45" s="96"/>
      <c r="JA45" s="96"/>
      <c r="JB45" s="96"/>
      <c r="JC45" s="96"/>
      <c r="JD45" s="96"/>
      <c r="JE45" s="96"/>
      <c r="JF45" s="96"/>
      <c r="JG45" s="96"/>
      <c r="JH45" s="96"/>
      <c r="JI45" s="96"/>
      <c r="JJ45" s="96"/>
      <c r="JK45" s="96"/>
      <c r="JL45" s="96"/>
      <c r="JM45" s="96"/>
      <c r="JN45" s="96"/>
      <c r="JO45" s="96"/>
      <c r="JP45" s="96"/>
      <c r="JQ45" s="96"/>
      <c r="JR45" s="96"/>
      <c r="JS45" s="96"/>
      <c r="JT45" s="96"/>
      <c r="JU45" s="96"/>
      <c r="JV45" s="96"/>
      <c r="JW45" s="96"/>
      <c r="JX45" s="96"/>
      <c r="JY45" s="96"/>
      <c r="JZ45" s="96"/>
      <c r="KA45" s="96"/>
      <c r="KB45" s="96"/>
      <c r="KC45" s="96"/>
      <c r="KD45" s="96"/>
      <c r="KE45" s="96"/>
      <c r="KF45" s="96"/>
      <c r="KG45" s="96"/>
      <c r="KH45" s="96"/>
      <c r="KI45" s="96"/>
      <c r="KJ45" s="96"/>
      <c r="KK45" s="96"/>
      <c r="KL45" s="96"/>
      <c r="KM45" s="96"/>
      <c r="KN45" s="96"/>
      <c r="KO45" s="96"/>
      <c r="KP45" s="96"/>
      <c r="KQ45" s="96"/>
      <c r="KR45" s="96"/>
      <c r="KS45" s="96"/>
      <c r="KT45" s="96"/>
      <c r="KU45" s="96"/>
      <c r="KV45" s="96"/>
      <c r="KW45" s="96"/>
      <c r="KX45" s="96"/>
      <c r="KY45" s="96"/>
      <c r="KZ45" s="96"/>
      <c r="LA45" s="96"/>
      <c r="LB45" s="96"/>
      <c r="LC45" s="96"/>
      <c r="LD45" s="96"/>
      <c r="LE45" s="96"/>
      <c r="LF45" s="96"/>
      <c r="LG45" s="96"/>
      <c r="LH45" s="96"/>
      <c r="LI45" s="96"/>
      <c r="LJ45" s="96"/>
      <c r="LK45" s="96"/>
      <c r="LL45" s="96"/>
      <c r="LM45" s="96"/>
      <c r="LN45" s="96"/>
      <c r="LO45" s="96"/>
      <c r="LP45" s="96"/>
      <c r="LQ45" s="96"/>
      <c r="LR45" s="96"/>
      <c r="LS45" s="96"/>
      <c r="LT45" s="96"/>
      <c r="LU45" s="96"/>
      <c r="LV45" s="96"/>
      <c r="LW45" s="96"/>
      <c r="LX45" s="96"/>
      <c r="LY45" s="96"/>
      <c r="LZ45" s="96"/>
      <c r="MA45" s="96"/>
      <c r="MB45" s="96"/>
      <c r="MC45" s="96"/>
      <c r="MD45" s="96"/>
      <c r="ME45" s="96"/>
      <c r="MF45" s="96"/>
      <c r="MG45" s="96"/>
      <c r="MH45" s="96"/>
      <c r="MI45" s="96"/>
      <c r="MJ45" s="96"/>
      <c r="MK45" s="96"/>
      <c r="ML45" s="96"/>
      <c r="MM45" s="96"/>
      <c r="MN45" s="96"/>
      <c r="MO45" s="96"/>
      <c r="MP45" s="96"/>
      <c r="MQ45" s="96"/>
      <c r="MR45" s="96"/>
      <c r="MS45" s="96"/>
      <c r="MT45" s="96"/>
      <c r="MU45" s="96"/>
      <c r="MV45" s="96"/>
      <c r="MW45" s="96"/>
      <c r="MX45" s="96"/>
      <c r="MY45" s="96"/>
      <c r="MZ45" s="96"/>
      <c r="NA45" s="96"/>
      <c r="NB45" s="96"/>
      <c r="NC45" s="96"/>
      <c r="ND45" s="96"/>
      <c r="NE45" s="96"/>
      <c r="NF45" s="96"/>
      <c r="NG45" s="96"/>
      <c r="NH45" s="96"/>
      <c r="NI45" s="96"/>
      <c r="NJ45" s="96"/>
      <c r="NK45" s="96"/>
      <c r="NL45" s="96"/>
      <c r="NM45" s="96"/>
      <c r="NN45" s="96"/>
      <c r="NO45" s="96"/>
      <c r="NP45" s="96"/>
      <c r="NQ45" s="96"/>
      <c r="NR45" s="96"/>
      <c r="NS45" s="96"/>
      <c r="NT45" s="96"/>
      <c r="NU45" s="96"/>
      <c r="NV45" s="96"/>
      <c r="NW45" s="96"/>
      <c r="NX45" s="96"/>
      <c r="NY45" s="96"/>
      <c r="NZ45" s="96"/>
      <c r="OA45" s="96"/>
      <c r="OB45" s="96"/>
      <c r="OC45" s="96"/>
      <c r="OD45" s="96"/>
      <c r="OE45" s="96"/>
      <c r="OF45" s="96"/>
      <c r="OG45" s="96"/>
      <c r="OH45" s="96"/>
      <c r="OI45" s="96"/>
      <c r="OJ45" s="96"/>
      <c r="OK45" s="96"/>
      <c r="OL45" s="96"/>
      <c r="OM45" s="96"/>
      <c r="ON45" s="96"/>
      <c r="OO45" s="96"/>
      <c r="OP45" s="96"/>
      <c r="OQ45" s="96"/>
      <c r="OR45" s="96"/>
      <c r="OS45" s="96"/>
      <c r="OT45" s="96"/>
      <c r="OU45" s="96"/>
      <c r="OV45" s="96"/>
      <c r="OW45" s="96"/>
      <c r="OX45" s="96"/>
      <c r="OY45" s="96"/>
      <c r="OZ45" s="96"/>
      <c r="PA45" s="96"/>
      <c r="PB45" s="96"/>
      <c r="PC45" s="96"/>
      <c r="PD45" s="96"/>
      <c r="PE45" s="96"/>
      <c r="PF45" s="96"/>
      <c r="PG45" s="96"/>
      <c r="PH45" s="96"/>
      <c r="PI45" s="96"/>
      <c r="PJ45" s="96"/>
      <c r="PK45" s="96"/>
      <c r="PL45" s="96"/>
      <c r="PM45" s="96"/>
      <c r="PN45" s="96"/>
      <c r="PO45" s="96"/>
      <c r="PP45" s="96"/>
      <c r="PQ45" s="96"/>
      <c r="PR45" s="96"/>
      <c r="PS45" s="96"/>
      <c r="PT45" s="96"/>
      <c r="PU45" s="96"/>
      <c r="PV45" s="96"/>
      <c r="PW45" s="96"/>
      <c r="PX45" s="96"/>
      <c r="PY45" s="96"/>
      <c r="PZ45" s="96"/>
      <c r="QA45" s="96"/>
      <c r="QB45" s="96"/>
      <c r="QC45" s="96"/>
      <c r="QD45" s="96"/>
      <c r="QE45" s="96"/>
      <c r="QF45" s="96"/>
      <c r="QG45" s="96"/>
      <c r="QH45" s="96"/>
      <c r="QI45" s="96"/>
      <c r="QJ45" s="96"/>
      <c r="QK45" s="96"/>
      <c r="QL45" s="96"/>
      <c r="QM45" s="96"/>
      <c r="QN45" s="96"/>
      <c r="QO45" s="96"/>
      <c r="QP45" s="96"/>
      <c r="QQ45" s="96"/>
      <c r="QR45" s="96"/>
      <c r="QS45" s="96"/>
      <c r="QT45" s="96"/>
      <c r="QU45" s="96"/>
      <c r="QV45" s="96"/>
      <c r="QW45" s="96"/>
      <c r="QX45" s="96"/>
      <c r="QY45" s="96"/>
      <c r="QZ45" s="96"/>
      <c r="RA45" s="96"/>
      <c r="RB45" s="96"/>
      <c r="RC45" s="96"/>
      <c r="RD45" s="96"/>
      <c r="RE45" s="96"/>
      <c r="RF45" s="96"/>
      <c r="RG45" s="96"/>
      <c r="RH45" s="96"/>
      <c r="RI45" s="96"/>
      <c r="RJ45" s="96"/>
      <c r="RK45" s="96"/>
      <c r="RL45" s="96"/>
      <c r="RM45" s="96"/>
      <c r="RN45" s="96"/>
      <c r="RO45" s="96"/>
      <c r="RP45" s="96"/>
      <c r="RQ45" s="96"/>
      <c r="RR45" s="96"/>
      <c r="RS45" s="96"/>
      <c r="RT45" s="96"/>
      <c r="RU45" s="96"/>
      <c r="RV45" s="96"/>
      <c r="RW45" s="96"/>
      <c r="RX45" s="96"/>
      <c r="RY45" s="96"/>
      <c r="RZ45" s="96"/>
      <c r="SA45" s="96"/>
      <c r="SB45" s="96"/>
      <c r="SC45" s="96"/>
      <c r="SD45" s="96"/>
      <c r="SE45" s="96"/>
      <c r="SF45" s="96"/>
      <c r="SG45" s="96"/>
      <c r="SH45" s="96"/>
      <c r="SI45" s="96"/>
      <c r="SJ45" s="96"/>
      <c r="SK45" s="96"/>
      <c r="SL45" s="96"/>
      <c r="SM45" s="96"/>
      <c r="SN45" s="96"/>
      <c r="SO45" s="96"/>
      <c r="SP45" s="96"/>
      <c r="SQ45" s="96"/>
      <c r="SR45" s="96"/>
      <c r="SS45" s="96"/>
      <c r="ST45" s="96"/>
      <c r="SU45" s="96"/>
      <c r="SV45" s="96"/>
      <c r="SW45" s="96"/>
      <c r="SX45" s="96"/>
      <c r="SY45" s="96"/>
      <c r="SZ45" s="96"/>
      <c r="TA45" s="96"/>
      <c r="TB45" s="96"/>
      <c r="TC45" s="96"/>
      <c r="TD45" s="96"/>
      <c r="TE45" s="96"/>
      <c r="TF45" s="96"/>
      <c r="TG45" s="96"/>
      <c r="TH45" s="96"/>
      <c r="TI45" s="96"/>
      <c r="TJ45" s="96"/>
      <c r="TK45" s="96"/>
      <c r="TL45" s="96"/>
      <c r="TM45" s="96"/>
      <c r="TN45" s="96"/>
      <c r="TO45" s="96"/>
      <c r="TP45" s="96"/>
      <c r="TQ45" s="96"/>
      <c r="TR45" s="96"/>
      <c r="TS45" s="96"/>
      <c r="TT45" s="96"/>
      <c r="TU45" s="96"/>
      <c r="TV45" s="96"/>
      <c r="TW45" s="96"/>
      <c r="TX45" s="96"/>
      <c r="TY45" s="96"/>
      <c r="TZ45" s="96"/>
      <c r="UA45" s="96"/>
      <c r="UB45" s="96"/>
      <c r="UC45" s="96"/>
      <c r="UD45" s="96"/>
      <c r="UE45" s="96"/>
      <c r="UF45" s="96"/>
      <c r="UG45" s="96"/>
      <c r="UH45" s="96"/>
      <c r="UI45" s="96"/>
      <c r="UJ45" s="96"/>
      <c r="UK45" s="96"/>
      <c r="UL45" s="96"/>
      <c r="UM45" s="96"/>
      <c r="UN45" s="96"/>
      <c r="UO45" s="96"/>
      <c r="UP45" s="96"/>
      <c r="UQ45" s="96"/>
      <c r="UR45" s="96"/>
      <c r="US45" s="96"/>
      <c r="UT45" s="96"/>
      <c r="UU45" s="96"/>
      <c r="UV45" s="96"/>
      <c r="UW45" s="96"/>
      <c r="UX45" s="96"/>
      <c r="UY45" s="96"/>
      <c r="UZ45" s="96"/>
      <c r="VA45" s="96"/>
      <c r="VB45" s="96"/>
      <c r="VC45" s="96"/>
      <c r="VD45" s="96"/>
      <c r="VE45" s="96"/>
      <c r="VF45" s="96"/>
      <c r="VG45" s="96"/>
      <c r="VH45" s="96"/>
      <c r="VI45" s="96"/>
      <c r="VJ45" s="96"/>
      <c r="VK45" s="96"/>
      <c r="VL45" s="96"/>
      <c r="VM45" s="96"/>
      <c r="VN45" s="96"/>
      <c r="VO45" s="96"/>
      <c r="VP45" s="96"/>
      <c r="VQ45" s="96"/>
      <c r="VR45" s="96"/>
      <c r="VS45" s="96"/>
      <c r="VT45" s="96"/>
      <c r="VU45" s="96"/>
      <c r="VV45" s="96"/>
      <c r="VW45" s="96"/>
      <c r="VX45" s="96"/>
      <c r="VY45" s="96"/>
      <c r="VZ45" s="96"/>
      <c r="WA45" s="96"/>
      <c r="WB45" s="96"/>
      <c r="WC45" s="96"/>
      <c r="WD45" s="96"/>
      <c r="WE45" s="96"/>
      <c r="WF45" s="96"/>
      <c r="WG45" s="96"/>
      <c r="WH45" s="96"/>
      <c r="WI45" s="96"/>
      <c r="WJ45" s="96"/>
      <c r="WK45" s="96"/>
      <c r="WL45" s="96"/>
      <c r="WM45" s="96"/>
      <c r="WN45" s="96"/>
      <c r="WO45" s="96"/>
      <c r="WP45" s="96"/>
      <c r="WQ45" s="96"/>
      <c r="WR45" s="96"/>
      <c r="WS45" s="96"/>
      <c r="WT45" s="96"/>
      <c r="WU45" s="96"/>
      <c r="WV45" s="96"/>
      <c r="WW45" s="96"/>
      <c r="WX45" s="96"/>
      <c r="WY45" s="96"/>
      <c r="WZ45" s="96"/>
      <c r="XA45" s="96"/>
      <c r="XB45" s="96"/>
      <c r="XC45" s="96"/>
      <c r="XD45" s="96"/>
      <c r="XE45" s="96"/>
      <c r="XF45" s="96"/>
      <c r="XG45" s="96"/>
      <c r="XH45" s="96"/>
      <c r="XI45" s="96"/>
      <c r="XJ45" s="96"/>
      <c r="XK45" s="96"/>
      <c r="XL45" s="96"/>
      <c r="XM45" s="96"/>
      <c r="XN45" s="96"/>
      <c r="XO45" s="96"/>
      <c r="XP45" s="96"/>
      <c r="XQ45" s="96"/>
      <c r="XR45" s="96"/>
      <c r="XS45" s="96"/>
      <c r="XT45" s="96"/>
      <c r="XU45" s="96"/>
      <c r="XV45" s="96"/>
      <c r="XW45" s="96"/>
      <c r="XX45" s="96"/>
      <c r="XY45" s="96"/>
      <c r="XZ45" s="96"/>
      <c r="YA45" s="96"/>
      <c r="YB45" s="96"/>
      <c r="YC45" s="96"/>
      <c r="YD45" s="96"/>
      <c r="YE45" s="96"/>
      <c r="YF45" s="96"/>
      <c r="YG45" s="96"/>
      <c r="YH45" s="96"/>
      <c r="YI45" s="96"/>
      <c r="YJ45" s="96"/>
      <c r="YK45" s="96"/>
      <c r="YL45" s="96"/>
      <c r="YM45" s="96"/>
      <c r="YN45" s="96"/>
      <c r="YO45" s="96"/>
      <c r="YP45" s="96"/>
      <c r="YQ45" s="96"/>
      <c r="YR45" s="96"/>
      <c r="YS45" s="96"/>
      <c r="YT45" s="96"/>
      <c r="YU45" s="96"/>
      <c r="YV45" s="96"/>
      <c r="YW45" s="96"/>
      <c r="YX45" s="96"/>
      <c r="YY45" s="96"/>
      <c r="YZ45" s="96"/>
      <c r="ZA45" s="96"/>
      <c r="ZB45" s="96"/>
      <c r="ZC45" s="96"/>
      <c r="ZD45" s="96"/>
      <c r="ZE45" s="96"/>
      <c r="ZF45" s="96"/>
      <c r="ZG45" s="96"/>
      <c r="ZH45" s="96"/>
      <c r="ZI45" s="96"/>
      <c r="ZJ45" s="96"/>
      <c r="ZK45" s="96"/>
      <c r="ZL45" s="96"/>
      <c r="ZM45" s="96"/>
      <c r="ZN45" s="96"/>
      <c r="ZO45" s="96"/>
      <c r="ZP45" s="96"/>
      <c r="ZQ45" s="96"/>
      <c r="ZR45" s="96"/>
      <c r="ZS45" s="96"/>
      <c r="ZT45" s="96"/>
      <c r="ZU45" s="96"/>
      <c r="ZV45" s="96"/>
      <c r="ZW45" s="96"/>
      <c r="ZX45" s="96"/>
      <c r="ZY45" s="96"/>
      <c r="ZZ45" s="96"/>
      <c r="AAA45" s="96"/>
      <c r="AAB45" s="96"/>
      <c r="AAC45" s="96"/>
      <c r="AAD45" s="96"/>
      <c r="AAE45" s="96"/>
      <c r="AAF45" s="96"/>
      <c r="AAG45" s="96"/>
      <c r="AAH45" s="96"/>
      <c r="AAI45" s="96"/>
      <c r="AAJ45" s="96"/>
      <c r="AAK45" s="96"/>
      <c r="AAL45" s="96"/>
      <c r="AAM45" s="96"/>
      <c r="AAN45" s="96"/>
      <c r="AAO45" s="96"/>
      <c r="AAP45" s="96"/>
      <c r="AAQ45" s="96"/>
      <c r="AAR45" s="96"/>
      <c r="AAS45" s="96"/>
      <c r="AAT45" s="96"/>
      <c r="AAU45" s="96"/>
      <c r="AAV45" s="96"/>
      <c r="AAW45" s="96"/>
      <c r="AAX45" s="96"/>
      <c r="AAY45" s="96"/>
      <c r="AAZ45" s="96"/>
      <c r="ABA45" s="96"/>
      <c r="ABB45" s="96"/>
      <c r="ABC45" s="96"/>
      <c r="ABD45" s="96"/>
      <c r="ABE45" s="96"/>
      <c r="ABF45" s="96"/>
      <c r="ABG45" s="96"/>
      <c r="ABH45" s="96"/>
      <c r="ABI45" s="96"/>
      <c r="ABJ45" s="96"/>
      <c r="ABK45" s="96"/>
      <c r="ABL45" s="96"/>
      <c r="ABM45" s="96"/>
      <c r="ABN45" s="96"/>
      <c r="ABO45" s="96"/>
      <c r="ABP45" s="96"/>
      <c r="ABQ45" s="96"/>
      <c r="ABR45" s="96"/>
      <c r="ABS45" s="96"/>
      <c r="ABT45" s="96"/>
      <c r="ABU45" s="96"/>
      <c r="ABV45" s="96"/>
      <c r="ABW45" s="96"/>
      <c r="ABX45" s="96"/>
      <c r="ABY45" s="96"/>
      <c r="ABZ45" s="96"/>
      <c r="ACA45" s="96"/>
      <c r="ACB45" s="96"/>
      <c r="ACC45" s="96"/>
      <c r="ACD45" s="96"/>
      <c r="ACE45" s="96"/>
      <c r="ACF45" s="96"/>
      <c r="ACG45" s="96"/>
      <c r="ACH45" s="96"/>
      <c r="ACI45" s="96"/>
      <c r="ACJ45" s="96"/>
      <c r="ACK45" s="96"/>
      <c r="ACL45" s="96"/>
      <c r="ACM45" s="96"/>
      <c r="ACN45" s="96"/>
      <c r="ACO45" s="96"/>
      <c r="ACP45" s="96"/>
      <c r="ACQ45" s="96"/>
      <c r="ACR45" s="96"/>
      <c r="ACS45" s="96"/>
      <c r="ACT45" s="96"/>
      <c r="ACU45" s="96"/>
      <c r="ACV45" s="96"/>
      <c r="ACW45" s="96"/>
      <c r="ACX45" s="96"/>
      <c r="ACY45" s="96"/>
      <c r="ACZ45" s="96"/>
      <c r="ADA45" s="96"/>
      <c r="ADB45" s="96"/>
      <c r="ADC45" s="96"/>
      <c r="ADD45" s="96"/>
      <c r="ADE45" s="96"/>
      <c r="ADF45" s="96"/>
      <c r="ADG45" s="96"/>
      <c r="ADH45" s="96"/>
      <c r="ADI45" s="96"/>
      <c r="ADJ45" s="96"/>
      <c r="ADK45" s="96"/>
      <c r="ADL45" s="96"/>
      <c r="ADM45" s="96"/>
      <c r="ADN45" s="96"/>
      <c r="ADO45" s="96"/>
      <c r="ADP45" s="96"/>
      <c r="ADQ45" s="96"/>
      <c r="ADR45" s="96"/>
      <c r="ADS45" s="96"/>
      <c r="ADT45" s="96"/>
      <c r="ADU45" s="96"/>
      <c r="ADV45" s="96"/>
      <c r="ADW45" s="96"/>
      <c r="ADX45" s="96"/>
      <c r="ADY45" s="96"/>
      <c r="ADZ45" s="96"/>
      <c r="AEA45" s="96"/>
      <c r="AEB45" s="96"/>
      <c r="AEC45" s="96"/>
      <c r="AED45" s="96"/>
      <c r="AEE45" s="96"/>
      <c r="AEF45" s="96"/>
      <c r="AEG45" s="96"/>
      <c r="AEH45" s="96"/>
      <c r="AEI45" s="96"/>
      <c r="AEJ45" s="96"/>
      <c r="AEK45" s="96"/>
      <c r="AEL45" s="96"/>
      <c r="AEM45" s="96"/>
      <c r="AEN45" s="96"/>
      <c r="AEO45" s="96"/>
      <c r="AEP45" s="96"/>
      <c r="AEQ45" s="96"/>
      <c r="AER45" s="96"/>
      <c r="AES45" s="96"/>
      <c r="AET45" s="96"/>
      <c r="AEU45" s="96"/>
      <c r="AEV45" s="96"/>
      <c r="AEW45" s="96"/>
      <c r="AEX45" s="96"/>
      <c r="AEY45" s="96"/>
      <c r="AEZ45" s="96"/>
      <c r="AFA45" s="96"/>
      <c r="AFB45" s="96"/>
      <c r="AFC45" s="96"/>
      <c r="AFD45" s="96"/>
      <c r="AFE45" s="96"/>
      <c r="AFF45" s="96"/>
      <c r="AFG45" s="96"/>
      <c r="AFH45" s="96"/>
      <c r="AFI45" s="96"/>
      <c r="AFJ45" s="96"/>
      <c r="AFK45" s="96"/>
      <c r="AFL45" s="96"/>
      <c r="AFM45" s="96"/>
      <c r="AFN45" s="96"/>
      <c r="AFO45" s="96"/>
      <c r="AFP45" s="96"/>
      <c r="AFQ45" s="96"/>
      <c r="AFR45" s="96"/>
      <c r="AFS45" s="96"/>
      <c r="AFT45" s="96"/>
      <c r="AFU45" s="96"/>
      <c r="AFV45" s="96"/>
      <c r="AFW45" s="96"/>
      <c r="AFX45" s="96"/>
      <c r="AFY45" s="96"/>
      <c r="AFZ45" s="96"/>
      <c r="AGA45" s="96"/>
      <c r="AGB45" s="96"/>
      <c r="AGC45" s="96"/>
      <c r="AGD45" s="96"/>
      <c r="AGE45" s="96"/>
      <c r="AGF45" s="96"/>
      <c r="AGG45" s="96"/>
      <c r="AGH45" s="96"/>
      <c r="AGI45" s="96"/>
      <c r="AGJ45" s="96"/>
      <c r="AGK45" s="96"/>
      <c r="AGL45" s="96"/>
      <c r="AGM45" s="96"/>
      <c r="AGN45" s="96"/>
      <c r="AGO45" s="96"/>
      <c r="AGP45" s="96"/>
      <c r="AGQ45" s="96"/>
      <c r="AGR45" s="96"/>
      <c r="AGS45" s="96"/>
      <c r="AGT45" s="96"/>
      <c r="AGU45" s="96"/>
      <c r="AGV45" s="96"/>
      <c r="AGW45" s="96"/>
      <c r="AGX45" s="96"/>
      <c r="AGY45" s="96"/>
      <c r="AGZ45" s="96"/>
      <c r="AHA45" s="96"/>
      <c r="AHB45" s="96"/>
      <c r="AHC45" s="96"/>
      <c r="AHD45" s="96"/>
      <c r="AHE45" s="96"/>
      <c r="AHF45" s="96"/>
      <c r="AHG45" s="96"/>
      <c r="AHH45" s="96"/>
      <c r="AHI45" s="96"/>
      <c r="AHJ45" s="96"/>
      <c r="AHK45" s="96"/>
      <c r="AHL45" s="96"/>
      <c r="AHM45" s="96"/>
      <c r="AHN45" s="96"/>
      <c r="AHO45" s="96"/>
      <c r="AHP45" s="96"/>
      <c r="AHQ45" s="96"/>
      <c r="AHR45" s="96"/>
      <c r="AHS45" s="96"/>
      <c r="AHT45" s="96"/>
      <c r="AHU45" s="96"/>
      <c r="AHV45" s="96"/>
      <c r="AHW45" s="96"/>
      <c r="AHX45" s="96"/>
      <c r="AHY45" s="96"/>
      <c r="AHZ45" s="96"/>
      <c r="AIA45" s="96"/>
      <c r="AIB45" s="96"/>
      <c r="AIC45" s="96"/>
      <c r="AID45" s="96"/>
      <c r="AIE45" s="96"/>
      <c r="AIF45" s="96"/>
      <c r="AIG45" s="96"/>
      <c r="AIH45" s="96"/>
      <c r="AII45" s="96"/>
      <c r="AIJ45" s="96"/>
      <c r="AIK45" s="96"/>
      <c r="AIL45" s="96"/>
      <c r="AIM45" s="96"/>
      <c r="AIN45" s="96"/>
      <c r="AIO45" s="96"/>
      <c r="AIP45" s="96"/>
      <c r="AIQ45" s="96"/>
      <c r="AIR45" s="96"/>
      <c r="AIS45" s="96"/>
      <c r="AIT45" s="96"/>
      <c r="AIU45" s="96"/>
      <c r="AIV45" s="96"/>
      <c r="AIW45" s="96"/>
      <c r="AIX45" s="96"/>
      <c r="AIY45" s="96"/>
      <c r="AIZ45" s="96"/>
      <c r="AJA45" s="96"/>
      <c r="AJB45" s="96"/>
      <c r="AJC45" s="96"/>
      <c r="AJD45" s="96"/>
      <c r="AJE45" s="96"/>
      <c r="AJF45" s="96"/>
      <c r="AJG45" s="96"/>
      <c r="AJH45" s="96"/>
      <c r="AJI45" s="96"/>
      <c r="AJJ45" s="96"/>
      <c r="AJK45" s="96"/>
      <c r="AJL45" s="96"/>
      <c r="AJM45" s="96"/>
      <c r="AJN45" s="96"/>
      <c r="AJO45" s="96"/>
      <c r="AJP45" s="96"/>
      <c r="AJQ45" s="96"/>
      <c r="AJR45" s="96"/>
      <c r="AJS45" s="96"/>
      <c r="AJT45" s="96"/>
      <c r="AJU45" s="96"/>
      <c r="AJV45" s="96"/>
      <c r="AJW45" s="96"/>
      <c r="AJX45" s="96"/>
      <c r="AJY45" s="96"/>
      <c r="AJZ45" s="96"/>
      <c r="AKA45" s="96"/>
      <c r="AKB45" s="96"/>
      <c r="AKC45" s="96"/>
      <c r="AKD45" s="96"/>
      <c r="AKE45" s="96"/>
      <c r="AKF45" s="96"/>
      <c r="AKG45" s="96"/>
      <c r="AKH45" s="96"/>
      <c r="AKI45" s="96"/>
      <c r="AKJ45" s="96"/>
      <c r="AKK45" s="96"/>
      <c r="AKL45" s="96"/>
      <c r="AKM45" s="96"/>
      <c r="AKN45" s="96"/>
      <c r="AKO45" s="96"/>
      <c r="AKP45" s="96"/>
      <c r="AKQ45" s="96"/>
      <c r="AKR45" s="96"/>
      <c r="AKS45" s="96"/>
      <c r="AKT45" s="96"/>
      <c r="AKU45" s="96"/>
      <c r="AKV45" s="96"/>
      <c r="AKW45" s="96"/>
      <c r="AKX45" s="96"/>
      <c r="AKY45" s="96"/>
      <c r="AKZ45" s="96"/>
      <c r="ALA45" s="96"/>
      <c r="ALB45" s="96"/>
      <c r="ALC45" s="96"/>
      <c r="ALD45" s="96"/>
      <c r="ALE45" s="96"/>
      <c r="ALF45" s="96"/>
      <c r="ALG45" s="96"/>
      <c r="ALH45" s="96"/>
      <c r="ALI45" s="96"/>
      <c r="ALJ45" s="96"/>
      <c r="ALK45" s="96"/>
      <c r="ALL45" s="96"/>
      <c r="ALM45" s="96"/>
      <c r="ALN45" s="96"/>
      <c r="ALO45" s="96"/>
      <c r="ALP45" s="96"/>
      <c r="ALQ45" s="96"/>
      <c r="ALR45" s="96"/>
      <c r="ALS45" s="96"/>
      <c r="ALT45" s="96"/>
      <c r="ALU45" s="96"/>
      <c r="ALV45" s="96"/>
      <c r="ALW45" s="96"/>
      <c r="ALX45" s="96"/>
      <c r="ALY45" s="96"/>
      <c r="ALZ45" s="96"/>
      <c r="AMA45" s="96"/>
      <c r="AMB45" s="96"/>
      <c r="AMC45" s="96"/>
      <c r="AMD45" s="96"/>
      <c r="AME45" s="96"/>
      <c r="AMF45" s="96"/>
      <c r="AMG45" s="96"/>
      <c r="AMH45" s="96"/>
      <c r="AMI45" s="96"/>
      <c r="AMJ45" s="96"/>
    </row>
    <row r="46" spans="1:1024" s="123" customFormat="1" ht="12.75">
      <c r="A46" s="96"/>
      <c r="B46" s="96"/>
      <c r="C46" s="96"/>
      <c r="D46" s="96"/>
      <c r="E46" s="96"/>
      <c r="F46" s="96"/>
      <c r="G46" s="96"/>
      <c r="H46" s="96"/>
      <c r="I46" s="96"/>
      <c r="J46" s="96"/>
      <c r="K46" s="96"/>
      <c r="L46" s="96"/>
      <c r="M46" s="96"/>
      <c r="N46" s="96"/>
      <c r="O46" s="96"/>
      <c r="P46" s="96"/>
      <c r="Q46" s="96"/>
      <c r="R46" s="96"/>
      <c r="S46" s="96"/>
      <c r="T46" s="96"/>
      <c r="U46" s="96"/>
      <c r="V46" s="96"/>
      <c r="W46" s="121"/>
      <c r="X46" s="121"/>
      <c r="Y46" s="121"/>
      <c r="Z46" s="121"/>
      <c r="AA46" s="121"/>
      <c r="AB46" s="121"/>
      <c r="AC46" s="121"/>
      <c r="AD46" s="121"/>
      <c r="AE46" s="121"/>
      <c r="AF46" s="121"/>
      <c r="AG46" s="121"/>
      <c r="AH46" s="121"/>
      <c r="AI46" s="121"/>
      <c r="AJ46" s="121"/>
      <c r="AK46" s="96"/>
      <c r="AL46" s="96"/>
      <c r="AM46" s="96"/>
      <c r="AN46" s="96"/>
      <c r="AO46" s="96"/>
      <c r="AP46" s="96"/>
      <c r="AQ46" s="122"/>
      <c r="AS46" s="96"/>
      <c r="AT46" s="96"/>
      <c r="AU46" s="96"/>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c r="CI46" s="124"/>
      <c r="CJ46" s="124"/>
      <c r="CK46" s="124"/>
      <c r="CL46" s="124"/>
      <c r="CM46" s="124"/>
      <c r="CN46" s="124"/>
      <c r="CO46" s="124"/>
      <c r="CP46" s="124"/>
      <c r="CQ46" s="124"/>
      <c r="CR46" s="124"/>
      <c r="CS46" s="124"/>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c r="DT46" s="96"/>
      <c r="DU46" s="96"/>
      <c r="DV46" s="96"/>
      <c r="DW46" s="96"/>
      <c r="DX46" s="96"/>
      <c r="DY46" s="96"/>
      <c r="DZ46" s="96"/>
      <c r="EA46" s="96"/>
      <c r="EB46" s="96"/>
      <c r="EC46" s="96"/>
      <c r="ED46" s="96"/>
      <c r="EE46" s="96"/>
      <c r="EF46" s="96"/>
      <c r="EG46" s="96"/>
      <c r="EH46" s="96"/>
      <c r="EI46" s="96"/>
      <c r="EJ46" s="96"/>
      <c r="EK46" s="96"/>
      <c r="EL46" s="96"/>
      <c r="EM46" s="96"/>
      <c r="EN46" s="96"/>
      <c r="EO46" s="96"/>
      <c r="EP46" s="96"/>
      <c r="EQ46" s="96"/>
      <c r="ER46" s="96"/>
      <c r="ES46" s="96"/>
      <c r="ET46" s="96"/>
      <c r="EU46" s="96"/>
      <c r="EV46" s="96"/>
      <c r="EW46" s="96"/>
      <c r="EX46" s="96"/>
      <c r="EY46" s="96"/>
      <c r="EZ46" s="96"/>
      <c r="FA46" s="96"/>
      <c r="FB46" s="96"/>
      <c r="FC46" s="96"/>
      <c r="FD46" s="96"/>
      <c r="FE46" s="96"/>
      <c r="FF46" s="96"/>
      <c r="FG46" s="96"/>
      <c r="FH46" s="96"/>
      <c r="FI46" s="96"/>
      <c r="FJ46" s="96"/>
      <c r="FK46" s="96"/>
      <c r="FL46" s="96"/>
      <c r="FM46" s="96"/>
      <c r="FN46" s="96"/>
      <c r="FO46" s="96"/>
      <c r="FP46" s="96"/>
      <c r="FQ46" s="96"/>
      <c r="FR46" s="96"/>
      <c r="FS46" s="96"/>
      <c r="FT46" s="96"/>
      <c r="FU46" s="96"/>
      <c r="FV46" s="96"/>
      <c r="FW46" s="96"/>
      <c r="FX46" s="96"/>
      <c r="FY46" s="96"/>
      <c r="FZ46" s="96"/>
      <c r="GA46" s="96"/>
      <c r="GB46" s="96"/>
      <c r="GC46" s="96"/>
      <c r="GD46" s="96"/>
      <c r="GE46" s="96"/>
      <c r="GF46" s="96"/>
      <c r="GG46" s="96"/>
      <c r="GH46" s="96"/>
      <c r="GI46" s="96"/>
      <c r="GJ46" s="96"/>
      <c r="GK46" s="96"/>
      <c r="GL46" s="96"/>
      <c r="GM46" s="96"/>
      <c r="GN46" s="96"/>
      <c r="GO46" s="96"/>
      <c r="GP46" s="96"/>
      <c r="GQ46" s="96"/>
      <c r="GR46" s="96"/>
      <c r="GS46" s="96"/>
      <c r="GT46" s="96"/>
      <c r="GU46" s="96"/>
      <c r="GV46" s="96"/>
      <c r="GW46" s="96"/>
      <c r="GX46" s="96"/>
      <c r="GY46" s="96"/>
      <c r="GZ46" s="96"/>
      <c r="HA46" s="96"/>
      <c r="HB46" s="96"/>
      <c r="HC46" s="96"/>
      <c r="HD46" s="96"/>
      <c r="HE46" s="96"/>
      <c r="HF46" s="96"/>
      <c r="HG46" s="96"/>
      <c r="HH46" s="96"/>
      <c r="HI46" s="96"/>
      <c r="HJ46" s="96"/>
      <c r="HK46" s="96"/>
      <c r="HL46" s="96"/>
      <c r="HM46" s="96"/>
      <c r="HN46" s="96"/>
      <c r="HO46" s="96"/>
      <c r="HP46" s="96"/>
      <c r="HQ46" s="96"/>
      <c r="HR46" s="96"/>
      <c r="HS46" s="96"/>
      <c r="HT46" s="96"/>
      <c r="HU46" s="96"/>
      <c r="HV46" s="96"/>
      <c r="HW46" s="96"/>
      <c r="HX46" s="96"/>
      <c r="HY46" s="96"/>
      <c r="HZ46" s="96"/>
      <c r="IA46" s="96"/>
      <c r="IB46" s="96"/>
      <c r="IC46" s="96"/>
      <c r="ID46" s="96"/>
      <c r="IE46" s="96"/>
      <c r="IF46" s="96"/>
      <c r="IG46" s="96"/>
      <c r="IH46" s="96"/>
      <c r="II46" s="96"/>
      <c r="IJ46" s="96"/>
      <c r="IK46" s="96"/>
      <c r="IL46" s="96"/>
      <c r="IM46" s="96"/>
      <c r="IN46" s="96"/>
      <c r="IO46" s="96"/>
      <c r="IP46" s="96"/>
      <c r="IQ46" s="96"/>
      <c r="IR46" s="96"/>
      <c r="IS46" s="96"/>
      <c r="IT46" s="96"/>
      <c r="IU46" s="96"/>
      <c r="IV46" s="96"/>
      <c r="IW46" s="96"/>
      <c r="IX46" s="96"/>
      <c r="IY46" s="96"/>
      <c r="IZ46" s="96"/>
      <c r="JA46" s="96"/>
      <c r="JB46" s="96"/>
      <c r="JC46" s="96"/>
      <c r="JD46" s="96"/>
      <c r="JE46" s="96"/>
      <c r="JF46" s="96"/>
      <c r="JG46" s="96"/>
      <c r="JH46" s="96"/>
      <c r="JI46" s="96"/>
      <c r="JJ46" s="96"/>
      <c r="JK46" s="96"/>
      <c r="JL46" s="96"/>
      <c r="JM46" s="96"/>
      <c r="JN46" s="96"/>
      <c r="JO46" s="96"/>
      <c r="JP46" s="96"/>
      <c r="JQ46" s="96"/>
      <c r="JR46" s="96"/>
      <c r="JS46" s="96"/>
      <c r="JT46" s="96"/>
      <c r="JU46" s="96"/>
      <c r="JV46" s="96"/>
      <c r="JW46" s="96"/>
      <c r="JX46" s="96"/>
      <c r="JY46" s="96"/>
      <c r="JZ46" s="96"/>
      <c r="KA46" s="96"/>
      <c r="KB46" s="96"/>
      <c r="KC46" s="96"/>
      <c r="KD46" s="96"/>
      <c r="KE46" s="96"/>
      <c r="KF46" s="96"/>
      <c r="KG46" s="96"/>
      <c r="KH46" s="96"/>
      <c r="KI46" s="96"/>
      <c r="KJ46" s="96"/>
      <c r="KK46" s="96"/>
      <c r="KL46" s="96"/>
      <c r="KM46" s="96"/>
      <c r="KN46" s="96"/>
      <c r="KO46" s="96"/>
      <c r="KP46" s="96"/>
      <c r="KQ46" s="96"/>
      <c r="KR46" s="96"/>
      <c r="KS46" s="96"/>
      <c r="KT46" s="96"/>
      <c r="KU46" s="96"/>
      <c r="KV46" s="96"/>
      <c r="KW46" s="96"/>
      <c r="KX46" s="96"/>
      <c r="KY46" s="96"/>
      <c r="KZ46" s="96"/>
      <c r="LA46" s="96"/>
      <c r="LB46" s="96"/>
      <c r="LC46" s="96"/>
      <c r="LD46" s="96"/>
      <c r="LE46" s="96"/>
      <c r="LF46" s="96"/>
      <c r="LG46" s="96"/>
      <c r="LH46" s="96"/>
      <c r="LI46" s="96"/>
      <c r="LJ46" s="96"/>
      <c r="LK46" s="96"/>
      <c r="LL46" s="96"/>
      <c r="LM46" s="96"/>
      <c r="LN46" s="96"/>
      <c r="LO46" s="96"/>
      <c r="LP46" s="96"/>
      <c r="LQ46" s="96"/>
      <c r="LR46" s="96"/>
      <c r="LS46" s="96"/>
      <c r="LT46" s="96"/>
      <c r="LU46" s="96"/>
      <c r="LV46" s="96"/>
      <c r="LW46" s="96"/>
      <c r="LX46" s="96"/>
      <c r="LY46" s="96"/>
      <c r="LZ46" s="96"/>
      <c r="MA46" s="96"/>
      <c r="MB46" s="96"/>
      <c r="MC46" s="96"/>
      <c r="MD46" s="96"/>
      <c r="ME46" s="96"/>
      <c r="MF46" s="96"/>
      <c r="MG46" s="96"/>
      <c r="MH46" s="96"/>
      <c r="MI46" s="96"/>
      <c r="MJ46" s="96"/>
      <c r="MK46" s="96"/>
      <c r="ML46" s="96"/>
      <c r="MM46" s="96"/>
      <c r="MN46" s="96"/>
      <c r="MO46" s="96"/>
      <c r="MP46" s="96"/>
      <c r="MQ46" s="96"/>
      <c r="MR46" s="96"/>
      <c r="MS46" s="96"/>
      <c r="MT46" s="96"/>
      <c r="MU46" s="96"/>
      <c r="MV46" s="96"/>
      <c r="MW46" s="96"/>
      <c r="MX46" s="96"/>
      <c r="MY46" s="96"/>
      <c r="MZ46" s="96"/>
      <c r="NA46" s="96"/>
      <c r="NB46" s="96"/>
      <c r="NC46" s="96"/>
      <c r="ND46" s="96"/>
      <c r="NE46" s="96"/>
      <c r="NF46" s="96"/>
      <c r="NG46" s="96"/>
      <c r="NH46" s="96"/>
      <c r="NI46" s="96"/>
      <c r="NJ46" s="96"/>
      <c r="NK46" s="96"/>
      <c r="NL46" s="96"/>
      <c r="NM46" s="96"/>
      <c r="NN46" s="96"/>
      <c r="NO46" s="96"/>
      <c r="NP46" s="96"/>
      <c r="NQ46" s="96"/>
      <c r="NR46" s="96"/>
      <c r="NS46" s="96"/>
      <c r="NT46" s="96"/>
      <c r="NU46" s="96"/>
      <c r="NV46" s="96"/>
      <c r="NW46" s="96"/>
      <c r="NX46" s="96"/>
      <c r="NY46" s="96"/>
      <c r="NZ46" s="96"/>
      <c r="OA46" s="96"/>
      <c r="OB46" s="96"/>
      <c r="OC46" s="96"/>
      <c r="OD46" s="96"/>
      <c r="OE46" s="96"/>
      <c r="OF46" s="96"/>
      <c r="OG46" s="96"/>
      <c r="OH46" s="96"/>
      <c r="OI46" s="96"/>
      <c r="OJ46" s="96"/>
      <c r="OK46" s="96"/>
      <c r="OL46" s="96"/>
      <c r="OM46" s="96"/>
      <c r="ON46" s="96"/>
      <c r="OO46" s="96"/>
      <c r="OP46" s="96"/>
      <c r="OQ46" s="96"/>
      <c r="OR46" s="96"/>
      <c r="OS46" s="96"/>
      <c r="OT46" s="96"/>
      <c r="OU46" s="96"/>
      <c r="OV46" s="96"/>
      <c r="OW46" s="96"/>
      <c r="OX46" s="96"/>
      <c r="OY46" s="96"/>
      <c r="OZ46" s="96"/>
      <c r="PA46" s="96"/>
      <c r="PB46" s="96"/>
      <c r="PC46" s="96"/>
      <c r="PD46" s="96"/>
      <c r="PE46" s="96"/>
      <c r="PF46" s="96"/>
      <c r="PG46" s="96"/>
      <c r="PH46" s="96"/>
      <c r="PI46" s="96"/>
      <c r="PJ46" s="96"/>
      <c r="PK46" s="96"/>
      <c r="PL46" s="96"/>
      <c r="PM46" s="96"/>
      <c r="PN46" s="96"/>
      <c r="PO46" s="96"/>
      <c r="PP46" s="96"/>
      <c r="PQ46" s="96"/>
      <c r="PR46" s="96"/>
      <c r="PS46" s="96"/>
      <c r="PT46" s="96"/>
      <c r="PU46" s="96"/>
      <c r="PV46" s="96"/>
      <c r="PW46" s="96"/>
      <c r="PX46" s="96"/>
      <c r="PY46" s="96"/>
      <c r="PZ46" s="96"/>
      <c r="QA46" s="96"/>
      <c r="QB46" s="96"/>
      <c r="QC46" s="96"/>
      <c r="QD46" s="96"/>
      <c r="QE46" s="96"/>
      <c r="QF46" s="96"/>
      <c r="QG46" s="96"/>
      <c r="QH46" s="96"/>
      <c r="QI46" s="96"/>
      <c r="QJ46" s="96"/>
      <c r="QK46" s="96"/>
      <c r="QL46" s="96"/>
      <c r="QM46" s="96"/>
      <c r="QN46" s="96"/>
      <c r="QO46" s="96"/>
      <c r="QP46" s="96"/>
      <c r="QQ46" s="96"/>
      <c r="QR46" s="96"/>
      <c r="QS46" s="96"/>
      <c r="QT46" s="96"/>
      <c r="QU46" s="96"/>
      <c r="QV46" s="96"/>
      <c r="QW46" s="96"/>
      <c r="QX46" s="96"/>
      <c r="QY46" s="96"/>
      <c r="QZ46" s="96"/>
      <c r="RA46" s="96"/>
      <c r="RB46" s="96"/>
      <c r="RC46" s="96"/>
      <c r="RD46" s="96"/>
      <c r="RE46" s="96"/>
      <c r="RF46" s="96"/>
      <c r="RG46" s="96"/>
      <c r="RH46" s="96"/>
      <c r="RI46" s="96"/>
      <c r="RJ46" s="96"/>
      <c r="RK46" s="96"/>
      <c r="RL46" s="96"/>
      <c r="RM46" s="96"/>
      <c r="RN46" s="96"/>
      <c r="RO46" s="96"/>
      <c r="RP46" s="96"/>
      <c r="RQ46" s="96"/>
      <c r="RR46" s="96"/>
      <c r="RS46" s="96"/>
      <c r="RT46" s="96"/>
      <c r="RU46" s="96"/>
      <c r="RV46" s="96"/>
      <c r="RW46" s="96"/>
      <c r="RX46" s="96"/>
      <c r="RY46" s="96"/>
      <c r="RZ46" s="96"/>
      <c r="SA46" s="96"/>
      <c r="SB46" s="96"/>
      <c r="SC46" s="96"/>
      <c r="SD46" s="96"/>
      <c r="SE46" s="96"/>
      <c r="SF46" s="96"/>
      <c r="SG46" s="96"/>
      <c r="SH46" s="96"/>
      <c r="SI46" s="96"/>
      <c r="SJ46" s="96"/>
      <c r="SK46" s="96"/>
      <c r="SL46" s="96"/>
      <c r="SM46" s="96"/>
      <c r="SN46" s="96"/>
      <c r="SO46" s="96"/>
      <c r="SP46" s="96"/>
      <c r="SQ46" s="96"/>
      <c r="SR46" s="96"/>
      <c r="SS46" s="96"/>
      <c r="ST46" s="96"/>
      <c r="SU46" s="96"/>
      <c r="SV46" s="96"/>
      <c r="SW46" s="96"/>
      <c r="SX46" s="96"/>
      <c r="SY46" s="96"/>
      <c r="SZ46" s="96"/>
      <c r="TA46" s="96"/>
      <c r="TB46" s="96"/>
      <c r="TC46" s="96"/>
      <c r="TD46" s="96"/>
      <c r="TE46" s="96"/>
      <c r="TF46" s="96"/>
      <c r="TG46" s="96"/>
      <c r="TH46" s="96"/>
      <c r="TI46" s="96"/>
      <c r="TJ46" s="96"/>
      <c r="TK46" s="96"/>
      <c r="TL46" s="96"/>
      <c r="TM46" s="96"/>
      <c r="TN46" s="96"/>
      <c r="TO46" s="96"/>
      <c r="TP46" s="96"/>
      <c r="TQ46" s="96"/>
      <c r="TR46" s="96"/>
      <c r="TS46" s="96"/>
      <c r="TT46" s="96"/>
      <c r="TU46" s="96"/>
      <c r="TV46" s="96"/>
      <c r="TW46" s="96"/>
      <c r="TX46" s="96"/>
      <c r="TY46" s="96"/>
      <c r="TZ46" s="96"/>
      <c r="UA46" s="96"/>
      <c r="UB46" s="96"/>
      <c r="UC46" s="96"/>
      <c r="UD46" s="96"/>
      <c r="UE46" s="96"/>
      <c r="UF46" s="96"/>
      <c r="UG46" s="96"/>
      <c r="UH46" s="96"/>
      <c r="UI46" s="96"/>
      <c r="UJ46" s="96"/>
      <c r="UK46" s="96"/>
      <c r="UL46" s="96"/>
      <c r="UM46" s="96"/>
      <c r="UN46" s="96"/>
      <c r="UO46" s="96"/>
      <c r="UP46" s="96"/>
      <c r="UQ46" s="96"/>
      <c r="UR46" s="96"/>
      <c r="US46" s="96"/>
      <c r="UT46" s="96"/>
      <c r="UU46" s="96"/>
      <c r="UV46" s="96"/>
      <c r="UW46" s="96"/>
      <c r="UX46" s="96"/>
      <c r="UY46" s="96"/>
      <c r="UZ46" s="96"/>
      <c r="VA46" s="96"/>
      <c r="VB46" s="96"/>
      <c r="VC46" s="96"/>
      <c r="VD46" s="96"/>
      <c r="VE46" s="96"/>
      <c r="VF46" s="96"/>
      <c r="VG46" s="96"/>
      <c r="VH46" s="96"/>
      <c r="VI46" s="96"/>
      <c r="VJ46" s="96"/>
      <c r="VK46" s="96"/>
      <c r="VL46" s="96"/>
      <c r="VM46" s="96"/>
      <c r="VN46" s="96"/>
      <c r="VO46" s="96"/>
      <c r="VP46" s="96"/>
      <c r="VQ46" s="96"/>
      <c r="VR46" s="96"/>
      <c r="VS46" s="96"/>
      <c r="VT46" s="96"/>
      <c r="VU46" s="96"/>
      <c r="VV46" s="96"/>
      <c r="VW46" s="96"/>
      <c r="VX46" s="96"/>
      <c r="VY46" s="96"/>
      <c r="VZ46" s="96"/>
      <c r="WA46" s="96"/>
      <c r="WB46" s="96"/>
      <c r="WC46" s="96"/>
      <c r="WD46" s="96"/>
      <c r="WE46" s="96"/>
      <c r="WF46" s="96"/>
      <c r="WG46" s="96"/>
      <c r="WH46" s="96"/>
      <c r="WI46" s="96"/>
      <c r="WJ46" s="96"/>
      <c r="WK46" s="96"/>
      <c r="WL46" s="96"/>
      <c r="WM46" s="96"/>
      <c r="WN46" s="96"/>
      <c r="WO46" s="96"/>
      <c r="WP46" s="96"/>
      <c r="WQ46" s="96"/>
      <c r="WR46" s="96"/>
      <c r="WS46" s="96"/>
      <c r="WT46" s="96"/>
      <c r="WU46" s="96"/>
      <c r="WV46" s="96"/>
      <c r="WW46" s="96"/>
      <c r="WX46" s="96"/>
      <c r="WY46" s="96"/>
      <c r="WZ46" s="96"/>
      <c r="XA46" s="96"/>
      <c r="XB46" s="96"/>
      <c r="XC46" s="96"/>
      <c r="XD46" s="96"/>
      <c r="XE46" s="96"/>
      <c r="XF46" s="96"/>
      <c r="XG46" s="96"/>
      <c r="XH46" s="96"/>
      <c r="XI46" s="96"/>
      <c r="XJ46" s="96"/>
      <c r="XK46" s="96"/>
      <c r="XL46" s="96"/>
      <c r="XM46" s="96"/>
      <c r="XN46" s="96"/>
      <c r="XO46" s="96"/>
      <c r="XP46" s="96"/>
      <c r="XQ46" s="96"/>
      <c r="XR46" s="96"/>
      <c r="XS46" s="96"/>
      <c r="XT46" s="96"/>
      <c r="XU46" s="96"/>
      <c r="XV46" s="96"/>
      <c r="XW46" s="96"/>
      <c r="XX46" s="96"/>
      <c r="XY46" s="96"/>
      <c r="XZ46" s="96"/>
      <c r="YA46" s="96"/>
      <c r="YB46" s="96"/>
      <c r="YC46" s="96"/>
      <c r="YD46" s="96"/>
      <c r="YE46" s="96"/>
      <c r="YF46" s="96"/>
      <c r="YG46" s="96"/>
      <c r="YH46" s="96"/>
      <c r="YI46" s="96"/>
      <c r="YJ46" s="96"/>
      <c r="YK46" s="96"/>
      <c r="YL46" s="96"/>
      <c r="YM46" s="96"/>
      <c r="YN46" s="96"/>
      <c r="YO46" s="96"/>
      <c r="YP46" s="96"/>
      <c r="YQ46" s="96"/>
      <c r="YR46" s="96"/>
      <c r="YS46" s="96"/>
      <c r="YT46" s="96"/>
      <c r="YU46" s="96"/>
      <c r="YV46" s="96"/>
      <c r="YW46" s="96"/>
      <c r="YX46" s="96"/>
      <c r="YY46" s="96"/>
      <c r="YZ46" s="96"/>
      <c r="ZA46" s="96"/>
      <c r="ZB46" s="96"/>
      <c r="ZC46" s="96"/>
      <c r="ZD46" s="96"/>
      <c r="ZE46" s="96"/>
      <c r="ZF46" s="96"/>
      <c r="ZG46" s="96"/>
      <c r="ZH46" s="96"/>
      <c r="ZI46" s="96"/>
      <c r="ZJ46" s="96"/>
      <c r="ZK46" s="96"/>
      <c r="ZL46" s="96"/>
      <c r="ZM46" s="96"/>
      <c r="ZN46" s="96"/>
      <c r="ZO46" s="96"/>
      <c r="ZP46" s="96"/>
      <c r="ZQ46" s="96"/>
      <c r="ZR46" s="96"/>
      <c r="ZS46" s="96"/>
      <c r="ZT46" s="96"/>
      <c r="ZU46" s="96"/>
      <c r="ZV46" s="96"/>
      <c r="ZW46" s="96"/>
      <c r="ZX46" s="96"/>
      <c r="ZY46" s="96"/>
      <c r="ZZ46" s="96"/>
      <c r="AAA46" s="96"/>
      <c r="AAB46" s="96"/>
      <c r="AAC46" s="96"/>
      <c r="AAD46" s="96"/>
      <c r="AAE46" s="96"/>
      <c r="AAF46" s="96"/>
      <c r="AAG46" s="96"/>
      <c r="AAH46" s="96"/>
      <c r="AAI46" s="96"/>
      <c r="AAJ46" s="96"/>
      <c r="AAK46" s="96"/>
      <c r="AAL46" s="96"/>
      <c r="AAM46" s="96"/>
      <c r="AAN46" s="96"/>
      <c r="AAO46" s="96"/>
      <c r="AAP46" s="96"/>
      <c r="AAQ46" s="96"/>
      <c r="AAR46" s="96"/>
      <c r="AAS46" s="96"/>
      <c r="AAT46" s="96"/>
      <c r="AAU46" s="96"/>
      <c r="AAV46" s="96"/>
      <c r="AAW46" s="96"/>
      <c r="AAX46" s="96"/>
      <c r="AAY46" s="96"/>
      <c r="AAZ46" s="96"/>
      <c r="ABA46" s="96"/>
      <c r="ABB46" s="96"/>
      <c r="ABC46" s="96"/>
      <c r="ABD46" s="96"/>
      <c r="ABE46" s="96"/>
      <c r="ABF46" s="96"/>
      <c r="ABG46" s="96"/>
      <c r="ABH46" s="96"/>
      <c r="ABI46" s="96"/>
      <c r="ABJ46" s="96"/>
      <c r="ABK46" s="96"/>
      <c r="ABL46" s="96"/>
      <c r="ABM46" s="96"/>
      <c r="ABN46" s="96"/>
      <c r="ABO46" s="96"/>
      <c r="ABP46" s="96"/>
      <c r="ABQ46" s="96"/>
      <c r="ABR46" s="96"/>
      <c r="ABS46" s="96"/>
      <c r="ABT46" s="96"/>
      <c r="ABU46" s="96"/>
      <c r="ABV46" s="96"/>
      <c r="ABW46" s="96"/>
      <c r="ABX46" s="96"/>
      <c r="ABY46" s="96"/>
      <c r="ABZ46" s="96"/>
      <c r="ACA46" s="96"/>
      <c r="ACB46" s="96"/>
      <c r="ACC46" s="96"/>
      <c r="ACD46" s="96"/>
      <c r="ACE46" s="96"/>
      <c r="ACF46" s="96"/>
      <c r="ACG46" s="96"/>
      <c r="ACH46" s="96"/>
      <c r="ACI46" s="96"/>
      <c r="ACJ46" s="96"/>
      <c r="ACK46" s="96"/>
      <c r="ACL46" s="96"/>
      <c r="ACM46" s="96"/>
      <c r="ACN46" s="96"/>
      <c r="ACO46" s="96"/>
      <c r="ACP46" s="96"/>
      <c r="ACQ46" s="96"/>
      <c r="ACR46" s="96"/>
      <c r="ACS46" s="96"/>
      <c r="ACT46" s="96"/>
      <c r="ACU46" s="96"/>
      <c r="ACV46" s="96"/>
      <c r="ACW46" s="96"/>
      <c r="ACX46" s="96"/>
      <c r="ACY46" s="96"/>
      <c r="ACZ46" s="96"/>
      <c r="ADA46" s="96"/>
      <c r="ADB46" s="96"/>
      <c r="ADC46" s="96"/>
      <c r="ADD46" s="96"/>
      <c r="ADE46" s="96"/>
      <c r="ADF46" s="96"/>
      <c r="ADG46" s="96"/>
      <c r="ADH46" s="96"/>
      <c r="ADI46" s="96"/>
      <c r="ADJ46" s="96"/>
      <c r="ADK46" s="96"/>
      <c r="ADL46" s="96"/>
      <c r="ADM46" s="96"/>
      <c r="ADN46" s="96"/>
      <c r="ADO46" s="96"/>
      <c r="ADP46" s="96"/>
      <c r="ADQ46" s="96"/>
      <c r="ADR46" s="96"/>
      <c r="ADS46" s="96"/>
      <c r="ADT46" s="96"/>
      <c r="ADU46" s="96"/>
      <c r="ADV46" s="96"/>
      <c r="ADW46" s="96"/>
      <c r="ADX46" s="96"/>
      <c r="ADY46" s="96"/>
      <c r="ADZ46" s="96"/>
      <c r="AEA46" s="96"/>
      <c r="AEB46" s="96"/>
      <c r="AEC46" s="96"/>
      <c r="AED46" s="96"/>
      <c r="AEE46" s="96"/>
      <c r="AEF46" s="96"/>
      <c r="AEG46" s="96"/>
      <c r="AEH46" s="96"/>
      <c r="AEI46" s="96"/>
      <c r="AEJ46" s="96"/>
      <c r="AEK46" s="96"/>
      <c r="AEL46" s="96"/>
      <c r="AEM46" s="96"/>
      <c r="AEN46" s="96"/>
      <c r="AEO46" s="96"/>
      <c r="AEP46" s="96"/>
      <c r="AEQ46" s="96"/>
      <c r="AER46" s="96"/>
      <c r="AES46" s="96"/>
      <c r="AET46" s="96"/>
      <c r="AEU46" s="96"/>
      <c r="AEV46" s="96"/>
      <c r="AEW46" s="96"/>
      <c r="AEX46" s="96"/>
      <c r="AEY46" s="96"/>
      <c r="AEZ46" s="96"/>
      <c r="AFA46" s="96"/>
      <c r="AFB46" s="96"/>
      <c r="AFC46" s="96"/>
      <c r="AFD46" s="96"/>
      <c r="AFE46" s="96"/>
      <c r="AFF46" s="96"/>
      <c r="AFG46" s="96"/>
      <c r="AFH46" s="96"/>
      <c r="AFI46" s="96"/>
      <c r="AFJ46" s="96"/>
      <c r="AFK46" s="96"/>
      <c r="AFL46" s="96"/>
      <c r="AFM46" s="96"/>
      <c r="AFN46" s="96"/>
      <c r="AFO46" s="96"/>
      <c r="AFP46" s="96"/>
      <c r="AFQ46" s="96"/>
      <c r="AFR46" s="96"/>
      <c r="AFS46" s="96"/>
      <c r="AFT46" s="96"/>
      <c r="AFU46" s="96"/>
      <c r="AFV46" s="96"/>
      <c r="AFW46" s="96"/>
      <c r="AFX46" s="96"/>
      <c r="AFY46" s="96"/>
      <c r="AFZ46" s="96"/>
      <c r="AGA46" s="96"/>
      <c r="AGB46" s="96"/>
      <c r="AGC46" s="96"/>
      <c r="AGD46" s="96"/>
      <c r="AGE46" s="96"/>
      <c r="AGF46" s="96"/>
      <c r="AGG46" s="96"/>
      <c r="AGH46" s="96"/>
      <c r="AGI46" s="96"/>
      <c r="AGJ46" s="96"/>
      <c r="AGK46" s="96"/>
      <c r="AGL46" s="96"/>
      <c r="AGM46" s="96"/>
      <c r="AGN46" s="96"/>
      <c r="AGO46" s="96"/>
      <c r="AGP46" s="96"/>
      <c r="AGQ46" s="96"/>
      <c r="AGR46" s="96"/>
      <c r="AGS46" s="96"/>
      <c r="AGT46" s="96"/>
      <c r="AGU46" s="96"/>
      <c r="AGV46" s="96"/>
      <c r="AGW46" s="96"/>
      <c r="AGX46" s="96"/>
      <c r="AGY46" s="96"/>
      <c r="AGZ46" s="96"/>
      <c r="AHA46" s="96"/>
      <c r="AHB46" s="96"/>
      <c r="AHC46" s="96"/>
      <c r="AHD46" s="96"/>
      <c r="AHE46" s="96"/>
      <c r="AHF46" s="96"/>
      <c r="AHG46" s="96"/>
      <c r="AHH46" s="96"/>
      <c r="AHI46" s="96"/>
      <c r="AHJ46" s="96"/>
      <c r="AHK46" s="96"/>
      <c r="AHL46" s="96"/>
      <c r="AHM46" s="96"/>
      <c r="AHN46" s="96"/>
      <c r="AHO46" s="96"/>
      <c r="AHP46" s="96"/>
      <c r="AHQ46" s="96"/>
      <c r="AHR46" s="96"/>
      <c r="AHS46" s="96"/>
      <c r="AHT46" s="96"/>
      <c r="AHU46" s="96"/>
      <c r="AHV46" s="96"/>
      <c r="AHW46" s="96"/>
      <c r="AHX46" s="96"/>
      <c r="AHY46" s="96"/>
      <c r="AHZ46" s="96"/>
      <c r="AIA46" s="96"/>
      <c r="AIB46" s="96"/>
      <c r="AIC46" s="96"/>
      <c r="AID46" s="96"/>
      <c r="AIE46" s="96"/>
      <c r="AIF46" s="96"/>
      <c r="AIG46" s="96"/>
      <c r="AIH46" s="96"/>
      <c r="AII46" s="96"/>
      <c r="AIJ46" s="96"/>
      <c r="AIK46" s="96"/>
      <c r="AIL46" s="96"/>
      <c r="AIM46" s="96"/>
      <c r="AIN46" s="96"/>
      <c r="AIO46" s="96"/>
      <c r="AIP46" s="96"/>
      <c r="AIQ46" s="96"/>
      <c r="AIR46" s="96"/>
      <c r="AIS46" s="96"/>
      <c r="AIT46" s="96"/>
      <c r="AIU46" s="96"/>
      <c r="AIV46" s="96"/>
      <c r="AIW46" s="96"/>
      <c r="AIX46" s="96"/>
      <c r="AIY46" s="96"/>
      <c r="AIZ46" s="96"/>
      <c r="AJA46" s="96"/>
      <c r="AJB46" s="96"/>
      <c r="AJC46" s="96"/>
      <c r="AJD46" s="96"/>
      <c r="AJE46" s="96"/>
      <c r="AJF46" s="96"/>
      <c r="AJG46" s="96"/>
      <c r="AJH46" s="96"/>
      <c r="AJI46" s="96"/>
      <c r="AJJ46" s="96"/>
      <c r="AJK46" s="96"/>
      <c r="AJL46" s="96"/>
      <c r="AJM46" s="96"/>
      <c r="AJN46" s="96"/>
      <c r="AJO46" s="96"/>
      <c r="AJP46" s="96"/>
      <c r="AJQ46" s="96"/>
      <c r="AJR46" s="96"/>
      <c r="AJS46" s="96"/>
      <c r="AJT46" s="96"/>
      <c r="AJU46" s="96"/>
      <c r="AJV46" s="96"/>
      <c r="AJW46" s="96"/>
      <c r="AJX46" s="96"/>
      <c r="AJY46" s="96"/>
      <c r="AJZ46" s="96"/>
      <c r="AKA46" s="96"/>
      <c r="AKB46" s="96"/>
      <c r="AKC46" s="96"/>
      <c r="AKD46" s="96"/>
      <c r="AKE46" s="96"/>
      <c r="AKF46" s="96"/>
      <c r="AKG46" s="96"/>
      <c r="AKH46" s="96"/>
      <c r="AKI46" s="96"/>
      <c r="AKJ46" s="96"/>
      <c r="AKK46" s="96"/>
      <c r="AKL46" s="96"/>
      <c r="AKM46" s="96"/>
      <c r="AKN46" s="96"/>
      <c r="AKO46" s="96"/>
      <c r="AKP46" s="96"/>
      <c r="AKQ46" s="96"/>
      <c r="AKR46" s="96"/>
      <c r="AKS46" s="96"/>
      <c r="AKT46" s="96"/>
      <c r="AKU46" s="96"/>
      <c r="AKV46" s="96"/>
      <c r="AKW46" s="96"/>
      <c r="AKX46" s="96"/>
      <c r="AKY46" s="96"/>
      <c r="AKZ46" s="96"/>
      <c r="ALA46" s="96"/>
      <c r="ALB46" s="96"/>
      <c r="ALC46" s="96"/>
      <c r="ALD46" s="96"/>
      <c r="ALE46" s="96"/>
      <c r="ALF46" s="96"/>
      <c r="ALG46" s="96"/>
      <c r="ALH46" s="96"/>
      <c r="ALI46" s="96"/>
      <c r="ALJ46" s="96"/>
      <c r="ALK46" s="96"/>
      <c r="ALL46" s="96"/>
      <c r="ALM46" s="96"/>
      <c r="ALN46" s="96"/>
      <c r="ALO46" s="96"/>
      <c r="ALP46" s="96"/>
      <c r="ALQ46" s="96"/>
      <c r="ALR46" s="96"/>
      <c r="ALS46" s="96"/>
      <c r="ALT46" s="96"/>
      <c r="ALU46" s="96"/>
      <c r="ALV46" s="96"/>
      <c r="ALW46" s="96"/>
      <c r="ALX46" s="96"/>
      <c r="ALY46" s="96"/>
      <c r="ALZ46" s="96"/>
      <c r="AMA46" s="96"/>
      <c r="AMB46" s="96"/>
      <c r="AMC46" s="96"/>
      <c r="AMD46" s="96"/>
      <c r="AME46" s="96"/>
      <c r="AMF46" s="96"/>
      <c r="AMG46" s="96"/>
      <c r="AMH46" s="96"/>
      <c r="AMI46" s="96"/>
      <c r="AMJ46" s="96"/>
    </row>
    <row r="47" spans="1:1024" s="123" customFormat="1" ht="12.75">
      <c r="A47" s="96"/>
      <c r="B47" s="96"/>
      <c r="C47" s="96"/>
      <c r="D47" s="96"/>
      <c r="E47" s="96"/>
      <c r="F47" s="96"/>
      <c r="G47" s="96"/>
      <c r="H47" s="96"/>
      <c r="I47" s="96"/>
      <c r="J47" s="96"/>
      <c r="K47" s="96"/>
      <c r="L47" s="96"/>
      <c r="M47" s="96"/>
      <c r="N47" s="96"/>
      <c r="O47" s="96"/>
      <c r="P47" s="96"/>
      <c r="Q47" s="96"/>
      <c r="R47" s="96"/>
      <c r="S47" s="96"/>
      <c r="T47" s="96"/>
      <c r="U47" s="96"/>
      <c r="V47" s="96"/>
      <c r="W47" s="121"/>
      <c r="X47" s="121"/>
      <c r="Y47" s="121"/>
      <c r="Z47" s="121"/>
      <c r="AA47" s="121"/>
      <c r="AB47" s="121"/>
      <c r="AC47" s="121"/>
      <c r="AD47" s="121"/>
      <c r="AE47" s="121"/>
      <c r="AF47" s="121"/>
      <c r="AG47" s="121"/>
      <c r="AH47" s="121"/>
      <c r="AI47" s="121"/>
      <c r="AJ47" s="121"/>
      <c r="AK47" s="96"/>
      <c r="AL47" s="96"/>
      <c r="AM47" s="96"/>
      <c r="AN47" s="96"/>
      <c r="AO47" s="96"/>
      <c r="AP47" s="96"/>
      <c r="AQ47" s="122"/>
      <c r="AS47" s="96"/>
      <c r="AT47" s="96"/>
      <c r="AU47" s="96"/>
      <c r="AV47" s="124"/>
      <c r="AW47" s="124"/>
      <c r="AX47" s="124"/>
      <c r="AY47" s="124"/>
      <c r="AZ47" s="124"/>
      <c r="BA47" s="124"/>
      <c r="BB47" s="124"/>
      <c r="BC47" s="124"/>
      <c r="BD47" s="124"/>
      <c r="BE47" s="124"/>
      <c r="BF47" s="124"/>
      <c r="BG47" s="124"/>
      <c r="BH47" s="124"/>
      <c r="BI47" s="124"/>
      <c r="BJ47" s="124"/>
      <c r="BK47" s="124"/>
      <c r="BL47" s="124"/>
      <c r="BM47" s="124"/>
      <c r="BN47" s="124"/>
      <c r="BO47" s="124"/>
      <c r="BP47" s="124"/>
      <c r="BQ47" s="124"/>
      <c r="BR47" s="124"/>
      <c r="BS47" s="124"/>
      <c r="BT47" s="124"/>
      <c r="BU47" s="124"/>
      <c r="BV47" s="124"/>
      <c r="BW47" s="124"/>
      <c r="BX47" s="124"/>
      <c r="BY47" s="124"/>
      <c r="BZ47" s="124"/>
      <c r="CA47" s="124"/>
      <c r="CB47" s="124"/>
      <c r="CC47" s="124"/>
      <c r="CD47" s="124"/>
      <c r="CE47" s="124"/>
      <c r="CF47" s="124"/>
      <c r="CG47" s="124"/>
      <c r="CH47" s="124"/>
      <c r="CI47" s="124"/>
      <c r="CJ47" s="124"/>
      <c r="CK47" s="124"/>
      <c r="CL47" s="124"/>
      <c r="CM47" s="124"/>
      <c r="CN47" s="124"/>
      <c r="CO47" s="124"/>
      <c r="CP47" s="124"/>
      <c r="CQ47" s="124"/>
      <c r="CR47" s="124"/>
      <c r="CS47" s="124"/>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c r="DT47" s="96"/>
      <c r="DU47" s="96"/>
      <c r="DV47" s="96"/>
      <c r="DW47" s="96"/>
      <c r="DX47" s="96"/>
      <c r="DY47" s="96"/>
      <c r="DZ47" s="96"/>
      <c r="EA47" s="96"/>
      <c r="EB47" s="96"/>
      <c r="EC47" s="96"/>
      <c r="ED47" s="96"/>
      <c r="EE47" s="96"/>
      <c r="EF47" s="96"/>
      <c r="EG47" s="96"/>
      <c r="EH47" s="96"/>
      <c r="EI47" s="96"/>
      <c r="EJ47" s="96"/>
      <c r="EK47" s="96"/>
      <c r="EL47" s="96"/>
      <c r="EM47" s="96"/>
      <c r="EN47" s="96"/>
      <c r="EO47" s="96"/>
      <c r="EP47" s="96"/>
      <c r="EQ47" s="96"/>
      <c r="ER47" s="96"/>
      <c r="ES47" s="96"/>
      <c r="ET47" s="96"/>
      <c r="EU47" s="96"/>
      <c r="EV47" s="96"/>
      <c r="EW47" s="96"/>
      <c r="EX47" s="96"/>
      <c r="EY47" s="96"/>
      <c r="EZ47" s="96"/>
      <c r="FA47" s="96"/>
      <c r="FB47" s="96"/>
      <c r="FC47" s="96"/>
      <c r="FD47" s="96"/>
      <c r="FE47" s="96"/>
      <c r="FF47" s="96"/>
      <c r="FG47" s="96"/>
      <c r="FH47" s="96"/>
      <c r="FI47" s="96"/>
      <c r="FJ47" s="96"/>
      <c r="FK47" s="96"/>
      <c r="FL47" s="96"/>
      <c r="FM47" s="96"/>
      <c r="FN47" s="96"/>
      <c r="FO47" s="96"/>
      <c r="FP47" s="96"/>
      <c r="FQ47" s="96"/>
      <c r="FR47" s="96"/>
      <c r="FS47" s="96"/>
      <c r="FT47" s="96"/>
      <c r="FU47" s="96"/>
      <c r="FV47" s="96"/>
      <c r="FW47" s="96"/>
      <c r="FX47" s="96"/>
      <c r="FY47" s="96"/>
      <c r="FZ47" s="96"/>
      <c r="GA47" s="96"/>
      <c r="GB47" s="96"/>
      <c r="GC47" s="96"/>
      <c r="GD47" s="96"/>
      <c r="GE47" s="96"/>
      <c r="GF47" s="96"/>
      <c r="GG47" s="96"/>
      <c r="GH47" s="96"/>
      <c r="GI47" s="96"/>
      <c r="GJ47" s="96"/>
      <c r="GK47" s="96"/>
      <c r="GL47" s="96"/>
      <c r="GM47" s="96"/>
      <c r="GN47" s="96"/>
      <c r="GO47" s="96"/>
      <c r="GP47" s="96"/>
      <c r="GQ47" s="96"/>
      <c r="GR47" s="96"/>
      <c r="GS47" s="96"/>
      <c r="GT47" s="96"/>
      <c r="GU47" s="96"/>
      <c r="GV47" s="96"/>
      <c r="GW47" s="96"/>
      <c r="GX47" s="96"/>
      <c r="GY47" s="96"/>
      <c r="GZ47" s="96"/>
      <c r="HA47" s="96"/>
      <c r="HB47" s="96"/>
      <c r="HC47" s="96"/>
      <c r="HD47" s="96"/>
      <c r="HE47" s="96"/>
      <c r="HF47" s="96"/>
      <c r="HG47" s="96"/>
      <c r="HH47" s="96"/>
      <c r="HI47" s="96"/>
      <c r="HJ47" s="96"/>
      <c r="HK47" s="96"/>
      <c r="HL47" s="96"/>
      <c r="HM47" s="96"/>
      <c r="HN47" s="96"/>
      <c r="HO47" s="96"/>
      <c r="HP47" s="96"/>
      <c r="HQ47" s="96"/>
      <c r="HR47" s="96"/>
      <c r="HS47" s="96"/>
      <c r="HT47" s="96"/>
      <c r="HU47" s="96"/>
      <c r="HV47" s="96"/>
      <c r="HW47" s="96"/>
      <c r="HX47" s="96"/>
      <c r="HY47" s="96"/>
      <c r="HZ47" s="96"/>
      <c r="IA47" s="96"/>
      <c r="IB47" s="96"/>
      <c r="IC47" s="96"/>
      <c r="ID47" s="96"/>
      <c r="IE47" s="96"/>
      <c r="IF47" s="96"/>
      <c r="IG47" s="96"/>
      <c r="IH47" s="96"/>
      <c r="II47" s="96"/>
      <c r="IJ47" s="96"/>
      <c r="IK47" s="96"/>
      <c r="IL47" s="96"/>
      <c r="IM47" s="96"/>
      <c r="IN47" s="96"/>
      <c r="IO47" s="96"/>
      <c r="IP47" s="96"/>
      <c r="IQ47" s="96"/>
      <c r="IR47" s="96"/>
      <c r="IS47" s="96"/>
      <c r="IT47" s="96"/>
      <c r="IU47" s="96"/>
      <c r="IV47" s="96"/>
      <c r="IW47" s="96"/>
      <c r="IX47" s="96"/>
      <c r="IY47" s="96"/>
      <c r="IZ47" s="96"/>
      <c r="JA47" s="96"/>
      <c r="JB47" s="96"/>
      <c r="JC47" s="96"/>
      <c r="JD47" s="96"/>
      <c r="JE47" s="96"/>
      <c r="JF47" s="96"/>
      <c r="JG47" s="96"/>
      <c r="JH47" s="96"/>
      <c r="JI47" s="96"/>
      <c r="JJ47" s="96"/>
      <c r="JK47" s="96"/>
      <c r="JL47" s="96"/>
      <c r="JM47" s="96"/>
      <c r="JN47" s="96"/>
      <c r="JO47" s="96"/>
      <c r="JP47" s="96"/>
      <c r="JQ47" s="96"/>
      <c r="JR47" s="96"/>
      <c r="JS47" s="96"/>
      <c r="JT47" s="96"/>
      <c r="JU47" s="96"/>
      <c r="JV47" s="96"/>
      <c r="JW47" s="96"/>
      <c r="JX47" s="96"/>
      <c r="JY47" s="96"/>
      <c r="JZ47" s="96"/>
      <c r="KA47" s="96"/>
      <c r="KB47" s="96"/>
      <c r="KC47" s="96"/>
      <c r="KD47" s="96"/>
      <c r="KE47" s="96"/>
      <c r="KF47" s="96"/>
      <c r="KG47" s="96"/>
      <c r="KH47" s="96"/>
      <c r="KI47" s="96"/>
      <c r="KJ47" s="96"/>
      <c r="KK47" s="96"/>
      <c r="KL47" s="96"/>
      <c r="KM47" s="96"/>
      <c r="KN47" s="96"/>
      <c r="KO47" s="96"/>
      <c r="KP47" s="96"/>
      <c r="KQ47" s="96"/>
      <c r="KR47" s="96"/>
      <c r="KS47" s="96"/>
      <c r="KT47" s="96"/>
      <c r="KU47" s="96"/>
      <c r="KV47" s="96"/>
      <c r="KW47" s="96"/>
      <c r="KX47" s="96"/>
      <c r="KY47" s="96"/>
      <c r="KZ47" s="96"/>
      <c r="LA47" s="96"/>
      <c r="LB47" s="96"/>
      <c r="LC47" s="96"/>
      <c r="LD47" s="96"/>
      <c r="LE47" s="96"/>
      <c r="LF47" s="96"/>
      <c r="LG47" s="96"/>
      <c r="LH47" s="96"/>
      <c r="LI47" s="96"/>
      <c r="LJ47" s="96"/>
      <c r="LK47" s="96"/>
      <c r="LL47" s="96"/>
      <c r="LM47" s="96"/>
      <c r="LN47" s="96"/>
      <c r="LO47" s="96"/>
      <c r="LP47" s="96"/>
      <c r="LQ47" s="96"/>
      <c r="LR47" s="96"/>
      <c r="LS47" s="96"/>
      <c r="LT47" s="96"/>
      <c r="LU47" s="96"/>
      <c r="LV47" s="96"/>
      <c r="LW47" s="96"/>
      <c r="LX47" s="96"/>
      <c r="LY47" s="96"/>
      <c r="LZ47" s="96"/>
      <c r="MA47" s="96"/>
      <c r="MB47" s="96"/>
      <c r="MC47" s="96"/>
      <c r="MD47" s="96"/>
      <c r="ME47" s="96"/>
      <c r="MF47" s="96"/>
      <c r="MG47" s="96"/>
      <c r="MH47" s="96"/>
      <c r="MI47" s="96"/>
      <c r="MJ47" s="96"/>
      <c r="MK47" s="96"/>
      <c r="ML47" s="96"/>
      <c r="MM47" s="96"/>
      <c r="MN47" s="96"/>
      <c r="MO47" s="96"/>
      <c r="MP47" s="96"/>
      <c r="MQ47" s="96"/>
      <c r="MR47" s="96"/>
      <c r="MS47" s="96"/>
      <c r="MT47" s="96"/>
      <c r="MU47" s="96"/>
      <c r="MV47" s="96"/>
      <c r="MW47" s="96"/>
      <c r="MX47" s="96"/>
      <c r="MY47" s="96"/>
      <c r="MZ47" s="96"/>
      <c r="NA47" s="96"/>
      <c r="NB47" s="96"/>
      <c r="NC47" s="96"/>
      <c r="ND47" s="96"/>
      <c r="NE47" s="96"/>
      <c r="NF47" s="96"/>
      <c r="NG47" s="96"/>
      <c r="NH47" s="96"/>
      <c r="NI47" s="96"/>
      <c r="NJ47" s="96"/>
      <c r="NK47" s="96"/>
      <c r="NL47" s="96"/>
      <c r="NM47" s="96"/>
      <c r="NN47" s="96"/>
      <c r="NO47" s="96"/>
      <c r="NP47" s="96"/>
      <c r="NQ47" s="96"/>
      <c r="NR47" s="96"/>
      <c r="NS47" s="96"/>
      <c r="NT47" s="96"/>
      <c r="NU47" s="96"/>
      <c r="NV47" s="96"/>
      <c r="NW47" s="96"/>
      <c r="NX47" s="96"/>
      <c r="NY47" s="96"/>
      <c r="NZ47" s="96"/>
      <c r="OA47" s="96"/>
      <c r="OB47" s="96"/>
      <c r="OC47" s="96"/>
      <c r="OD47" s="96"/>
      <c r="OE47" s="96"/>
      <c r="OF47" s="96"/>
      <c r="OG47" s="96"/>
      <c r="OH47" s="96"/>
      <c r="OI47" s="96"/>
      <c r="OJ47" s="96"/>
      <c r="OK47" s="96"/>
      <c r="OL47" s="96"/>
      <c r="OM47" s="96"/>
      <c r="ON47" s="96"/>
      <c r="OO47" s="96"/>
      <c r="OP47" s="96"/>
      <c r="OQ47" s="96"/>
      <c r="OR47" s="96"/>
      <c r="OS47" s="96"/>
      <c r="OT47" s="96"/>
      <c r="OU47" s="96"/>
      <c r="OV47" s="96"/>
      <c r="OW47" s="96"/>
      <c r="OX47" s="96"/>
      <c r="OY47" s="96"/>
      <c r="OZ47" s="96"/>
      <c r="PA47" s="96"/>
      <c r="PB47" s="96"/>
      <c r="PC47" s="96"/>
      <c r="PD47" s="96"/>
      <c r="PE47" s="96"/>
      <c r="PF47" s="96"/>
      <c r="PG47" s="96"/>
      <c r="PH47" s="96"/>
      <c r="PI47" s="96"/>
      <c r="PJ47" s="96"/>
      <c r="PK47" s="96"/>
      <c r="PL47" s="96"/>
      <c r="PM47" s="96"/>
      <c r="PN47" s="96"/>
      <c r="PO47" s="96"/>
      <c r="PP47" s="96"/>
      <c r="PQ47" s="96"/>
      <c r="PR47" s="96"/>
      <c r="PS47" s="96"/>
      <c r="PT47" s="96"/>
      <c r="PU47" s="96"/>
      <c r="PV47" s="96"/>
      <c r="PW47" s="96"/>
      <c r="PX47" s="96"/>
      <c r="PY47" s="96"/>
      <c r="PZ47" s="96"/>
      <c r="QA47" s="96"/>
      <c r="QB47" s="96"/>
      <c r="QC47" s="96"/>
      <c r="QD47" s="96"/>
      <c r="QE47" s="96"/>
      <c r="QF47" s="96"/>
      <c r="QG47" s="96"/>
      <c r="QH47" s="96"/>
      <c r="QI47" s="96"/>
      <c r="QJ47" s="96"/>
      <c r="QK47" s="96"/>
      <c r="QL47" s="96"/>
      <c r="QM47" s="96"/>
      <c r="QN47" s="96"/>
      <c r="QO47" s="96"/>
      <c r="QP47" s="96"/>
      <c r="QQ47" s="96"/>
      <c r="QR47" s="96"/>
      <c r="QS47" s="96"/>
      <c r="QT47" s="96"/>
      <c r="QU47" s="96"/>
      <c r="QV47" s="96"/>
      <c r="QW47" s="96"/>
      <c r="QX47" s="96"/>
      <c r="QY47" s="96"/>
      <c r="QZ47" s="96"/>
      <c r="RA47" s="96"/>
      <c r="RB47" s="96"/>
      <c r="RC47" s="96"/>
      <c r="RD47" s="96"/>
      <c r="RE47" s="96"/>
      <c r="RF47" s="96"/>
      <c r="RG47" s="96"/>
      <c r="RH47" s="96"/>
      <c r="RI47" s="96"/>
      <c r="RJ47" s="96"/>
      <c r="RK47" s="96"/>
      <c r="RL47" s="96"/>
      <c r="RM47" s="96"/>
      <c r="RN47" s="96"/>
      <c r="RO47" s="96"/>
      <c r="RP47" s="96"/>
      <c r="RQ47" s="96"/>
      <c r="RR47" s="96"/>
      <c r="RS47" s="96"/>
      <c r="RT47" s="96"/>
      <c r="RU47" s="96"/>
      <c r="RV47" s="96"/>
      <c r="RW47" s="96"/>
      <c r="RX47" s="96"/>
      <c r="RY47" s="96"/>
      <c r="RZ47" s="96"/>
      <c r="SA47" s="96"/>
      <c r="SB47" s="96"/>
      <c r="SC47" s="96"/>
      <c r="SD47" s="96"/>
      <c r="SE47" s="96"/>
      <c r="SF47" s="96"/>
      <c r="SG47" s="96"/>
      <c r="SH47" s="96"/>
      <c r="SI47" s="96"/>
      <c r="SJ47" s="96"/>
      <c r="SK47" s="96"/>
      <c r="SL47" s="96"/>
      <c r="SM47" s="96"/>
      <c r="SN47" s="96"/>
      <c r="SO47" s="96"/>
      <c r="SP47" s="96"/>
      <c r="SQ47" s="96"/>
      <c r="SR47" s="96"/>
      <c r="SS47" s="96"/>
      <c r="ST47" s="96"/>
      <c r="SU47" s="96"/>
      <c r="SV47" s="96"/>
      <c r="SW47" s="96"/>
      <c r="SX47" s="96"/>
      <c r="SY47" s="96"/>
      <c r="SZ47" s="96"/>
      <c r="TA47" s="96"/>
      <c r="TB47" s="96"/>
      <c r="TC47" s="96"/>
      <c r="TD47" s="96"/>
      <c r="TE47" s="96"/>
      <c r="TF47" s="96"/>
      <c r="TG47" s="96"/>
      <c r="TH47" s="96"/>
      <c r="TI47" s="96"/>
      <c r="TJ47" s="96"/>
      <c r="TK47" s="96"/>
      <c r="TL47" s="96"/>
      <c r="TM47" s="96"/>
      <c r="TN47" s="96"/>
      <c r="TO47" s="96"/>
      <c r="TP47" s="96"/>
      <c r="TQ47" s="96"/>
      <c r="TR47" s="96"/>
      <c r="TS47" s="96"/>
      <c r="TT47" s="96"/>
      <c r="TU47" s="96"/>
      <c r="TV47" s="96"/>
      <c r="TW47" s="96"/>
      <c r="TX47" s="96"/>
      <c r="TY47" s="96"/>
      <c r="TZ47" s="96"/>
      <c r="UA47" s="96"/>
      <c r="UB47" s="96"/>
      <c r="UC47" s="96"/>
      <c r="UD47" s="96"/>
      <c r="UE47" s="96"/>
      <c r="UF47" s="96"/>
      <c r="UG47" s="96"/>
      <c r="UH47" s="96"/>
      <c r="UI47" s="96"/>
      <c r="UJ47" s="96"/>
      <c r="UK47" s="96"/>
      <c r="UL47" s="96"/>
      <c r="UM47" s="96"/>
      <c r="UN47" s="96"/>
      <c r="UO47" s="96"/>
      <c r="UP47" s="96"/>
      <c r="UQ47" s="96"/>
      <c r="UR47" s="96"/>
      <c r="US47" s="96"/>
      <c r="UT47" s="96"/>
      <c r="UU47" s="96"/>
      <c r="UV47" s="96"/>
      <c r="UW47" s="96"/>
      <c r="UX47" s="96"/>
      <c r="UY47" s="96"/>
      <c r="UZ47" s="96"/>
      <c r="VA47" s="96"/>
      <c r="VB47" s="96"/>
      <c r="VC47" s="96"/>
      <c r="VD47" s="96"/>
      <c r="VE47" s="96"/>
      <c r="VF47" s="96"/>
      <c r="VG47" s="96"/>
      <c r="VH47" s="96"/>
      <c r="VI47" s="96"/>
      <c r="VJ47" s="96"/>
      <c r="VK47" s="96"/>
      <c r="VL47" s="96"/>
      <c r="VM47" s="96"/>
      <c r="VN47" s="96"/>
      <c r="VO47" s="96"/>
      <c r="VP47" s="96"/>
      <c r="VQ47" s="96"/>
      <c r="VR47" s="96"/>
      <c r="VS47" s="96"/>
      <c r="VT47" s="96"/>
      <c r="VU47" s="96"/>
      <c r="VV47" s="96"/>
      <c r="VW47" s="96"/>
      <c r="VX47" s="96"/>
      <c r="VY47" s="96"/>
      <c r="VZ47" s="96"/>
      <c r="WA47" s="96"/>
      <c r="WB47" s="96"/>
      <c r="WC47" s="96"/>
      <c r="WD47" s="96"/>
      <c r="WE47" s="96"/>
      <c r="WF47" s="96"/>
      <c r="WG47" s="96"/>
      <c r="WH47" s="96"/>
      <c r="WI47" s="96"/>
      <c r="WJ47" s="96"/>
      <c r="WK47" s="96"/>
      <c r="WL47" s="96"/>
      <c r="WM47" s="96"/>
      <c r="WN47" s="96"/>
      <c r="WO47" s="96"/>
      <c r="WP47" s="96"/>
      <c r="WQ47" s="96"/>
      <c r="WR47" s="96"/>
      <c r="WS47" s="96"/>
      <c r="WT47" s="96"/>
      <c r="WU47" s="96"/>
      <c r="WV47" s="96"/>
      <c r="WW47" s="96"/>
      <c r="WX47" s="96"/>
      <c r="WY47" s="96"/>
      <c r="WZ47" s="96"/>
      <c r="XA47" s="96"/>
      <c r="XB47" s="96"/>
      <c r="XC47" s="96"/>
      <c r="XD47" s="96"/>
      <c r="XE47" s="96"/>
      <c r="XF47" s="96"/>
      <c r="XG47" s="96"/>
      <c r="XH47" s="96"/>
      <c r="XI47" s="96"/>
      <c r="XJ47" s="96"/>
      <c r="XK47" s="96"/>
      <c r="XL47" s="96"/>
      <c r="XM47" s="96"/>
      <c r="XN47" s="96"/>
      <c r="XO47" s="96"/>
      <c r="XP47" s="96"/>
      <c r="XQ47" s="96"/>
      <c r="XR47" s="96"/>
      <c r="XS47" s="96"/>
      <c r="XT47" s="96"/>
      <c r="XU47" s="96"/>
      <c r="XV47" s="96"/>
      <c r="XW47" s="96"/>
      <c r="XX47" s="96"/>
      <c r="XY47" s="96"/>
      <c r="XZ47" s="96"/>
      <c r="YA47" s="96"/>
      <c r="YB47" s="96"/>
      <c r="YC47" s="96"/>
      <c r="YD47" s="96"/>
      <c r="YE47" s="96"/>
      <c r="YF47" s="96"/>
      <c r="YG47" s="96"/>
      <c r="YH47" s="96"/>
      <c r="YI47" s="96"/>
      <c r="YJ47" s="96"/>
      <c r="YK47" s="96"/>
      <c r="YL47" s="96"/>
      <c r="YM47" s="96"/>
      <c r="YN47" s="96"/>
      <c r="YO47" s="96"/>
      <c r="YP47" s="96"/>
      <c r="YQ47" s="96"/>
      <c r="YR47" s="96"/>
      <c r="YS47" s="96"/>
      <c r="YT47" s="96"/>
      <c r="YU47" s="96"/>
      <c r="YV47" s="96"/>
      <c r="YW47" s="96"/>
      <c r="YX47" s="96"/>
      <c r="YY47" s="96"/>
      <c r="YZ47" s="96"/>
      <c r="ZA47" s="96"/>
      <c r="ZB47" s="96"/>
      <c r="ZC47" s="96"/>
      <c r="ZD47" s="96"/>
      <c r="ZE47" s="96"/>
      <c r="ZF47" s="96"/>
      <c r="ZG47" s="96"/>
      <c r="ZH47" s="96"/>
      <c r="ZI47" s="96"/>
      <c r="ZJ47" s="96"/>
      <c r="ZK47" s="96"/>
      <c r="ZL47" s="96"/>
      <c r="ZM47" s="96"/>
      <c r="ZN47" s="96"/>
      <c r="ZO47" s="96"/>
      <c r="ZP47" s="96"/>
      <c r="ZQ47" s="96"/>
      <c r="ZR47" s="96"/>
      <c r="ZS47" s="96"/>
      <c r="ZT47" s="96"/>
      <c r="ZU47" s="96"/>
      <c r="ZV47" s="96"/>
      <c r="ZW47" s="96"/>
      <c r="ZX47" s="96"/>
      <c r="ZY47" s="96"/>
      <c r="ZZ47" s="96"/>
      <c r="AAA47" s="96"/>
      <c r="AAB47" s="96"/>
      <c r="AAC47" s="96"/>
      <c r="AAD47" s="96"/>
      <c r="AAE47" s="96"/>
      <c r="AAF47" s="96"/>
      <c r="AAG47" s="96"/>
      <c r="AAH47" s="96"/>
      <c r="AAI47" s="96"/>
      <c r="AAJ47" s="96"/>
      <c r="AAK47" s="96"/>
      <c r="AAL47" s="96"/>
      <c r="AAM47" s="96"/>
      <c r="AAN47" s="96"/>
      <c r="AAO47" s="96"/>
      <c r="AAP47" s="96"/>
      <c r="AAQ47" s="96"/>
      <c r="AAR47" s="96"/>
      <c r="AAS47" s="96"/>
      <c r="AAT47" s="96"/>
      <c r="AAU47" s="96"/>
      <c r="AAV47" s="96"/>
      <c r="AAW47" s="96"/>
      <c r="AAX47" s="96"/>
      <c r="AAY47" s="96"/>
      <c r="AAZ47" s="96"/>
      <c r="ABA47" s="96"/>
      <c r="ABB47" s="96"/>
      <c r="ABC47" s="96"/>
      <c r="ABD47" s="96"/>
      <c r="ABE47" s="96"/>
      <c r="ABF47" s="96"/>
      <c r="ABG47" s="96"/>
      <c r="ABH47" s="96"/>
      <c r="ABI47" s="96"/>
      <c r="ABJ47" s="96"/>
      <c r="ABK47" s="96"/>
      <c r="ABL47" s="96"/>
      <c r="ABM47" s="96"/>
      <c r="ABN47" s="96"/>
      <c r="ABO47" s="96"/>
      <c r="ABP47" s="96"/>
      <c r="ABQ47" s="96"/>
      <c r="ABR47" s="96"/>
      <c r="ABS47" s="96"/>
      <c r="ABT47" s="96"/>
      <c r="ABU47" s="96"/>
      <c r="ABV47" s="96"/>
      <c r="ABW47" s="96"/>
      <c r="ABX47" s="96"/>
      <c r="ABY47" s="96"/>
      <c r="ABZ47" s="96"/>
      <c r="ACA47" s="96"/>
      <c r="ACB47" s="96"/>
      <c r="ACC47" s="96"/>
      <c r="ACD47" s="96"/>
      <c r="ACE47" s="96"/>
      <c r="ACF47" s="96"/>
      <c r="ACG47" s="96"/>
      <c r="ACH47" s="96"/>
      <c r="ACI47" s="96"/>
      <c r="ACJ47" s="96"/>
      <c r="ACK47" s="96"/>
      <c r="ACL47" s="96"/>
      <c r="ACM47" s="96"/>
      <c r="ACN47" s="96"/>
      <c r="ACO47" s="96"/>
      <c r="ACP47" s="96"/>
      <c r="ACQ47" s="96"/>
      <c r="ACR47" s="96"/>
      <c r="ACS47" s="96"/>
      <c r="ACT47" s="96"/>
      <c r="ACU47" s="96"/>
      <c r="ACV47" s="96"/>
      <c r="ACW47" s="96"/>
      <c r="ACX47" s="96"/>
      <c r="ACY47" s="96"/>
      <c r="ACZ47" s="96"/>
      <c r="ADA47" s="96"/>
      <c r="ADB47" s="96"/>
      <c r="ADC47" s="96"/>
      <c r="ADD47" s="96"/>
      <c r="ADE47" s="96"/>
      <c r="ADF47" s="96"/>
      <c r="ADG47" s="96"/>
      <c r="ADH47" s="96"/>
      <c r="ADI47" s="96"/>
      <c r="ADJ47" s="96"/>
      <c r="ADK47" s="96"/>
      <c r="ADL47" s="96"/>
      <c r="ADM47" s="96"/>
      <c r="ADN47" s="96"/>
      <c r="ADO47" s="96"/>
      <c r="ADP47" s="96"/>
      <c r="ADQ47" s="96"/>
      <c r="ADR47" s="96"/>
      <c r="ADS47" s="96"/>
      <c r="ADT47" s="96"/>
      <c r="ADU47" s="96"/>
      <c r="ADV47" s="96"/>
      <c r="ADW47" s="96"/>
      <c r="ADX47" s="96"/>
      <c r="ADY47" s="96"/>
      <c r="ADZ47" s="96"/>
      <c r="AEA47" s="96"/>
      <c r="AEB47" s="96"/>
      <c r="AEC47" s="96"/>
      <c r="AED47" s="96"/>
      <c r="AEE47" s="96"/>
      <c r="AEF47" s="96"/>
      <c r="AEG47" s="96"/>
      <c r="AEH47" s="96"/>
      <c r="AEI47" s="96"/>
      <c r="AEJ47" s="96"/>
      <c r="AEK47" s="96"/>
      <c r="AEL47" s="96"/>
      <c r="AEM47" s="96"/>
      <c r="AEN47" s="96"/>
      <c r="AEO47" s="96"/>
      <c r="AEP47" s="96"/>
      <c r="AEQ47" s="96"/>
      <c r="AER47" s="96"/>
      <c r="AES47" s="96"/>
      <c r="AET47" s="96"/>
      <c r="AEU47" s="96"/>
      <c r="AEV47" s="96"/>
      <c r="AEW47" s="96"/>
      <c r="AEX47" s="96"/>
      <c r="AEY47" s="96"/>
      <c r="AEZ47" s="96"/>
      <c r="AFA47" s="96"/>
      <c r="AFB47" s="96"/>
      <c r="AFC47" s="96"/>
      <c r="AFD47" s="96"/>
      <c r="AFE47" s="96"/>
      <c r="AFF47" s="96"/>
      <c r="AFG47" s="96"/>
      <c r="AFH47" s="96"/>
      <c r="AFI47" s="96"/>
      <c r="AFJ47" s="96"/>
      <c r="AFK47" s="96"/>
      <c r="AFL47" s="96"/>
      <c r="AFM47" s="96"/>
      <c r="AFN47" s="96"/>
      <c r="AFO47" s="96"/>
      <c r="AFP47" s="96"/>
      <c r="AFQ47" s="96"/>
      <c r="AFR47" s="96"/>
      <c r="AFS47" s="96"/>
      <c r="AFT47" s="96"/>
      <c r="AFU47" s="96"/>
      <c r="AFV47" s="96"/>
      <c r="AFW47" s="96"/>
      <c r="AFX47" s="96"/>
      <c r="AFY47" s="96"/>
      <c r="AFZ47" s="96"/>
      <c r="AGA47" s="96"/>
      <c r="AGB47" s="96"/>
      <c r="AGC47" s="96"/>
      <c r="AGD47" s="96"/>
      <c r="AGE47" s="96"/>
      <c r="AGF47" s="96"/>
      <c r="AGG47" s="96"/>
      <c r="AGH47" s="96"/>
      <c r="AGI47" s="96"/>
      <c r="AGJ47" s="96"/>
      <c r="AGK47" s="96"/>
      <c r="AGL47" s="96"/>
      <c r="AGM47" s="96"/>
      <c r="AGN47" s="96"/>
      <c r="AGO47" s="96"/>
      <c r="AGP47" s="96"/>
      <c r="AGQ47" s="96"/>
      <c r="AGR47" s="96"/>
      <c r="AGS47" s="96"/>
      <c r="AGT47" s="96"/>
      <c r="AGU47" s="96"/>
      <c r="AGV47" s="96"/>
      <c r="AGW47" s="96"/>
      <c r="AGX47" s="96"/>
      <c r="AGY47" s="96"/>
      <c r="AGZ47" s="96"/>
      <c r="AHA47" s="96"/>
      <c r="AHB47" s="96"/>
      <c r="AHC47" s="96"/>
      <c r="AHD47" s="96"/>
      <c r="AHE47" s="96"/>
      <c r="AHF47" s="96"/>
      <c r="AHG47" s="96"/>
      <c r="AHH47" s="96"/>
      <c r="AHI47" s="96"/>
      <c r="AHJ47" s="96"/>
      <c r="AHK47" s="96"/>
      <c r="AHL47" s="96"/>
      <c r="AHM47" s="96"/>
      <c r="AHN47" s="96"/>
      <c r="AHO47" s="96"/>
      <c r="AHP47" s="96"/>
      <c r="AHQ47" s="96"/>
      <c r="AHR47" s="96"/>
      <c r="AHS47" s="96"/>
      <c r="AHT47" s="96"/>
      <c r="AHU47" s="96"/>
      <c r="AHV47" s="96"/>
      <c r="AHW47" s="96"/>
      <c r="AHX47" s="96"/>
      <c r="AHY47" s="96"/>
      <c r="AHZ47" s="96"/>
      <c r="AIA47" s="96"/>
      <c r="AIB47" s="96"/>
      <c r="AIC47" s="96"/>
      <c r="AID47" s="96"/>
      <c r="AIE47" s="96"/>
      <c r="AIF47" s="96"/>
      <c r="AIG47" s="96"/>
      <c r="AIH47" s="96"/>
      <c r="AII47" s="96"/>
      <c r="AIJ47" s="96"/>
      <c r="AIK47" s="96"/>
      <c r="AIL47" s="96"/>
      <c r="AIM47" s="96"/>
      <c r="AIN47" s="96"/>
      <c r="AIO47" s="96"/>
      <c r="AIP47" s="96"/>
      <c r="AIQ47" s="96"/>
      <c r="AIR47" s="96"/>
      <c r="AIS47" s="96"/>
      <c r="AIT47" s="96"/>
      <c r="AIU47" s="96"/>
      <c r="AIV47" s="96"/>
      <c r="AIW47" s="96"/>
      <c r="AIX47" s="96"/>
      <c r="AIY47" s="96"/>
      <c r="AIZ47" s="96"/>
      <c r="AJA47" s="96"/>
      <c r="AJB47" s="96"/>
      <c r="AJC47" s="96"/>
      <c r="AJD47" s="96"/>
      <c r="AJE47" s="96"/>
      <c r="AJF47" s="96"/>
      <c r="AJG47" s="96"/>
      <c r="AJH47" s="96"/>
      <c r="AJI47" s="96"/>
      <c r="AJJ47" s="96"/>
      <c r="AJK47" s="96"/>
      <c r="AJL47" s="96"/>
      <c r="AJM47" s="96"/>
      <c r="AJN47" s="96"/>
      <c r="AJO47" s="96"/>
      <c r="AJP47" s="96"/>
      <c r="AJQ47" s="96"/>
      <c r="AJR47" s="96"/>
      <c r="AJS47" s="96"/>
      <c r="AJT47" s="96"/>
      <c r="AJU47" s="96"/>
      <c r="AJV47" s="96"/>
      <c r="AJW47" s="96"/>
      <c r="AJX47" s="96"/>
      <c r="AJY47" s="96"/>
      <c r="AJZ47" s="96"/>
      <c r="AKA47" s="96"/>
      <c r="AKB47" s="96"/>
      <c r="AKC47" s="96"/>
      <c r="AKD47" s="96"/>
      <c r="AKE47" s="96"/>
      <c r="AKF47" s="96"/>
      <c r="AKG47" s="96"/>
      <c r="AKH47" s="96"/>
      <c r="AKI47" s="96"/>
      <c r="AKJ47" s="96"/>
      <c r="AKK47" s="96"/>
      <c r="AKL47" s="96"/>
      <c r="AKM47" s="96"/>
      <c r="AKN47" s="96"/>
      <c r="AKO47" s="96"/>
      <c r="AKP47" s="96"/>
      <c r="AKQ47" s="96"/>
      <c r="AKR47" s="96"/>
      <c r="AKS47" s="96"/>
      <c r="AKT47" s="96"/>
      <c r="AKU47" s="96"/>
      <c r="AKV47" s="96"/>
      <c r="AKW47" s="96"/>
      <c r="AKX47" s="96"/>
      <c r="AKY47" s="96"/>
      <c r="AKZ47" s="96"/>
      <c r="ALA47" s="96"/>
      <c r="ALB47" s="96"/>
      <c r="ALC47" s="96"/>
      <c r="ALD47" s="96"/>
      <c r="ALE47" s="96"/>
      <c r="ALF47" s="96"/>
      <c r="ALG47" s="96"/>
      <c r="ALH47" s="96"/>
      <c r="ALI47" s="96"/>
      <c r="ALJ47" s="96"/>
      <c r="ALK47" s="96"/>
      <c r="ALL47" s="96"/>
      <c r="ALM47" s="96"/>
      <c r="ALN47" s="96"/>
      <c r="ALO47" s="96"/>
      <c r="ALP47" s="96"/>
      <c r="ALQ47" s="96"/>
      <c r="ALR47" s="96"/>
      <c r="ALS47" s="96"/>
      <c r="ALT47" s="96"/>
      <c r="ALU47" s="96"/>
      <c r="ALV47" s="96"/>
      <c r="ALW47" s="96"/>
      <c r="ALX47" s="96"/>
      <c r="ALY47" s="96"/>
      <c r="ALZ47" s="96"/>
      <c r="AMA47" s="96"/>
      <c r="AMB47" s="96"/>
      <c r="AMC47" s="96"/>
      <c r="AMD47" s="96"/>
      <c r="AME47" s="96"/>
      <c r="AMF47" s="96"/>
      <c r="AMG47" s="96"/>
      <c r="AMH47" s="96"/>
      <c r="AMI47" s="96"/>
      <c r="AMJ47" s="96"/>
    </row>
    <row r="48" spans="1:1024" s="123" customFormat="1" ht="13.5" thickBot="1">
      <c r="A48" s="96"/>
      <c r="B48" s="96"/>
      <c r="C48" s="96"/>
      <c r="D48" s="96"/>
      <c r="E48" s="96"/>
      <c r="F48" s="96"/>
      <c r="G48" s="96"/>
      <c r="H48" s="96"/>
      <c r="I48" s="96"/>
      <c r="J48" s="96"/>
      <c r="K48" s="96"/>
      <c r="L48" s="96"/>
      <c r="M48" s="96"/>
      <c r="N48" s="96"/>
      <c r="O48" s="96"/>
      <c r="P48" s="96"/>
      <c r="Q48" s="96"/>
      <c r="R48" s="96"/>
      <c r="S48" s="96"/>
      <c r="T48" s="96"/>
      <c r="U48" s="96"/>
      <c r="V48" s="96"/>
      <c r="W48" s="121"/>
      <c r="X48" s="121"/>
      <c r="Y48" s="121"/>
      <c r="Z48" s="121"/>
      <c r="AA48" s="121"/>
      <c r="AB48" s="121"/>
      <c r="AC48" s="121"/>
      <c r="AD48" s="121"/>
      <c r="AE48" s="121"/>
      <c r="AF48" s="121"/>
      <c r="AG48" s="121"/>
      <c r="AH48" s="121"/>
      <c r="AI48" s="121"/>
      <c r="AJ48" s="121"/>
      <c r="AK48" s="96"/>
      <c r="AL48" s="96"/>
      <c r="AM48" s="96"/>
      <c r="AN48" s="96"/>
      <c r="AO48" s="96"/>
      <c r="AP48" s="96"/>
      <c r="AQ48" s="122"/>
      <c r="AS48" s="96"/>
      <c r="AT48" s="96"/>
      <c r="AU48" s="96"/>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c r="BW48" s="124"/>
      <c r="BX48" s="124"/>
      <c r="BY48" s="124"/>
      <c r="BZ48" s="124"/>
      <c r="CA48" s="124"/>
      <c r="CB48" s="124"/>
      <c r="CC48" s="124"/>
      <c r="CD48" s="124"/>
      <c r="CE48" s="124"/>
      <c r="CF48" s="124"/>
      <c r="CG48" s="124"/>
      <c r="CH48" s="124"/>
      <c r="CI48" s="124"/>
      <c r="CJ48" s="124"/>
      <c r="CK48" s="124"/>
      <c r="CL48" s="124"/>
      <c r="CM48" s="124"/>
      <c r="CN48" s="124"/>
      <c r="CO48" s="124"/>
      <c r="CP48" s="124"/>
      <c r="CQ48" s="124"/>
      <c r="CR48" s="124"/>
      <c r="CS48" s="124"/>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c r="DT48" s="96"/>
      <c r="DU48" s="96"/>
      <c r="DV48" s="96"/>
      <c r="DW48" s="96"/>
      <c r="DX48" s="96"/>
      <c r="DY48" s="96"/>
      <c r="DZ48" s="96"/>
      <c r="EA48" s="96"/>
      <c r="EB48" s="96"/>
      <c r="EC48" s="96"/>
      <c r="ED48" s="96"/>
      <c r="EE48" s="96"/>
      <c r="EF48" s="96"/>
      <c r="EG48" s="96"/>
      <c r="EH48" s="96"/>
      <c r="EI48" s="96"/>
      <c r="EJ48" s="96"/>
      <c r="EK48" s="96"/>
      <c r="EL48" s="96"/>
      <c r="EM48" s="96"/>
      <c r="EN48" s="96"/>
      <c r="EO48" s="96"/>
      <c r="EP48" s="96"/>
      <c r="EQ48" s="96"/>
      <c r="ER48" s="96"/>
      <c r="ES48" s="96"/>
      <c r="ET48" s="96"/>
      <c r="EU48" s="96"/>
      <c r="EV48" s="96"/>
      <c r="EW48" s="96"/>
      <c r="EX48" s="96"/>
      <c r="EY48" s="96"/>
      <c r="EZ48" s="96"/>
      <c r="FA48" s="96"/>
      <c r="FB48" s="96"/>
      <c r="FC48" s="96"/>
      <c r="FD48" s="96"/>
      <c r="FE48" s="96"/>
      <c r="FF48" s="96"/>
      <c r="FG48" s="96"/>
      <c r="FH48" s="96"/>
      <c r="FI48" s="96"/>
      <c r="FJ48" s="96"/>
      <c r="FK48" s="96"/>
      <c r="FL48" s="96"/>
      <c r="FM48" s="96"/>
      <c r="FN48" s="96"/>
      <c r="FO48" s="96"/>
      <c r="FP48" s="96"/>
      <c r="FQ48" s="96"/>
      <c r="FR48" s="96"/>
      <c r="FS48" s="96"/>
      <c r="FT48" s="96"/>
      <c r="FU48" s="96"/>
      <c r="FV48" s="96"/>
      <c r="FW48" s="96"/>
      <c r="FX48" s="96"/>
      <c r="FY48" s="96"/>
      <c r="FZ48" s="96"/>
      <c r="GA48" s="96"/>
      <c r="GB48" s="96"/>
      <c r="GC48" s="96"/>
      <c r="GD48" s="96"/>
      <c r="GE48" s="96"/>
      <c r="GF48" s="96"/>
      <c r="GG48" s="96"/>
      <c r="GH48" s="96"/>
      <c r="GI48" s="96"/>
      <c r="GJ48" s="96"/>
      <c r="GK48" s="96"/>
      <c r="GL48" s="96"/>
      <c r="GM48" s="96"/>
      <c r="GN48" s="96"/>
      <c r="GO48" s="96"/>
      <c r="GP48" s="96"/>
      <c r="GQ48" s="96"/>
      <c r="GR48" s="96"/>
      <c r="GS48" s="96"/>
      <c r="GT48" s="96"/>
      <c r="GU48" s="96"/>
      <c r="GV48" s="96"/>
      <c r="GW48" s="96"/>
      <c r="GX48" s="96"/>
      <c r="GY48" s="96"/>
      <c r="GZ48" s="96"/>
      <c r="HA48" s="96"/>
      <c r="HB48" s="96"/>
      <c r="HC48" s="96"/>
      <c r="HD48" s="96"/>
      <c r="HE48" s="96"/>
      <c r="HF48" s="96"/>
      <c r="HG48" s="96"/>
      <c r="HH48" s="96"/>
      <c r="HI48" s="96"/>
      <c r="HJ48" s="96"/>
      <c r="HK48" s="96"/>
      <c r="HL48" s="96"/>
      <c r="HM48" s="96"/>
      <c r="HN48" s="96"/>
      <c r="HO48" s="96"/>
      <c r="HP48" s="96"/>
      <c r="HQ48" s="96"/>
      <c r="HR48" s="96"/>
      <c r="HS48" s="96"/>
      <c r="HT48" s="96"/>
      <c r="HU48" s="96"/>
      <c r="HV48" s="96"/>
      <c r="HW48" s="96"/>
      <c r="HX48" s="96"/>
      <c r="HY48" s="96"/>
      <c r="HZ48" s="96"/>
      <c r="IA48" s="96"/>
      <c r="IB48" s="96"/>
      <c r="IC48" s="96"/>
      <c r="ID48" s="96"/>
      <c r="IE48" s="96"/>
      <c r="IF48" s="96"/>
      <c r="IG48" s="96"/>
      <c r="IH48" s="96"/>
      <c r="II48" s="96"/>
      <c r="IJ48" s="96"/>
      <c r="IK48" s="96"/>
      <c r="IL48" s="96"/>
      <c r="IM48" s="96"/>
      <c r="IN48" s="96"/>
      <c r="IO48" s="96"/>
      <c r="IP48" s="96"/>
      <c r="IQ48" s="96"/>
      <c r="IR48" s="96"/>
      <c r="IS48" s="96"/>
      <c r="IT48" s="96"/>
      <c r="IU48" s="96"/>
      <c r="IV48" s="96"/>
      <c r="IW48" s="96"/>
      <c r="IX48" s="96"/>
      <c r="IY48" s="96"/>
      <c r="IZ48" s="96"/>
      <c r="JA48" s="96"/>
      <c r="JB48" s="96"/>
      <c r="JC48" s="96"/>
      <c r="JD48" s="96"/>
      <c r="JE48" s="96"/>
      <c r="JF48" s="96"/>
      <c r="JG48" s="96"/>
      <c r="JH48" s="96"/>
      <c r="JI48" s="96"/>
      <c r="JJ48" s="96"/>
      <c r="JK48" s="96"/>
      <c r="JL48" s="96"/>
      <c r="JM48" s="96"/>
      <c r="JN48" s="96"/>
      <c r="JO48" s="96"/>
      <c r="JP48" s="96"/>
      <c r="JQ48" s="96"/>
      <c r="JR48" s="96"/>
      <c r="JS48" s="96"/>
      <c r="JT48" s="96"/>
      <c r="JU48" s="96"/>
      <c r="JV48" s="96"/>
      <c r="JW48" s="96"/>
      <c r="JX48" s="96"/>
      <c r="JY48" s="96"/>
      <c r="JZ48" s="96"/>
      <c r="KA48" s="96"/>
      <c r="KB48" s="96"/>
      <c r="KC48" s="96"/>
      <c r="KD48" s="96"/>
      <c r="KE48" s="96"/>
      <c r="KF48" s="96"/>
      <c r="KG48" s="96"/>
      <c r="KH48" s="96"/>
      <c r="KI48" s="96"/>
      <c r="KJ48" s="96"/>
      <c r="KK48" s="96"/>
      <c r="KL48" s="96"/>
      <c r="KM48" s="96"/>
      <c r="KN48" s="96"/>
      <c r="KO48" s="96"/>
      <c r="KP48" s="96"/>
      <c r="KQ48" s="96"/>
      <c r="KR48" s="96"/>
      <c r="KS48" s="96"/>
      <c r="KT48" s="96"/>
      <c r="KU48" s="96"/>
      <c r="KV48" s="96"/>
      <c r="KW48" s="96"/>
      <c r="KX48" s="96"/>
      <c r="KY48" s="96"/>
      <c r="KZ48" s="96"/>
      <c r="LA48" s="96"/>
      <c r="LB48" s="96"/>
      <c r="LC48" s="96"/>
      <c r="LD48" s="96"/>
      <c r="LE48" s="96"/>
      <c r="LF48" s="96"/>
      <c r="LG48" s="96"/>
      <c r="LH48" s="96"/>
      <c r="LI48" s="96"/>
      <c r="LJ48" s="96"/>
      <c r="LK48" s="96"/>
      <c r="LL48" s="96"/>
      <c r="LM48" s="96"/>
      <c r="LN48" s="96"/>
      <c r="LO48" s="96"/>
      <c r="LP48" s="96"/>
      <c r="LQ48" s="96"/>
      <c r="LR48" s="96"/>
      <c r="LS48" s="96"/>
      <c r="LT48" s="96"/>
      <c r="LU48" s="96"/>
      <c r="LV48" s="96"/>
      <c r="LW48" s="96"/>
      <c r="LX48" s="96"/>
      <c r="LY48" s="96"/>
      <c r="LZ48" s="96"/>
      <c r="MA48" s="96"/>
      <c r="MB48" s="96"/>
      <c r="MC48" s="96"/>
      <c r="MD48" s="96"/>
      <c r="ME48" s="96"/>
      <c r="MF48" s="96"/>
      <c r="MG48" s="96"/>
      <c r="MH48" s="96"/>
      <c r="MI48" s="96"/>
      <c r="MJ48" s="96"/>
      <c r="MK48" s="96"/>
      <c r="ML48" s="96"/>
      <c r="MM48" s="96"/>
      <c r="MN48" s="96"/>
      <c r="MO48" s="96"/>
      <c r="MP48" s="96"/>
      <c r="MQ48" s="96"/>
      <c r="MR48" s="96"/>
      <c r="MS48" s="96"/>
      <c r="MT48" s="96"/>
      <c r="MU48" s="96"/>
      <c r="MV48" s="96"/>
      <c r="MW48" s="96"/>
      <c r="MX48" s="96"/>
      <c r="MY48" s="96"/>
      <c r="MZ48" s="96"/>
      <c r="NA48" s="96"/>
      <c r="NB48" s="96"/>
      <c r="NC48" s="96"/>
      <c r="ND48" s="96"/>
      <c r="NE48" s="96"/>
      <c r="NF48" s="96"/>
      <c r="NG48" s="96"/>
      <c r="NH48" s="96"/>
      <c r="NI48" s="96"/>
      <c r="NJ48" s="96"/>
      <c r="NK48" s="96"/>
      <c r="NL48" s="96"/>
      <c r="NM48" s="96"/>
      <c r="NN48" s="96"/>
      <c r="NO48" s="96"/>
      <c r="NP48" s="96"/>
      <c r="NQ48" s="96"/>
      <c r="NR48" s="96"/>
      <c r="NS48" s="96"/>
      <c r="NT48" s="96"/>
      <c r="NU48" s="96"/>
      <c r="NV48" s="96"/>
      <c r="NW48" s="96"/>
      <c r="NX48" s="96"/>
      <c r="NY48" s="96"/>
      <c r="NZ48" s="96"/>
      <c r="OA48" s="96"/>
      <c r="OB48" s="96"/>
      <c r="OC48" s="96"/>
      <c r="OD48" s="96"/>
      <c r="OE48" s="96"/>
      <c r="OF48" s="96"/>
      <c r="OG48" s="96"/>
      <c r="OH48" s="96"/>
      <c r="OI48" s="96"/>
      <c r="OJ48" s="96"/>
      <c r="OK48" s="96"/>
      <c r="OL48" s="96"/>
      <c r="OM48" s="96"/>
      <c r="ON48" s="96"/>
      <c r="OO48" s="96"/>
      <c r="OP48" s="96"/>
      <c r="OQ48" s="96"/>
      <c r="OR48" s="96"/>
      <c r="OS48" s="96"/>
      <c r="OT48" s="96"/>
      <c r="OU48" s="96"/>
      <c r="OV48" s="96"/>
      <c r="OW48" s="96"/>
      <c r="OX48" s="96"/>
      <c r="OY48" s="96"/>
      <c r="OZ48" s="96"/>
      <c r="PA48" s="96"/>
      <c r="PB48" s="96"/>
      <c r="PC48" s="96"/>
      <c r="PD48" s="96"/>
      <c r="PE48" s="96"/>
      <c r="PF48" s="96"/>
      <c r="PG48" s="96"/>
      <c r="PH48" s="96"/>
      <c r="PI48" s="96"/>
      <c r="PJ48" s="96"/>
      <c r="PK48" s="96"/>
      <c r="PL48" s="96"/>
      <c r="PM48" s="96"/>
      <c r="PN48" s="96"/>
      <c r="PO48" s="96"/>
      <c r="PP48" s="96"/>
      <c r="PQ48" s="96"/>
      <c r="PR48" s="96"/>
      <c r="PS48" s="96"/>
      <c r="PT48" s="96"/>
      <c r="PU48" s="96"/>
      <c r="PV48" s="96"/>
      <c r="PW48" s="96"/>
      <c r="PX48" s="96"/>
      <c r="PY48" s="96"/>
      <c r="PZ48" s="96"/>
      <c r="QA48" s="96"/>
      <c r="QB48" s="96"/>
      <c r="QC48" s="96"/>
      <c r="QD48" s="96"/>
      <c r="QE48" s="96"/>
      <c r="QF48" s="96"/>
      <c r="QG48" s="96"/>
      <c r="QH48" s="96"/>
      <c r="QI48" s="96"/>
      <c r="QJ48" s="96"/>
      <c r="QK48" s="96"/>
      <c r="QL48" s="96"/>
      <c r="QM48" s="96"/>
      <c r="QN48" s="96"/>
      <c r="QO48" s="96"/>
      <c r="QP48" s="96"/>
      <c r="QQ48" s="96"/>
      <c r="QR48" s="96"/>
      <c r="QS48" s="96"/>
      <c r="QT48" s="96"/>
      <c r="QU48" s="96"/>
      <c r="QV48" s="96"/>
      <c r="QW48" s="96"/>
      <c r="QX48" s="96"/>
      <c r="QY48" s="96"/>
      <c r="QZ48" s="96"/>
      <c r="RA48" s="96"/>
      <c r="RB48" s="96"/>
      <c r="RC48" s="96"/>
      <c r="RD48" s="96"/>
      <c r="RE48" s="96"/>
      <c r="RF48" s="96"/>
      <c r="RG48" s="96"/>
      <c r="RH48" s="96"/>
      <c r="RI48" s="96"/>
      <c r="RJ48" s="96"/>
      <c r="RK48" s="96"/>
      <c r="RL48" s="96"/>
      <c r="RM48" s="96"/>
      <c r="RN48" s="96"/>
      <c r="RO48" s="96"/>
      <c r="RP48" s="96"/>
      <c r="RQ48" s="96"/>
      <c r="RR48" s="96"/>
      <c r="RS48" s="96"/>
      <c r="RT48" s="96"/>
      <c r="RU48" s="96"/>
      <c r="RV48" s="96"/>
      <c r="RW48" s="96"/>
      <c r="RX48" s="96"/>
      <c r="RY48" s="96"/>
      <c r="RZ48" s="96"/>
      <c r="SA48" s="96"/>
      <c r="SB48" s="96"/>
      <c r="SC48" s="96"/>
      <c r="SD48" s="96"/>
      <c r="SE48" s="96"/>
      <c r="SF48" s="96"/>
      <c r="SG48" s="96"/>
      <c r="SH48" s="96"/>
      <c r="SI48" s="96"/>
      <c r="SJ48" s="96"/>
      <c r="SK48" s="96"/>
      <c r="SL48" s="96"/>
      <c r="SM48" s="96"/>
      <c r="SN48" s="96"/>
      <c r="SO48" s="96"/>
      <c r="SP48" s="96"/>
      <c r="SQ48" s="96"/>
      <c r="SR48" s="96"/>
      <c r="SS48" s="96"/>
      <c r="ST48" s="96"/>
      <c r="SU48" s="96"/>
      <c r="SV48" s="96"/>
      <c r="SW48" s="96"/>
      <c r="SX48" s="96"/>
      <c r="SY48" s="96"/>
      <c r="SZ48" s="96"/>
      <c r="TA48" s="96"/>
      <c r="TB48" s="96"/>
      <c r="TC48" s="96"/>
      <c r="TD48" s="96"/>
      <c r="TE48" s="96"/>
      <c r="TF48" s="96"/>
      <c r="TG48" s="96"/>
      <c r="TH48" s="96"/>
      <c r="TI48" s="96"/>
      <c r="TJ48" s="96"/>
      <c r="TK48" s="96"/>
      <c r="TL48" s="96"/>
      <c r="TM48" s="96"/>
      <c r="TN48" s="96"/>
      <c r="TO48" s="96"/>
      <c r="TP48" s="96"/>
      <c r="TQ48" s="96"/>
      <c r="TR48" s="96"/>
      <c r="TS48" s="96"/>
      <c r="TT48" s="96"/>
      <c r="TU48" s="96"/>
      <c r="TV48" s="96"/>
      <c r="TW48" s="96"/>
      <c r="TX48" s="96"/>
      <c r="TY48" s="96"/>
      <c r="TZ48" s="96"/>
      <c r="UA48" s="96"/>
      <c r="UB48" s="96"/>
      <c r="UC48" s="96"/>
      <c r="UD48" s="96"/>
      <c r="UE48" s="96"/>
      <c r="UF48" s="96"/>
      <c r="UG48" s="96"/>
      <c r="UH48" s="96"/>
      <c r="UI48" s="96"/>
      <c r="UJ48" s="96"/>
      <c r="UK48" s="96"/>
      <c r="UL48" s="96"/>
      <c r="UM48" s="96"/>
      <c r="UN48" s="96"/>
      <c r="UO48" s="96"/>
      <c r="UP48" s="96"/>
      <c r="UQ48" s="96"/>
      <c r="UR48" s="96"/>
      <c r="US48" s="96"/>
      <c r="UT48" s="96"/>
      <c r="UU48" s="96"/>
      <c r="UV48" s="96"/>
      <c r="UW48" s="96"/>
      <c r="UX48" s="96"/>
      <c r="UY48" s="96"/>
      <c r="UZ48" s="96"/>
      <c r="VA48" s="96"/>
      <c r="VB48" s="96"/>
      <c r="VC48" s="96"/>
      <c r="VD48" s="96"/>
      <c r="VE48" s="96"/>
      <c r="VF48" s="96"/>
      <c r="VG48" s="96"/>
      <c r="VH48" s="96"/>
      <c r="VI48" s="96"/>
      <c r="VJ48" s="96"/>
      <c r="VK48" s="96"/>
      <c r="VL48" s="96"/>
      <c r="VM48" s="96"/>
      <c r="VN48" s="96"/>
      <c r="VO48" s="96"/>
      <c r="VP48" s="96"/>
      <c r="VQ48" s="96"/>
      <c r="VR48" s="96"/>
      <c r="VS48" s="96"/>
      <c r="VT48" s="96"/>
      <c r="VU48" s="96"/>
      <c r="VV48" s="96"/>
      <c r="VW48" s="96"/>
      <c r="VX48" s="96"/>
      <c r="VY48" s="96"/>
      <c r="VZ48" s="96"/>
      <c r="WA48" s="96"/>
      <c r="WB48" s="96"/>
      <c r="WC48" s="96"/>
      <c r="WD48" s="96"/>
      <c r="WE48" s="96"/>
      <c r="WF48" s="96"/>
      <c r="WG48" s="96"/>
      <c r="WH48" s="96"/>
      <c r="WI48" s="96"/>
      <c r="WJ48" s="96"/>
      <c r="WK48" s="96"/>
      <c r="WL48" s="96"/>
      <c r="WM48" s="96"/>
      <c r="WN48" s="96"/>
      <c r="WO48" s="96"/>
      <c r="WP48" s="96"/>
      <c r="WQ48" s="96"/>
      <c r="WR48" s="96"/>
      <c r="WS48" s="96"/>
      <c r="WT48" s="96"/>
      <c r="WU48" s="96"/>
      <c r="WV48" s="96"/>
      <c r="WW48" s="96"/>
      <c r="WX48" s="96"/>
      <c r="WY48" s="96"/>
      <c r="WZ48" s="96"/>
      <c r="XA48" s="96"/>
      <c r="XB48" s="96"/>
      <c r="XC48" s="96"/>
      <c r="XD48" s="96"/>
      <c r="XE48" s="96"/>
      <c r="XF48" s="96"/>
      <c r="XG48" s="96"/>
      <c r="XH48" s="96"/>
      <c r="XI48" s="96"/>
      <c r="XJ48" s="96"/>
      <c r="XK48" s="96"/>
      <c r="XL48" s="96"/>
      <c r="XM48" s="96"/>
      <c r="XN48" s="96"/>
      <c r="XO48" s="96"/>
      <c r="XP48" s="96"/>
      <c r="XQ48" s="96"/>
      <c r="XR48" s="96"/>
      <c r="XS48" s="96"/>
      <c r="XT48" s="96"/>
      <c r="XU48" s="96"/>
      <c r="XV48" s="96"/>
      <c r="XW48" s="96"/>
      <c r="XX48" s="96"/>
      <c r="XY48" s="96"/>
      <c r="XZ48" s="96"/>
      <c r="YA48" s="96"/>
      <c r="YB48" s="96"/>
      <c r="YC48" s="96"/>
      <c r="YD48" s="96"/>
      <c r="YE48" s="96"/>
      <c r="YF48" s="96"/>
      <c r="YG48" s="96"/>
      <c r="YH48" s="96"/>
      <c r="YI48" s="96"/>
      <c r="YJ48" s="96"/>
      <c r="YK48" s="96"/>
      <c r="YL48" s="96"/>
      <c r="YM48" s="96"/>
      <c r="YN48" s="96"/>
      <c r="YO48" s="96"/>
      <c r="YP48" s="96"/>
      <c r="YQ48" s="96"/>
      <c r="YR48" s="96"/>
      <c r="YS48" s="96"/>
      <c r="YT48" s="96"/>
      <c r="YU48" s="96"/>
      <c r="YV48" s="96"/>
      <c r="YW48" s="96"/>
      <c r="YX48" s="96"/>
      <c r="YY48" s="96"/>
      <c r="YZ48" s="96"/>
      <c r="ZA48" s="96"/>
      <c r="ZB48" s="96"/>
      <c r="ZC48" s="96"/>
      <c r="ZD48" s="96"/>
      <c r="ZE48" s="96"/>
      <c r="ZF48" s="96"/>
      <c r="ZG48" s="96"/>
      <c r="ZH48" s="96"/>
      <c r="ZI48" s="96"/>
      <c r="ZJ48" s="96"/>
      <c r="ZK48" s="96"/>
      <c r="ZL48" s="96"/>
      <c r="ZM48" s="96"/>
      <c r="ZN48" s="96"/>
      <c r="ZO48" s="96"/>
      <c r="ZP48" s="96"/>
      <c r="ZQ48" s="96"/>
      <c r="ZR48" s="96"/>
      <c r="ZS48" s="96"/>
      <c r="ZT48" s="96"/>
      <c r="ZU48" s="96"/>
      <c r="ZV48" s="96"/>
      <c r="ZW48" s="96"/>
      <c r="ZX48" s="96"/>
      <c r="ZY48" s="96"/>
      <c r="ZZ48" s="96"/>
      <c r="AAA48" s="96"/>
      <c r="AAB48" s="96"/>
      <c r="AAC48" s="96"/>
      <c r="AAD48" s="96"/>
      <c r="AAE48" s="96"/>
      <c r="AAF48" s="96"/>
      <c r="AAG48" s="96"/>
      <c r="AAH48" s="96"/>
      <c r="AAI48" s="96"/>
      <c r="AAJ48" s="96"/>
      <c r="AAK48" s="96"/>
      <c r="AAL48" s="96"/>
      <c r="AAM48" s="96"/>
      <c r="AAN48" s="96"/>
      <c r="AAO48" s="96"/>
      <c r="AAP48" s="96"/>
      <c r="AAQ48" s="96"/>
      <c r="AAR48" s="96"/>
      <c r="AAS48" s="96"/>
      <c r="AAT48" s="96"/>
      <c r="AAU48" s="96"/>
      <c r="AAV48" s="96"/>
      <c r="AAW48" s="96"/>
      <c r="AAX48" s="96"/>
      <c r="AAY48" s="96"/>
      <c r="AAZ48" s="96"/>
      <c r="ABA48" s="96"/>
      <c r="ABB48" s="96"/>
      <c r="ABC48" s="96"/>
      <c r="ABD48" s="96"/>
      <c r="ABE48" s="96"/>
      <c r="ABF48" s="96"/>
      <c r="ABG48" s="96"/>
      <c r="ABH48" s="96"/>
      <c r="ABI48" s="96"/>
      <c r="ABJ48" s="96"/>
      <c r="ABK48" s="96"/>
      <c r="ABL48" s="96"/>
      <c r="ABM48" s="96"/>
      <c r="ABN48" s="96"/>
      <c r="ABO48" s="96"/>
      <c r="ABP48" s="96"/>
      <c r="ABQ48" s="96"/>
      <c r="ABR48" s="96"/>
      <c r="ABS48" s="96"/>
      <c r="ABT48" s="96"/>
      <c r="ABU48" s="96"/>
      <c r="ABV48" s="96"/>
      <c r="ABW48" s="96"/>
      <c r="ABX48" s="96"/>
      <c r="ABY48" s="96"/>
      <c r="ABZ48" s="96"/>
      <c r="ACA48" s="96"/>
      <c r="ACB48" s="96"/>
      <c r="ACC48" s="96"/>
      <c r="ACD48" s="96"/>
      <c r="ACE48" s="96"/>
      <c r="ACF48" s="96"/>
      <c r="ACG48" s="96"/>
      <c r="ACH48" s="96"/>
      <c r="ACI48" s="96"/>
      <c r="ACJ48" s="96"/>
      <c r="ACK48" s="96"/>
      <c r="ACL48" s="96"/>
      <c r="ACM48" s="96"/>
      <c r="ACN48" s="96"/>
      <c r="ACO48" s="96"/>
      <c r="ACP48" s="96"/>
      <c r="ACQ48" s="96"/>
      <c r="ACR48" s="96"/>
      <c r="ACS48" s="96"/>
      <c r="ACT48" s="96"/>
      <c r="ACU48" s="96"/>
      <c r="ACV48" s="96"/>
      <c r="ACW48" s="96"/>
      <c r="ACX48" s="96"/>
      <c r="ACY48" s="96"/>
      <c r="ACZ48" s="96"/>
      <c r="ADA48" s="96"/>
      <c r="ADB48" s="96"/>
      <c r="ADC48" s="96"/>
      <c r="ADD48" s="96"/>
      <c r="ADE48" s="96"/>
      <c r="ADF48" s="96"/>
      <c r="ADG48" s="96"/>
      <c r="ADH48" s="96"/>
      <c r="ADI48" s="96"/>
      <c r="ADJ48" s="96"/>
      <c r="ADK48" s="96"/>
      <c r="ADL48" s="96"/>
      <c r="ADM48" s="96"/>
      <c r="ADN48" s="96"/>
      <c r="ADO48" s="96"/>
      <c r="ADP48" s="96"/>
      <c r="ADQ48" s="96"/>
      <c r="ADR48" s="96"/>
      <c r="ADS48" s="96"/>
      <c r="ADT48" s="96"/>
      <c r="ADU48" s="96"/>
      <c r="ADV48" s="96"/>
      <c r="ADW48" s="96"/>
      <c r="ADX48" s="96"/>
      <c r="ADY48" s="96"/>
      <c r="ADZ48" s="96"/>
      <c r="AEA48" s="96"/>
      <c r="AEB48" s="96"/>
      <c r="AEC48" s="96"/>
      <c r="AED48" s="96"/>
      <c r="AEE48" s="96"/>
      <c r="AEF48" s="96"/>
      <c r="AEG48" s="96"/>
      <c r="AEH48" s="96"/>
      <c r="AEI48" s="96"/>
      <c r="AEJ48" s="96"/>
      <c r="AEK48" s="96"/>
      <c r="AEL48" s="96"/>
      <c r="AEM48" s="96"/>
      <c r="AEN48" s="96"/>
      <c r="AEO48" s="96"/>
      <c r="AEP48" s="96"/>
      <c r="AEQ48" s="96"/>
      <c r="AER48" s="96"/>
      <c r="AES48" s="96"/>
      <c r="AET48" s="96"/>
      <c r="AEU48" s="96"/>
      <c r="AEV48" s="96"/>
      <c r="AEW48" s="96"/>
      <c r="AEX48" s="96"/>
      <c r="AEY48" s="96"/>
      <c r="AEZ48" s="96"/>
      <c r="AFA48" s="96"/>
      <c r="AFB48" s="96"/>
      <c r="AFC48" s="96"/>
      <c r="AFD48" s="96"/>
      <c r="AFE48" s="96"/>
      <c r="AFF48" s="96"/>
      <c r="AFG48" s="96"/>
      <c r="AFH48" s="96"/>
      <c r="AFI48" s="96"/>
      <c r="AFJ48" s="96"/>
      <c r="AFK48" s="96"/>
      <c r="AFL48" s="96"/>
      <c r="AFM48" s="96"/>
      <c r="AFN48" s="96"/>
      <c r="AFO48" s="96"/>
      <c r="AFP48" s="96"/>
      <c r="AFQ48" s="96"/>
      <c r="AFR48" s="96"/>
      <c r="AFS48" s="96"/>
      <c r="AFT48" s="96"/>
      <c r="AFU48" s="96"/>
      <c r="AFV48" s="96"/>
      <c r="AFW48" s="96"/>
      <c r="AFX48" s="96"/>
      <c r="AFY48" s="96"/>
      <c r="AFZ48" s="96"/>
      <c r="AGA48" s="96"/>
      <c r="AGB48" s="96"/>
      <c r="AGC48" s="96"/>
      <c r="AGD48" s="96"/>
      <c r="AGE48" s="96"/>
      <c r="AGF48" s="96"/>
      <c r="AGG48" s="96"/>
      <c r="AGH48" s="96"/>
      <c r="AGI48" s="96"/>
      <c r="AGJ48" s="96"/>
      <c r="AGK48" s="96"/>
      <c r="AGL48" s="96"/>
      <c r="AGM48" s="96"/>
      <c r="AGN48" s="96"/>
      <c r="AGO48" s="96"/>
      <c r="AGP48" s="96"/>
      <c r="AGQ48" s="96"/>
      <c r="AGR48" s="96"/>
      <c r="AGS48" s="96"/>
      <c r="AGT48" s="96"/>
      <c r="AGU48" s="96"/>
      <c r="AGV48" s="96"/>
      <c r="AGW48" s="96"/>
      <c r="AGX48" s="96"/>
      <c r="AGY48" s="96"/>
      <c r="AGZ48" s="96"/>
      <c r="AHA48" s="96"/>
      <c r="AHB48" s="96"/>
      <c r="AHC48" s="96"/>
      <c r="AHD48" s="96"/>
      <c r="AHE48" s="96"/>
      <c r="AHF48" s="96"/>
      <c r="AHG48" s="96"/>
      <c r="AHH48" s="96"/>
      <c r="AHI48" s="96"/>
      <c r="AHJ48" s="96"/>
      <c r="AHK48" s="96"/>
      <c r="AHL48" s="96"/>
      <c r="AHM48" s="96"/>
      <c r="AHN48" s="96"/>
      <c r="AHO48" s="96"/>
      <c r="AHP48" s="96"/>
      <c r="AHQ48" s="96"/>
      <c r="AHR48" s="96"/>
      <c r="AHS48" s="96"/>
      <c r="AHT48" s="96"/>
      <c r="AHU48" s="96"/>
      <c r="AHV48" s="96"/>
      <c r="AHW48" s="96"/>
      <c r="AHX48" s="96"/>
      <c r="AHY48" s="96"/>
      <c r="AHZ48" s="96"/>
      <c r="AIA48" s="96"/>
      <c r="AIB48" s="96"/>
      <c r="AIC48" s="96"/>
      <c r="AID48" s="96"/>
      <c r="AIE48" s="96"/>
      <c r="AIF48" s="96"/>
      <c r="AIG48" s="96"/>
      <c r="AIH48" s="96"/>
      <c r="AII48" s="96"/>
      <c r="AIJ48" s="96"/>
      <c r="AIK48" s="96"/>
      <c r="AIL48" s="96"/>
      <c r="AIM48" s="96"/>
      <c r="AIN48" s="96"/>
      <c r="AIO48" s="96"/>
      <c r="AIP48" s="96"/>
      <c r="AIQ48" s="96"/>
      <c r="AIR48" s="96"/>
      <c r="AIS48" s="96"/>
      <c r="AIT48" s="96"/>
      <c r="AIU48" s="96"/>
      <c r="AIV48" s="96"/>
      <c r="AIW48" s="96"/>
      <c r="AIX48" s="96"/>
      <c r="AIY48" s="96"/>
      <c r="AIZ48" s="96"/>
      <c r="AJA48" s="96"/>
      <c r="AJB48" s="96"/>
      <c r="AJC48" s="96"/>
      <c r="AJD48" s="96"/>
      <c r="AJE48" s="96"/>
      <c r="AJF48" s="96"/>
      <c r="AJG48" s="96"/>
      <c r="AJH48" s="96"/>
      <c r="AJI48" s="96"/>
      <c r="AJJ48" s="96"/>
      <c r="AJK48" s="96"/>
      <c r="AJL48" s="96"/>
      <c r="AJM48" s="96"/>
      <c r="AJN48" s="96"/>
      <c r="AJO48" s="96"/>
      <c r="AJP48" s="96"/>
      <c r="AJQ48" s="96"/>
      <c r="AJR48" s="96"/>
      <c r="AJS48" s="96"/>
      <c r="AJT48" s="96"/>
      <c r="AJU48" s="96"/>
      <c r="AJV48" s="96"/>
      <c r="AJW48" s="96"/>
      <c r="AJX48" s="96"/>
      <c r="AJY48" s="96"/>
      <c r="AJZ48" s="96"/>
      <c r="AKA48" s="96"/>
      <c r="AKB48" s="96"/>
      <c r="AKC48" s="96"/>
      <c r="AKD48" s="96"/>
      <c r="AKE48" s="96"/>
      <c r="AKF48" s="96"/>
      <c r="AKG48" s="96"/>
      <c r="AKH48" s="96"/>
      <c r="AKI48" s="96"/>
      <c r="AKJ48" s="96"/>
      <c r="AKK48" s="96"/>
      <c r="AKL48" s="96"/>
      <c r="AKM48" s="96"/>
      <c r="AKN48" s="96"/>
      <c r="AKO48" s="96"/>
      <c r="AKP48" s="96"/>
      <c r="AKQ48" s="96"/>
      <c r="AKR48" s="96"/>
      <c r="AKS48" s="96"/>
      <c r="AKT48" s="96"/>
      <c r="AKU48" s="96"/>
      <c r="AKV48" s="96"/>
      <c r="AKW48" s="96"/>
      <c r="AKX48" s="96"/>
      <c r="AKY48" s="96"/>
      <c r="AKZ48" s="96"/>
      <c r="ALA48" s="96"/>
      <c r="ALB48" s="96"/>
      <c r="ALC48" s="96"/>
      <c r="ALD48" s="96"/>
      <c r="ALE48" s="96"/>
      <c r="ALF48" s="96"/>
      <c r="ALG48" s="96"/>
      <c r="ALH48" s="96"/>
      <c r="ALI48" s="96"/>
      <c r="ALJ48" s="96"/>
      <c r="ALK48" s="96"/>
      <c r="ALL48" s="96"/>
      <c r="ALM48" s="96"/>
      <c r="ALN48" s="96"/>
      <c r="ALO48" s="96"/>
      <c r="ALP48" s="96"/>
      <c r="ALQ48" s="96"/>
      <c r="ALR48" s="96"/>
      <c r="ALS48" s="96"/>
      <c r="ALT48" s="96"/>
      <c r="ALU48" s="96"/>
      <c r="ALV48" s="96"/>
      <c r="ALW48" s="96"/>
      <c r="ALX48" s="96"/>
      <c r="ALY48" s="96"/>
      <c r="ALZ48" s="96"/>
      <c r="AMA48" s="96"/>
      <c r="AMB48" s="96"/>
      <c r="AMC48" s="96"/>
      <c r="AMD48" s="96"/>
      <c r="AME48" s="96"/>
      <c r="AMF48" s="96"/>
      <c r="AMG48" s="96"/>
      <c r="AMH48" s="96"/>
      <c r="AMI48" s="96"/>
      <c r="AMJ48" s="96"/>
    </row>
    <row r="49" spans="1:1024" s="123" customFormat="1" ht="13.5" thickBot="1">
      <c r="A49" s="96"/>
      <c r="B49" s="96"/>
      <c r="C49" s="96"/>
      <c r="D49" s="96"/>
      <c r="E49" s="96"/>
      <c r="F49" s="96"/>
      <c r="G49" s="96"/>
      <c r="H49" s="96"/>
      <c r="I49" s="96"/>
      <c r="J49" s="96"/>
      <c r="K49" s="96"/>
      <c r="L49" s="96"/>
      <c r="M49" s="96"/>
      <c r="N49" s="96"/>
      <c r="O49" s="96"/>
      <c r="P49" s="96"/>
      <c r="Q49" s="96"/>
      <c r="R49" s="96"/>
      <c r="S49" s="96"/>
      <c r="T49" s="96"/>
      <c r="U49" s="96"/>
      <c r="V49" s="96"/>
      <c r="W49" s="121"/>
      <c r="X49" s="121"/>
      <c r="Y49" s="121"/>
      <c r="Z49" s="121"/>
      <c r="AA49" s="121"/>
      <c r="AB49" s="121"/>
      <c r="AC49" s="121"/>
      <c r="AD49" s="121"/>
      <c r="AE49" s="121"/>
      <c r="AF49" s="121"/>
      <c r="AG49" s="121"/>
      <c r="AH49" s="121"/>
      <c r="AI49" s="121"/>
      <c r="AJ49" s="121"/>
      <c r="AK49" s="96"/>
      <c r="AL49" s="96"/>
      <c r="AM49" s="96"/>
      <c r="AN49" s="96"/>
      <c r="AO49" s="96"/>
      <c r="AP49" s="96"/>
      <c r="AQ49" s="125"/>
      <c r="AS49" s="96"/>
      <c r="AT49" s="96"/>
      <c r="AU49" s="96"/>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124"/>
      <c r="BV49" s="124"/>
      <c r="BW49" s="124"/>
      <c r="BX49" s="124"/>
      <c r="BY49" s="124"/>
      <c r="BZ49" s="124"/>
      <c r="CA49" s="124"/>
      <c r="CB49" s="124"/>
      <c r="CC49" s="124"/>
      <c r="CD49" s="124"/>
      <c r="CE49" s="124"/>
      <c r="CF49" s="124"/>
      <c r="CG49" s="124"/>
      <c r="CH49" s="124"/>
      <c r="CI49" s="124"/>
      <c r="CJ49" s="124"/>
      <c r="CK49" s="124"/>
      <c r="CL49" s="124"/>
      <c r="CM49" s="124"/>
      <c r="CN49" s="124"/>
      <c r="CO49" s="124"/>
      <c r="CP49" s="124"/>
      <c r="CQ49" s="124"/>
      <c r="CR49" s="124"/>
      <c r="CS49" s="124"/>
      <c r="CT49" s="96"/>
      <c r="CU49" s="96"/>
      <c r="CV49" s="96"/>
      <c r="CW49" s="96"/>
      <c r="CX49" s="96"/>
      <c r="CY49" s="96"/>
      <c r="CZ49" s="96"/>
      <c r="DA49" s="96"/>
      <c r="DB49" s="96"/>
      <c r="DC49" s="96"/>
      <c r="DD49" s="96"/>
      <c r="DE49" s="96"/>
      <c r="DF49" s="96"/>
      <c r="DG49" s="96"/>
      <c r="DH49" s="96"/>
      <c r="DI49" s="96"/>
      <c r="DJ49" s="96"/>
      <c r="DK49" s="96"/>
      <c r="DL49" s="96"/>
      <c r="DM49" s="96"/>
      <c r="DN49" s="96"/>
      <c r="DO49" s="96"/>
      <c r="DP49" s="96"/>
      <c r="DQ49" s="96"/>
      <c r="DR49" s="96"/>
      <c r="DS49" s="96"/>
      <c r="DT49" s="96"/>
      <c r="DU49" s="96"/>
      <c r="DV49" s="96"/>
      <c r="DW49" s="96"/>
      <c r="DX49" s="96"/>
      <c r="DY49" s="96"/>
      <c r="DZ49" s="96"/>
      <c r="EA49" s="96"/>
      <c r="EB49" s="96"/>
      <c r="EC49" s="96"/>
      <c r="ED49" s="96"/>
      <c r="EE49" s="96"/>
      <c r="EF49" s="96"/>
      <c r="EG49" s="96"/>
      <c r="EH49" s="96"/>
      <c r="EI49" s="96"/>
      <c r="EJ49" s="96"/>
      <c r="EK49" s="96"/>
      <c r="EL49" s="96"/>
      <c r="EM49" s="96"/>
      <c r="EN49" s="96"/>
      <c r="EO49" s="96"/>
      <c r="EP49" s="96"/>
      <c r="EQ49" s="96"/>
      <c r="ER49" s="96"/>
      <c r="ES49" s="96"/>
      <c r="ET49" s="96"/>
      <c r="EU49" s="96"/>
      <c r="EV49" s="96"/>
      <c r="EW49" s="96"/>
      <c r="EX49" s="96"/>
      <c r="EY49" s="96"/>
      <c r="EZ49" s="96"/>
      <c r="FA49" s="96"/>
      <c r="FB49" s="96"/>
      <c r="FC49" s="96"/>
      <c r="FD49" s="96"/>
      <c r="FE49" s="96"/>
      <c r="FF49" s="96"/>
      <c r="FG49" s="96"/>
      <c r="FH49" s="96"/>
      <c r="FI49" s="96"/>
      <c r="FJ49" s="96"/>
      <c r="FK49" s="96"/>
      <c r="FL49" s="96"/>
      <c r="FM49" s="96"/>
      <c r="FN49" s="96"/>
      <c r="FO49" s="96"/>
      <c r="FP49" s="96"/>
      <c r="FQ49" s="96"/>
      <c r="FR49" s="96"/>
      <c r="FS49" s="96"/>
      <c r="FT49" s="96"/>
      <c r="FU49" s="96"/>
      <c r="FV49" s="96"/>
      <c r="FW49" s="96"/>
      <c r="FX49" s="96"/>
      <c r="FY49" s="96"/>
      <c r="FZ49" s="96"/>
      <c r="GA49" s="96"/>
      <c r="GB49" s="96"/>
      <c r="GC49" s="96"/>
      <c r="GD49" s="96"/>
      <c r="GE49" s="96"/>
      <c r="GF49" s="96"/>
      <c r="GG49" s="96"/>
      <c r="GH49" s="96"/>
      <c r="GI49" s="96"/>
      <c r="GJ49" s="96"/>
      <c r="GK49" s="96"/>
      <c r="GL49" s="96"/>
      <c r="GM49" s="96"/>
      <c r="GN49" s="96"/>
      <c r="GO49" s="96"/>
      <c r="GP49" s="96"/>
      <c r="GQ49" s="96"/>
      <c r="GR49" s="96"/>
      <c r="GS49" s="96"/>
      <c r="GT49" s="96"/>
      <c r="GU49" s="96"/>
      <c r="GV49" s="96"/>
      <c r="GW49" s="96"/>
      <c r="GX49" s="96"/>
      <c r="GY49" s="96"/>
      <c r="GZ49" s="96"/>
      <c r="HA49" s="96"/>
      <c r="HB49" s="96"/>
      <c r="HC49" s="96"/>
      <c r="HD49" s="96"/>
      <c r="HE49" s="96"/>
      <c r="HF49" s="96"/>
      <c r="HG49" s="96"/>
      <c r="HH49" s="96"/>
      <c r="HI49" s="96"/>
      <c r="HJ49" s="96"/>
      <c r="HK49" s="96"/>
      <c r="HL49" s="96"/>
      <c r="HM49" s="96"/>
      <c r="HN49" s="96"/>
      <c r="HO49" s="96"/>
      <c r="HP49" s="96"/>
      <c r="HQ49" s="96"/>
      <c r="HR49" s="96"/>
      <c r="HS49" s="96"/>
      <c r="HT49" s="96"/>
      <c r="HU49" s="96"/>
      <c r="HV49" s="96"/>
      <c r="HW49" s="96"/>
      <c r="HX49" s="96"/>
      <c r="HY49" s="96"/>
      <c r="HZ49" s="96"/>
      <c r="IA49" s="96"/>
      <c r="IB49" s="96"/>
      <c r="IC49" s="96"/>
      <c r="ID49" s="96"/>
      <c r="IE49" s="96"/>
      <c r="IF49" s="96"/>
      <c r="IG49" s="96"/>
      <c r="IH49" s="96"/>
      <c r="II49" s="96"/>
      <c r="IJ49" s="96"/>
      <c r="IK49" s="96"/>
      <c r="IL49" s="96"/>
      <c r="IM49" s="96"/>
      <c r="IN49" s="96"/>
      <c r="IO49" s="96"/>
      <c r="IP49" s="96"/>
      <c r="IQ49" s="96"/>
      <c r="IR49" s="96"/>
      <c r="IS49" s="96"/>
      <c r="IT49" s="96"/>
      <c r="IU49" s="96"/>
      <c r="IV49" s="96"/>
      <c r="IW49" s="96"/>
      <c r="IX49" s="96"/>
      <c r="IY49" s="96"/>
      <c r="IZ49" s="96"/>
      <c r="JA49" s="96"/>
      <c r="JB49" s="96"/>
      <c r="JC49" s="96"/>
      <c r="JD49" s="96"/>
      <c r="JE49" s="96"/>
      <c r="JF49" s="96"/>
      <c r="JG49" s="96"/>
      <c r="JH49" s="96"/>
      <c r="JI49" s="96"/>
      <c r="JJ49" s="96"/>
      <c r="JK49" s="96"/>
      <c r="JL49" s="96"/>
      <c r="JM49" s="96"/>
      <c r="JN49" s="96"/>
      <c r="JO49" s="96"/>
      <c r="JP49" s="96"/>
      <c r="JQ49" s="96"/>
      <c r="JR49" s="96"/>
      <c r="JS49" s="96"/>
      <c r="JT49" s="96"/>
      <c r="JU49" s="96"/>
      <c r="JV49" s="96"/>
      <c r="JW49" s="96"/>
      <c r="JX49" s="96"/>
      <c r="JY49" s="96"/>
      <c r="JZ49" s="96"/>
      <c r="KA49" s="96"/>
      <c r="KB49" s="96"/>
      <c r="KC49" s="96"/>
      <c r="KD49" s="96"/>
      <c r="KE49" s="96"/>
      <c r="KF49" s="96"/>
      <c r="KG49" s="96"/>
      <c r="KH49" s="96"/>
      <c r="KI49" s="96"/>
      <c r="KJ49" s="96"/>
      <c r="KK49" s="96"/>
      <c r="KL49" s="96"/>
      <c r="KM49" s="96"/>
      <c r="KN49" s="96"/>
      <c r="KO49" s="96"/>
      <c r="KP49" s="96"/>
      <c r="KQ49" s="96"/>
      <c r="KR49" s="96"/>
      <c r="KS49" s="96"/>
      <c r="KT49" s="96"/>
      <c r="KU49" s="96"/>
      <c r="KV49" s="96"/>
      <c r="KW49" s="96"/>
      <c r="KX49" s="96"/>
      <c r="KY49" s="96"/>
      <c r="KZ49" s="96"/>
      <c r="LA49" s="96"/>
      <c r="LB49" s="96"/>
      <c r="LC49" s="96"/>
      <c r="LD49" s="96"/>
      <c r="LE49" s="96"/>
      <c r="LF49" s="96"/>
      <c r="LG49" s="96"/>
      <c r="LH49" s="96"/>
      <c r="LI49" s="96"/>
      <c r="LJ49" s="96"/>
      <c r="LK49" s="96"/>
      <c r="LL49" s="96"/>
      <c r="LM49" s="96"/>
      <c r="LN49" s="96"/>
      <c r="LO49" s="96"/>
      <c r="LP49" s="96"/>
      <c r="LQ49" s="96"/>
      <c r="LR49" s="96"/>
      <c r="LS49" s="96"/>
      <c r="LT49" s="96"/>
      <c r="LU49" s="96"/>
      <c r="LV49" s="96"/>
      <c r="LW49" s="96"/>
      <c r="LX49" s="96"/>
      <c r="LY49" s="96"/>
      <c r="LZ49" s="96"/>
      <c r="MA49" s="96"/>
      <c r="MB49" s="96"/>
      <c r="MC49" s="96"/>
      <c r="MD49" s="96"/>
      <c r="ME49" s="96"/>
      <c r="MF49" s="96"/>
      <c r="MG49" s="96"/>
      <c r="MH49" s="96"/>
      <c r="MI49" s="96"/>
      <c r="MJ49" s="96"/>
      <c r="MK49" s="96"/>
      <c r="ML49" s="96"/>
      <c r="MM49" s="96"/>
      <c r="MN49" s="96"/>
      <c r="MO49" s="96"/>
      <c r="MP49" s="96"/>
      <c r="MQ49" s="96"/>
      <c r="MR49" s="96"/>
      <c r="MS49" s="96"/>
      <c r="MT49" s="96"/>
      <c r="MU49" s="96"/>
      <c r="MV49" s="96"/>
      <c r="MW49" s="96"/>
      <c r="MX49" s="96"/>
      <c r="MY49" s="96"/>
      <c r="MZ49" s="96"/>
      <c r="NA49" s="96"/>
      <c r="NB49" s="96"/>
      <c r="NC49" s="96"/>
      <c r="ND49" s="96"/>
      <c r="NE49" s="96"/>
      <c r="NF49" s="96"/>
      <c r="NG49" s="96"/>
      <c r="NH49" s="96"/>
      <c r="NI49" s="96"/>
      <c r="NJ49" s="96"/>
      <c r="NK49" s="96"/>
      <c r="NL49" s="96"/>
      <c r="NM49" s="96"/>
      <c r="NN49" s="96"/>
      <c r="NO49" s="96"/>
      <c r="NP49" s="96"/>
      <c r="NQ49" s="96"/>
      <c r="NR49" s="96"/>
      <c r="NS49" s="96"/>
      <c r="NT49" s="96"/>
      <c r="NU49" s="96"/>
      <c r="NV49" s="96"/>
      <c r="NW49" s="96"/>
      <c r="NX49" s="96"/>
      <c r="NY49" s="96"/>
      <c r="NZ49" s="96"/>
      <c r="OA49" s="96"/>
      <c r="OB49" s="96"/>
      <c r="OC49" s="96"/>
      <c r="OD49" s="96"/>
      <c r="OE49" s="96"/>
      <c r="OF49" s="96"/>
      <c r="OG49" s="96"/>
      <c r="OH49" s="96"/>
      <c r="OI49" s="96"/>
      <c r="OJ49" s="96"/>
      <c r="OK49" s="96"/>
      <c r="OL49" s="96"/>
      <c r="OM49" s="96"/>
      <c r="ON49" s="96"/>
      <c r="OO49" s="96"/>
      <c r="OP49" s="96"/>
      <c r="OQ49" s="96"/>
      <c r="OR49" s="96"/>
      <c r="OS49" s="96"/>
      <c r="OT49" s="96"/>
      <c r="OU49" s="96"/>
      <c r="OV49" s="96"/>
      <c r="OW49" s="96"/>
      <c r="OX49" s="96"/>
      <c r="OY49" s="96"/>
      <c r="OZ49" s="96"/>
      <c r="PA49" s="96"/>
      <c r="PB49" s="96"/>
      <c r="PC49" s="96"/>
      <c r="PD49" s="96"/>
      <c r="PE49" s="96"/>
      <c r="PF49" s="96"/>
      <c r="PG49" s="96"/>
      <c r="PH49" s="96"/>
      <c r="PI49" s="96"/>
      <c r="PJ49" s="96"/>
      <c r="PK49" s="96"/>
      <c r="PL49" s="96"/>
      <c r="PM49" s="96"/>
      <c r="PN49" s="96"/>
      <c r="PO49" s="96"/>
      <c r="PP49" s="96"/>
      <c r="PQ49" s="96"/>
      <c r="PR49" s="96"/>
      <c r="PS49" s="96"/>
      <c r="PT49" s="96"/>
      <c r="PU49" s="96"/>
      <c r="PV49" s="96"/>
      <c r="PW49" s="96"/>
      <c r="PX49" s="96"/>
      <c r="PY49" s="96"/>
      <c r="PZ49" s="96"/>
      <c r="QA49" s="96"/>
      <c r="QB49" s="96"/>
      <c r="QC49" s="96"/>
      <c r="QD49" s="96"/>
      <c r="QE49" s="96"/>
      <c r="QF49" s="96"/>
      <c r="QG49" s="96"/>
      <c r="QH49" s="96"/>
      <c r="QI49" s="96"/>
      <c r="QJ49" s="96"/>
      <c r="QK49" s="96"/>
      <c r="QL49" s="96"/>
      <c r="QM49" s="96"/>
      <c r="QN49" s="96"/>
      <c r="QO49" s="96"/>
      <c r="QP49" s="96"/>
      <c r="QQ49" s="96"/>
      <c r="QR49" s="96"/>
      <c r="QS49" s="96"/>
      <c r="QT49" s="96"/>
      <c r="QU49" s="96"/>
      <c r="QV49" s="96"/>
      <c r="QW49" s="96"/>
      <c r="QX49" s="96"/>
      <c r="QY49" s="96"/>
      <c r="QZ49" s="96"/>
      <c r="RA49" s="96"/>
      <c r="RB49" s="96"/>
      <c r="RC49" s="96"/>
      <c r="RD49" s="96"/>
      <c r="RE49" s="96"/>
      <c r="RF49" s="96"/>
      <c r="RG49" s="96"/>
      <c r="RH49" s="96"/>
      <c r="RI49" s="96"/>
      <c r="RJ49" s="96"/>
      <c r="RK49" s="96"/>
      <c r="RL49" s="96"/>
      <c r="RM49" s="96"/>
      <c r="RN49" s="96"/>
      <c r="RO49" s="96"/>
      <c r="RP49" s="96"/>
      <c r="RQ49" s="96"/>
      <c r="RR49" s="96"/>
      <c r="RS49" s="96"/>
      <c r="RT49" s="96"/>
      <c r="RU49" s="96"/>
      <c r="RV49" s="96"/>
      <c r="RW49" s="96"/>
      <c r="RX49" s="96"/>
      <c r="RY49" s="96"/>
      <c r="RZ49" s="96"/>
      <c r="SA49" s="96"/>
      <c r="SB49" s="96"/>
      <c r="SC49" s="96"/>
      <c r="SD49" s="96"/>
      <c r="SE49" s="96"/>
      <c r="SF49" s="96"/>
      <c r="SG49" s="96"/>
      <c r="SH49" s="96"/>
      <c r="SI49" s="96"/>
      <c r="SJ49" s="96"/>
      <c r="SK49" s="96"/>
      <c r="SL49" s="96"/>
      <c r="SM49" s="96"/>
      <c r="SN49" s="96"/>
      <c r="SO49" s="96"/>
      <c r="SP49" s="96"/>
      <c r="SQ49" s="96"/>
      <c r="SR49" s="96"/>
      <c r="SS49" s="96"/>
      <c r="ST49" s="96"/>
      <c r="SU49" s="96"/>
      <c r="SV49" s="96"/>
      <c r="SW49" s="96"/>
      <c r="SX49" s="96"/>
      <c r="SY49" s="96"/>
      <c r="SZ49" s="96"/>
      <c r="TA49" s="96"/>
      <c r="TB49" s="96"/>
      <c r="TC49" s="96"/>
      <c r="TD49" s="96"/>
      <c r="TE49" s="96"/>
      <c r="TF49" s="96"/>
      <c r="TG49" s="96"/>
      <c r="TH49" s="96"/>
      <c r="TI49" s="96"/>
      <c r="TJ49" s="96"/>
      <c r="TK49" s="96"/>
      <c r="TL49" s="96"/>
      <c r="TM49" s="96"/>
      <c r="TN49" s="96"/>
      <c r="TO49" s="96"/>
      <c r="TP49" s="96"/>
      <c r="TQ49" s="96"/>
      <c r="TR49" s="96"/>
      <c r="TS49" s="96"/>
      <c r="TT49" s="96"/>
      <c r="TU49" s="96"/>
      <c r="TV49" s="96"/>
      <c r="TW49" s="96"/>
      <c r="TX49" s="96"/>
      <c r="TY49" s="96"/>
      <c r="TZ49" s="96"/>
      <c r="UA49" s="96"/>
      <c r="UB49" s="96"/>
      <c r="UC49" s="96"/>
      <c r="UD49" s="96"/>
      <c r="UE49" s="96"/>
      <c r="UF49" s="96"/>
      <c r="UG49" s="96"/>
      <c r="UH49" s="96"/>
      <c r="UI49" s="96"/>
      <c r="UJ49" s="96"/>
      <c r="UK49" s="96"/>
      <c r="UL49" s="96"/>
      <c r="UM49" s="96"/>
      <c r="UN49" s="96"/>
      <c r="UO49" s="96"/>
      <c r="UP49" s="96"/>
      <c r="UQ49" s="96"/>
      <c r="UR49" s="96"/>
      <c r="US49" s="96"/>
      <c r="UT49" s="96"/>
      <c r="UU49" s="96"/>
      <c r="UV49" s="96"/>
      <c r="UW49" s="96"/>
      <c r="UX49" s="96"/>
      <c r="UY49" s="96"/>
      <c r="UZ49" s="96"/>
      <c r="VA49" s="96"/>
      <c r="VB49" s="96"/>
      <c r="VC49" s="96"/>
      <c r="VD49" s="96"/>
      <c r="VE49" s="96"/>
      <c r="VF49" s="96"/>
      <c r="VG49" s="96"/>
      <c r="VH49" s="96"/>
      <c r="VI49" s="96"/>
      <c r="VJ49" s="96"/>
      <c r="VK49" s="96"/>
      <c r="VL49" s="96"/>
      <c r="VM49" s="96"/>
      <c r="VN49" s="96"/>
      <c r="VO49" s="96"/>
      <c r="VP49" s="96"/>
      <c r="VQ49" s="96"/>
      <c r="VR49" s="96"/>
      <c r="VS49" s="96"/>
      <c r="VT49" s="96"/>
      <c r="VU49" s="96"/>
      <c r="VV49" s="96"/>
      <c r="VW49" s="96"/>
      <c r="VX49" s="96"/>
      <c r="VY49" s="96"/>
      <c r="VZ49" s="96"/>
      <c r="WA49" s="96"/>
      <c r="WB49" s="96"/>
      <c r="WC49" s="96"/>
      <c r="WD49" s="96"/>
      <c r="WE49" s="96"/>
      <c r="WF49" s="96"/>
      <c r="WG49" s="96"/>
      <c r="WH49" s="96"/>
      <c r="WI49" s="96"/>
      <c r="WJ49" s="96"/>
      <c r="WK49" s="96"/>
      <c r="WL49" s="96"/>
      <c r="WM49" s="96"/>
      <c r="WN49" s="96"/>
      <c r="WO49" s="96"/>
      <c r="WP49" s="96"/>
      <c r="WQ49" s="96"/>
      <c r="WR49" s="96"/>
      <c r="WS49" s="96"/>
      <c r="WT49" s="96"/>
      <c r="WU49" s="96"/>
      <c r="WV49" s="96"/>
      <c r="WW49" s="96"/>
      <c r="WX49" s="96"/>
      <c r="WY49" s="96"/>
      <c r="WZ49" s="96"/>
      <c r="XA49" s="96"/>
      <c r="XB49" s="96"/>
      <c r="XC49" s="96"/>
      <c r="XD49" s="96"/>
      <c r="XE49" s="96"/>
      <c r="XF49" s="96"/>
      <c r="XG49" s="96"/>
      <c r="XH49" s="96"/>
      <c r="XI49" s="96"/>
      <c r="XJ49" s="96"/>
      <c r="XK49" s="96"/>
      <c r="XL49" s="96"/>
      <c r="XM49" s="96"/>
      <c r="XN49" s="96"/>
      <c r="XO49" s="96"/>
      <c r="XP49" s="96"/>
      <c r="XQ49" s="96"/>
      <c r="XR49" s="96"/>
      <c r="XS49" s="96"/>
      <c r="XT49" s="96"/>
      <c r="XU49" s="96"/>
      <c r="XV49" s="96"/>
      <c r="XW49" s="96"/>
      <c r="XX49" s="96"/>
      <c r="XY49" s="96"/>
      <c r="XZ49" s="96"/>
      <c r="YA49" s="96"/>
      <c r="YB49" s="96"/>
      <c r="YC49" s="96"/>
      <c r="YD49" s="96"/>
      <c r="YE49" s="96"/>
      <c r="YF49" s="96"/>
      <c r="YG49" s="96"/>
      <c r="YH49" s="96"/>
      <c r="YI49" s="96"/>
      <c r="YJ49" s="96"/>
      <c r="YK49" s="96"/>
      <c r="YL49" s="96"/>
      <c r="YM49" s="96"/>
      <c r="YN49" s="96"/>
      <c r="YO49" s="96"/>
      <c r="YP49" s="96"/>
      <c r="YQ49" s="96"/>
      <c r="YR49" s="96"/>
      <c r="YS49" s="96"/>
      <c r="YT49" s="96"/>
      <c r="YU49" s="96"/>
      <c r="YV49" s="96"/>
      <c r="YW49" s="96"/>
      <c r="YX49" s="96"/>
      <c r="YY49" s="96"/>
      <c r="YZ49" s="96"/>
      <c r="ZA49" s="96"/>
      <c r="ZB49" s="96"/>
      <c r="ZC49" s="96"/>
      <c r="ZD49" s="96"/>
      <c r="ZE49" s="96"/>
      <c r="ZF49" s="96"/>
      <c r="ZG49" s="96"/>
      <c r="ZH49" s="96"/>
      <c r="ZI49" s="96"/>
      <c r="ZJ49" s="96"/>
      <c r="ZK49" s="96"/>
      <c r="ZL49" s="96"/>
      <c r="ZM49" s="96"/>
      <c r="ZN49" s="96"/>
      <c r="ZO49" s="96"/>
      <c r="ZP49" s="96"/>
      <c r="ZQ49" s="96"/>
      <c r="ZR49" s="96"/>
      <c r="ZS49" s="96"/>
      <c r="ZT49" s="96"/>
      <c r="ZU49" s="96"/>
      <c r="ZV49" s="96"/>
      <c r="ZW49" s="96"/>
      <c r="ZX49" s="96"/>
      <c r="ZY49" s="96"/>
      <c r="ZZ49" s="96"/>
      <c r="AAA49" s="96"/>
      <c r="AAB49" s="96"/>
      <c r="AAC49" s="96"/>
      <c r="AAD49" s="96"/>
      <c r="AAE49" s="96"/>
      <c r="AAF49" s="96"/>
      <c r="AAG49" s="96"/>
      <c r="AAH49" s="96"/>
      <c r="AAI49" s="96"/>
      <c r="AAJ49" s="96"/>
      <c r="AAK49" s="96"/>
      <c r="AAL49" s="96"/>
      <c r="AAM49" s="96"/>
      <c r="AAN49" s="96"/>
      <c r="AAO49" s="96"/>
      <c r="AAP49" s="96"/>
      <c r="AAQ49" s="96"/>
      <c r="AAR49" s="96"/>
      <c r="AAS49" s="96"/>
      <c r="AAT49" s="96"/>
      <c r="AAU49" s="96"/>
      <c r="AAV49" s="96"/>
      <c r="AAW49" s="96"/>
      <c r="AAX49" s="96"/>
      <c r="AAY49" s="96"/>
      <c r="AAZ49" s="96"/>
      <c r="ABA49" s="96"/>
      <c r="ABB49" s="96"/>
      <c r="ABC49" s="96"/>
      <c r="ABD49" s="96"/>
      <c r="ABE49" s="96"/>
      <c r="ABF49" s="96"/>
      <c r="ABG49" s="96"/>
      <c r="ABH49" s="96"/>
      <c r="ABI49" s="96"/>
      <c r="ABJ49" s="96"/>
      <c r="ABK49" s="96"/>
      <c r="ABL49" s="96"/>
      <c r="ABM49" s="96"/>
      <c r="ABN49" s="96"/>
      <c r="ABO49" s="96"/>
      <c r="ABP49" s="96"/>
      <c r="ABQ49" s="96"/>
      <c r="ABR49" s="96"/>
      <c r="ABS49" s="96"/>
      <c r="ABT49" s="96"/>
      <c r="ABU49" s="96"/>
      <c r="ABV49" s="96"/>
      <c r="ABW49" s="96"/>
      <c r="ABX49" s="96"/>
      <c r="ABY49" s="96"/>
      <c r="ABZ49" s="96"/>
      <c r="ACA49" s="96"/>
      <c r="ACB49" s="96"/>
      <c r="ACC49" s="96"/>
      <c r="ACD49" s="96"/>
      <c r="ACE49" s="96"/>
      <c r="ACF49" s="96"/>
      <c r="ACG49" s="96"/>
      <c r="ACH49" s="96"/>
      <c r="ACI49" s="96"/>
      <c r="ACJ49" s="96"/>
      <c r="ACK49" s="96"/>
      <c r="ACL49" s="96"/>
      <c r="ACM49" s="96"/>
      <c r="ACN49" s="96"/>
      <c r="ACO49" s="96"/>
      <c r="ACP49" s="96"/>
      <c r="ACQ49" s="96"/>
      <c r="ACR49" s="96"/>
      <c r="ACS49" s="96"/>
      <c r="ACT49" s="96"/>
      <c r="ACU49" s="96"/>
      <c r="ACV49" s="96"/>
      <c r="ACW49" s="96"/>
      <c r="ACX49" s="96"/>
      <c r="ACY49" s="96"/>
      <c r="ACZ49" s="96"/>
      <c r="ADA49" s="96"/>
      <c r="ADB49" s="96"/>
      <c r="ADC49" s="96"/>
      <c r="ADD49" s="96"/>
      <c r="ADE49" s="96"/>
      <c r="ADF49" s="96"/>
      <c r="ADG49" s="96"/>
      <c r="ADH49" s="96"/>
      <c r="ADI49" s="96"/>
      <c r="ADJ49" s="96"/>
      <c r="ADK49" s="96"/>
      <c r="ADL49" s="96"/>
      <c r="ADM49" s="96"/>
      <c r="ADN49" s="96"/>
      <c r="ADO49" s="96"/>
      <c r="ADP49" s="96"/>
      <c r="ADQ49" s="96"/>
      <c r="ADR49" s="96"/>
      <c r="ADS49" s="96"/>
      <c r="ADT49" s="96"/>
      <c r="ADU49" s="96"/>
      <c r="ADV49" s="96"/>
      <c r="ADW49" s="96"/>
      <c r="ADX49" s="96"/>
      <c r="ADY49" s="96"/>
      <c r="ADZ49" s="96"/>
      <c r="AEA49" s="96"/>
      <c r="AEB49" s="96"/>
      <c r="AEC49" s="96"/>
      <c r="AED49" s="96"/>
      <c r="AEE49" s="96"/>
      <c r="AEF49" s="96"/>
      <c r="AEG49" s="96"/>
      <c r="AEH49" s="96"/>
      <c r="AEI49" s="96"/>
      <c r="AEJ49" s="96"/>
      <c r="AEK49" s="96"/>
      <c r="AEL49" s="96"/>
      <c r="AEM49" s="96"/>
      <c r="AEN49" s="96"/>
      <c r="AEO49" s="96"/>
      <c r="AEP49" s="96"/>
      <c r="AEQ49" s="96"/>
      <c r="AER49" s="96"/>
      <c r="AES49" s="96"/>
      <c r="AET49" s="96"/>
      <c r="AEU49" s="96"/>
      <c r="AEV49" s="96"/>
      <c r="AEW49" s="96"/>
      <c r="AEX49" s="96"/>
      <c r="AEY49" s="96"/>
      <c r="AEZ49" s="96"/>
      <c r="AFA49" s="96"/>
      <c r="AFB49" s="96"/>
      <c r="AFC49" s="96"/>
      <c r="AFD49" s="96"/>
      <c r="AFE49" s="96"/>
      <c r="AFF49" s="96"/>
      <c r="AFG49" s="96"/>
      <c r="AFH49" s="96"/>
      <c r="AFI49" s="96"/>
      <c r="AFJ49" s="96"/>
      <c r="AFK49" s="96"/>
      <c r="AFL49" s="96"/>
      <c r="AFM49" s="96"/>
      <c r="AFN49" s="96"/>
      <c r="AFO49" s="96"/>
      <c r="AFP49" s="96"/>
      <c r="AFQ49" s="96"/>
      <c r="AFR49" s="96"/>
      <c r="AFS49" s="96"/>
      <c r="AFT49" s="96"/>
      <c r="AFU49" s="96"/>
      <c r="AFV49" s="96"/>
      <c r="AFW49" s="96"/>
      <c r="AFX49" s="96"/>
      <c r="AFY49" s="96"/>
      <c r="AFZ49" s="96"/>
      <c r="AGA49" s="96"/>
      <c r="AGB49" s="96"/>
      <c r="AGC49" s="96"/>
      <c r="AGD49" s="96"/>
      <c r="AGE49" s="96"/>
      <c r="AGF49" s="96"/>
      <c r="AGG49" s="96"/>
      <c r="AGH49" s="96"/>
      <c r="AGI49" s="96"/>
      <c r="AGJ49" s="96"/>
      <c r="AGK49" s="96"/>
      <c r="AGL49" s="96"/>
      <c r="AGM49" s="96"/>
      <c r="AGN49" s="96"/>
      <c r="AGO49" s="96"/>
      <c r="AGP49" s="96"/>
      <c r="AGQ49" s="96"/>
      <c r="AGR49" s="96"/>
      <c r="AGS49" s="96"/>
      <c r="AGT49" s="96"/>
      <c r="AGU49" s="96"/>
      <c r="AGV49" s="96"/>
      <c r="AGW49" s="96"/>
      <c r="AGX49" s="96"/>
      <c r="AGY49" s="96"/>
      <c r="AGZ49" s="96"/>
      <c r="AHA49" s="96"/>
      <c r="AHB49" s="96"/>
      <c r="AHC49" s="96"/>
      <c r="AHD49" s="96"/>
      <c r="AHE49" s="96"/>
      <c r="AHF49" s="96"/>
      <c r="AHG49" s="96"/>
      <c r="AHH49" s="96"/>
      <c r="AHI49" s="96"/>
      <c r="AHJ49" s="96"/>
      <c r="AHK49" s="96"/>
      <c r="AHL49" s="96"/>
      <c r="AHM49" s="96"/>
      <c r="AHN49" s="96"/>
      <c r="AHO49" s="96"/>
      <c r="AHP49" s="96"/>
      <c r="AHQ49" s="96"/>
      <c r="AHR49" s="96"/>
      <c r="AHS49" s="96"/>
      <c r="AHT49" s="96"/>
      <c r="AHU49" s="96"/>
      <c r="AHV49" s="96"/>
      <c r="AHW49" s="96"/>
      <c r="AHX49" s="96"/>
      <c r="AHY49" s="96"/>
      <c r="AHZ49" s="96"/>
      <c r="AIA49" s="96"/>
      <c r="AIB49" s="96"/>
      <c r="AIC49" s="96"/>
      <c r="AID49" s="96"/>
      <c r="AIE49" s="96"/>
      <c r="AIF49" s="96"/>
      <c r="AIG49" s="96"/>
      <c r="AIH49" s="96"/>
      <c r="AII49" s="96"/>
      <c r="AIJ49" s="96"/>
      <c r="AIK49" s="96"/>
      <c r="AIL49" s="96"/>
      <c r="AIM49" s="96"/>
      <c r="AIN49" s="96"/>
      <c r="AIO49" s="96"/>
      <c r="AIP49" s="96"/>
      <c r="AIQ49" s="96"/>
      <c r="AIR49" s="96"/>
      <c r="AIS49" s="96"/>
      <c r="AIT49" s="96"/>
      <c r="AIU49" s="96"/>
      <c r="AIV49" s="96"/>
      <c r="AIW49" s="96"/>
      <c r="AIX49" s="96"/>
      <c r="AIY49" s="96"/>
      <c r="AIZ49" s="96"/>
      <c r="AJA49" s="96"/>
      <c r="AJB49" s="96"/>
      <c r="AJC49" s="96"/>
      <c r="AJD49" s="96"/>
      <c r="AJE49" s="96"/>
      <c r="AJF49" s="96"/>
      <c r="AJG49" s="96"/>
      <c r="AJH49" s="96"/>
      <c r="AJI49" s="96"/>
      <c r="AJJ49" s="96"/>
      <c r="AJK49" s="96"/>
      <c r="AJL49" s="96"/>
      <c r="AJM49" s="96"/>
      <c r="AJN49" s="96"/>
      <c r="AJO49" s="96"/>
      <c r="AJP49" s="96"/>
      <c r="AJQ49" s="96"/>
      <c r="AJR49" s="96"/>
      <c r="AJS49" s="96"/>
      <c r="AJT49" s="96"/>
      <c r="AJU49" s="96"/>
      <c r="AJV49" s="96"/>
      <c r="AJW49" s="96"/>
      <c r="AJX49" s="96"/>
      <c r="AJY49" s="96"/>
      <c r="AJZ49" s="96"/>
      <c r="AKA49" s="96"/>
      <c r="AKB49" s="96"/>
      <c r="AKC49" s="96"/>
      <c r="AKD49" s="96"/>
      <c r="AKE49" s="96"/>
      <c r="AKF49" s="96"/>
      <c r="AKG49" s="96"/>
      <c r="AKH49" s="96"/>
      <c r="AKI49" s="96"/>
      <c r="AKJ49" s="96"/>
      <c r="AKK49" s="96"/>
      <c r="AKL49" s="96"/>
      <c r="AKM49" s="96"/>
      <c r="AKN49" s="96"/>
      <c r="AKO49" s="96"/>
      <c r="AKP49" s="96"/>
      <c r="AKQ49" s="96"/>
      <c r="AKR49" s="96"/>
      <c r="AKS49" s="96"/>
      <c r="AKT49" s="96"/>
      <c r="AKU49" s="96"/>
      <c r="AKV49" s="96"/>
      <c r="AKW49" s="96"/>
      <c r="AKX49" s="96"/>
      <c r="AKY49" s="96"/>
      <c r="AKZ49" s="96"/>
      <c r="ALA49" s="96"/>
      <c r="ALB49" s="96"/>
      <c r="ALC49" s="96"/>
      <c r="ALD49" s="96"/>
      <c r="ALE49" s="96"/>
      <c r="ALF49" s="96"/>
      <c r="ALG49" s="96"/>
      <c r="ALH49" s="96"/>
      <c r="ALI49" s="96"/>
      <c r="ALJ49" s="96"/>
      <c r="ALK49" s="96"/>
      <c r="ALL49" s="96"/>
      <c r="ALM49" s="96"/>
      <c r="ALN49" s="96"/>
      <c r="ALO49" s="96"/>
      <c r="ALP49" s="96"/>
      <c r="ALQ49" s="96"/>
      <c r="ALR49" s="96"/>
      <c r="ALS49" s="96"/>
      <c r="ALT49" s="96"/>
      <c r="ALU49" s="96"/>
      <c r="ALV49" s="96"/>
      <c r="ALW49" s="96"/>
      <c r="ALX49" s="96"/>
      <c r="ALY49" s="96"/>
      <c r="ALZ49" s="96"/>
      <c r="AMA49" s="96"/>
      <c r="AMB49" s="96"/>
      <c r="AMC49" s="96"/>
      <c r="AMD49" s="96"/>
      <c r="AME49" s="96"/>
      <c r="AMF49" s="96"/>
      <c r="AMG49" s="96"/>
      <c r="AMH49" s="96"/>
      <c r="AMI49" s="96"/>
      <c r="AMJ49" s="96"/>
    </row>
    <row r="50" spans="1:1024" s="123" customFormat="1" ht="13.5" thickBot="1">
      <c r="A50" s="96"/>
      <c r="B50" s="96"/>
      <c r="C50" s="96"/>
      <c r="D50" s="96"/>
      <c r="E50" s="96"/>
      <c r="F50" s="96"/>
      <c r="G50" s="96"/>
      <c r="H50" s="96"/>
      <c r="I50" s="96"/>
      <c r="J50" s="96"/>
      <c r="K50" s="96"/>
      <c r="L50" s="96"/>
      <c r="M50" s="96"/>
      <c r="N50" s="96"/>
      <c r="O50" s="96"/>
      <c r="P50" s="96"/>
      <c r="Q50" s="96"/>
      <c r="R50" s="96"/>
      <c r="S50" s="96"/>
      <c r="T50" s="96"/>
      <c r="U50" s="96"/>
      <c r="V50" s="96"/>
      <c r="W50" s="121"/>
      <c r="X50" s="121"/>
      <c r="Y50" s="121"/>
      <c r="Z50" s="121"/>
      <c r="AA50" s="121"/>
      <c r="AB50" s="121"/>
      <c r="AC50" s="121"/>
      <c r="AD50" s="121"/>
      <c r="AE50" s="121"/>
      <c r="AF50" s="121"/>
      <c r="AG50" s="121"/>
      <c r="AH50" s="121"/>
      <c r="AI50" s="121"/>
      <c r="AJ50" s="121"/>
      <c r="AK50" s="96"/>
      <c r="AL50" s="96"/>
      <c r="AM50" s="96"/>
      <c r="AN50" s="96"/>
      <c r="AO50" s="96"/>
      <c r="AP50" s="96"/>
      <c r="AQ50" s="125"/>
      <c r="AS50" s="96"/>
      <c r="AT50" s="96"/>
      <c r="AU50" s="96"/>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c r="BT50" s="124"/>
      <c r="BU50" s="124"/>
      <c r="BV50" s="124"/>
      <c r="BW50" s="124"/>
      <c r="BX50" s="124"/>
      <c r="BY50" s="124"/>
      <c r="BZ50" s="124"/>
      <c r="CA50" s="124"/>
      <c r="CB50" s="124"/>
      <c r="CC50" s="124"/>
      <c r="CD50" s="124"/>
      <c r="CE50" s="124"/>
      <c r="CF50" s="124"/>
      <c r="CG50" s="124"/>
      <c r="CH50" s="124"/>
      <c r="CI50" s="124"/>
      <c r="CJ50" s="124"/>
      <c r="CK50" s="124"/>
      <c r="CL50" s="124"/>
      <c r="CM50" s="124"/>
      <c r="CN50" s="124"/>
      <c r="CO50" s="124"/>
      <c r="CP50" s="124"/>
      <c r="CQ50" s="124"/>
      <c r="CR50" s="124"/>
      <c r="CS50" s="124"/>
      <c r="CT50" s="96"/>
      <c r="CU50" s="96"/>
      <c r="CV50" s="96"/>
      <c r="CW50" s="96"/>
      <c r="CX50" s="96"/>
      <c r="CY50" s="96"/>
      <c r="CZ50" s="96"/>
      <c r="DA50" s="96"/>
      <c r="DB50" s="96"/>
      <c r="DC50" s="96"/>
      <c r="DD50" s="96"/>
      <c r="DE50" s="96"/>
      <c r="DF50" s="96"/>
      <c r="DG50" s="96"/>
      <c r="DH50" s="96"/>
      <c r="DI50" s="96"/>
      <c r="DJ50" s="96"/>
      <c r="DK50" s="96"/>
      <c r="DL50" s="96"/>
      <c r="DM50" s="96"/>
      <c r="DN50" s="96"/>
      <c r="DO50" s="96"/>
      <c r="DP50" s="96"/>
      <c r="DQ50" s="96"/>
      <c r="DR50" s="96"/>
      <c r="DS50" s="96"/>
      <c r="DT50" s="96"/>
      <c r="DU50" s="96"/>
      <c r="DV50" s="96"/>
      <c r="DW50" s="96"/>
      <c r="DX50" s="96"/>
      <c r="DY50" s="96"/>
      <c r="DZ50" s="96"/>
      <c r="EA50" s="96"/>
      <c r="EB50" s="96"/>
      <c r="EC50" s="96"/>
      <c r="ED50" s="96"/>
      <c r="EE50" s="96"/>
      <c r="EF50" s="96"/>
      <c r="EG50" s="96"/>
      <c r="EH50" s="96"/>
      <c r="EI50" s="96"/>
      <c r="EJ50" s="96"/>
      <c r="EK50" s="96"/>
      <c r="EL50" s="96"/>
      <c r="EM50" s="96"/>
      <c r="EN50" s="96"/>
      <c r="EO50" s="96"/>
      <c r="EP50" s="96"/>
      <c r="EQ50" s="96"/>
      <c r="ER50" s="96"/>
      <c r="ES50" s="96"/>
      <c r="ET50" s="96"/>
      <c r="EU50" s="96"/>
      <c r="EV50" s="96"/>
      <c r="EW50" s="96"/>
      <c r="EX50" s="96"/>
      <c r="EY50" s="96"/>
      <c r="EZ50" s="96"/>
      <c r="FA50" s="96"/>
      <c r="FB50" s="96"/>
      <c r="FC50" s="96"/>
      <c r="FD50" s="96"/>
      <c r="FE50" s="96"/>
      <c r="FF50" s="96"/>
      <c r="FG50" s="96"/>
      <c r="FH50" s="96"/>
      <c r="FI50" s="96"/>
      <c r="FJ50" s="96"/>
      <c r="FK50" s="96"/>
      <c r="FL50" s="96"/>
      <c r="FM50" s="96"/>
      <c r="FN50" s="96"/>
      <c r="FO50" s="96"/>
      <c r="FP50" s="96"/>
      <c r="FQ50" s="96"/>
      <c r="FR50" s="96"/>
      <c r="FS50" s="96"/>
      <c r="FT50" s="96"/>
      <c r="FU50" s="96"/>
      <c r="FV50" s="96"/>
      <c r="FW50" s="96"/>
      <c r="FX50" s="96"/>
      <c r="FY50" s="96"/>
      <c r="FZ50" s="96"/>
      <c r="GA50" s="96"/>
      <c r="GB50" s="96"/>
      <c r="GC50" s="96"/>
      <c r="GD50" s="96"/>
      <c r="GE50" s="96"/>
      <c r="GF50" s="96"/>
      <c r="GG50" s="96"/>
      <c r="GH50" s="96"/>
      <c r="GI50" s="96"/>
      <c r="GJ50" s="96"/>
      <c r="GK50" s="96"/>
      <c r="GL50" s="96"/>
      <c r="GM50" s="96"/>
      <c r="GN50" s="96"/>
      <c r="GO50" s="96"/>
      <c r="GP50" s="96"/>
      <c r="GQ50" s="96"/>
      <c r="GR50" s="96"/>
      <c r="GS50" s="96"/>
      <c r="GT50" s="96"/>
      <c r="GU50" s="96"/>
      <c r="GV50" s="96"/>
      <c r="GW50" s="96"/>
      <c r="GX50" s="96"/>
      <c r="GY50" s="96"/>
      <c r="GZ50" s="96"/>
      <c r="HA50" s="96"/>
      <c r="HB50" s="96"/>
      <c r="HC50" s="96"/>
      <c r="HD50" s="96"/>
      <c r="HE50" s="96"/>
      <c r="HF50" s="96"/>
      <c r="HG50" s="96"/>
      <c r="HH50" s="96"/>
      <c r="HI50" s="96"/>
      <c r="HJ50" s="96"/>
      <c r="HK50" s="96"/>
      <c r="HL50" s="96"/>
      <c r="HM50" s="96"/>
      <c r="HN50" s="96"/>
      <c r="HO50" s="96"/>
      <c r="HP50" s="96"/>
      <c r="HQ50" s="96"/>
      <c r="HR50" s="96"/>
      <c r="HS50" s="96"/>
      <c r="HT50" s="96"/>
      <c r="HU50" s="96"/>
      <c r="HV50" s="96"/>
      <c r="HW50" s="96"/>
      <c r="HX50" s="96"/>
      <c r="HY50" s="96"/>
      <c r="HZ50" s="96"/>
      <c r="IA50" s="96"/>
      <c r="IB50" s="96"/>
      <c r="IC50" s="96"/>
      <c r="ID50" s="96"/>
      <c r="IE50" s="96"/>
      <c r="IF50" s="96"/>
      <c r="IG50" s="96"/>
      <c r="IH50" s="96"/>
      <c r="II50" s="96"/>
      <c r="IJ50" s="96"/>
      <c r="IK50" s="96"/>
      <c r="IL50" s="96"/>
      <c r="IM50" s="96"/>
      <c r="IN50" s="96"/>
      <c r="IO50" s="96"/>
      <c r="IP50" s="96"/>
      <c r="IQ50" s="96"/>
      <c r="IR50" s="96"/>
      <c r="IS50" s="96"/>
      <c r="IT50" s="96"/>
      <c r="IU50" s="96"/>
      <c r="IV50" s="96"/>
      <c r="IW50" s="96"/>
      <c r="IX50" s="96"/>
      <c r="IY50" s="96"/>
      <c r="IZ50" s="96"/>
      <c r="JA50" s="96"/>
      <c r="JB50" s="96"/>
      <c r="JC50" s="96"/>
      <c r="JD50" s="96"/>
      <c r="JE50" s="96"/>
      <c r="JF50" s="96"/>
      <c r="JG50" s="96"/>
      <c r="JH50" s="96"/>
      <c r="JI50" s="96"/>
      <c r="JJ50" s="96"/>
      <c r="JK50" s="96"/>
      <c r="JL50" s="96"/>
      <c r="JM50" s="96"/>
      <c r="JN50" s="96"/>
      <c r="JO50" s="96"/>
      <c r="JP50" s="96"/>
      <c r="JQ50" s="96"/>
      <c r="JR50" s="96"/>
      <c r="JS50" s="96"/>
      <c r="JT50" s="96"/>
      <c r="JU50" s="96"/>
      <c r="JV50" s="96"/>
      <c r="JW50" s="96"/>
      <c r="JX50" s="96"/>
      <c r="JY50" s="96"/>
      <c r="JZ50" s="96"/>
      <c r="KA50" s="96"/>
      <c r="KB50" s="96"/>
      <c r="KC50" s="96"/>
      <c r="KD50" s="96"/>
      <c r="KE50" s="96"/>
      <c r="KF50" s="96"/>
      <c r="KG50" s="96"/>
      <c r="KH50" s="96"/>
      <c r="KI50" s="96"/>
      <c r="KJ50" s="96"/>
      <c r="KK50" s="96"/>
      <c r="KL50" s="96"/>
      <c r="KM50" s="96"/>
      <c r="KN50" s="96"/>
      <c r="KO50" s="96"/>
      <c r="KP50" s="96"/>
      <c r="KQ50" s="96"/>
      <c r="KR50" s="96"/>
      <c r="KS50" s="96"/>
      <c r="KT50" s="96"/>
      <c r="KU50" s="96"/>
      <c r="KV50" s="96"/>
      <c r="KW50" s="96"/>
      <c r="KX50" s="96"/>
      <c r="KY50" s="96"/>
      <c r="KZ50" s="96"/>
      <c r="LA50" s="96"/>
      <c r="LB50" s="96"/>
      <c r="LC50" s="96"/>
      <c r="LD50" s="96"/>
      <c r="LE50" s="96"/>
      <c r="LF50" s="96"/>
      <c r="LG50" s="96"/>
      <c r="LH50" s="96"/>
      <c r="LI50" s="96"/>
      <c r="LJ50" s="96"/>
      <c r="LK50" s="96"/>
      <c r="LL50" s="96"/>
      <c r="LM50" s="96"/>
      <c r="LN50" s="96"/>
      <c r="LO50" s="96"/>
      <c r="LP50" s="96"/>
      <c r="LQ50" s="96"/>
      <c r="LR50" s="96"/>
      <c r="LS50" s="96"/>
      <c r="LT50" s="96"/>
      <c r="LU50" s="96"/>
      <c r="LV50" s="96"/>
      <c r="LW50" s="96"/>
      <c r="LX50" s="96"/>
      <c r="LY50" s="96"/>
      <c r="LZ50" s="96"/>
      <c r="MA50" s="96"/>
      <c r="MB50" s="96"/>
      <c r="MC50" s="96"/>
      <c r="MD50" s="96"/>
      <c r="ME50" s="96"/>
      <c r="MF50" s="96"/>
      <c r="MG50" s="96"/>
      <c r="MH50" s="96"/>
      <c r="MI50" s="96"/>
      <c r="MJ50" s="96"/>
      <c r="MK50" s="96"/>
      <c r="ML50" s="96"/>
      <c r="MM50" s="96"/>
      <c r="MN50" s="96"/>
      <c r="MO50" s="96"/>
      <c r="MP50" s="96"/>
      <c r="MQ50" s="96"/>
      <c r="MR50" s="96"/>
      <c r="MS50" s="96"/>
      <c r="MT50" s="96"/>
      <c r="MU50" s="96"/>
      <c r="MV50" s="96"/>
      <c r="MW50" s="96"/>
      <c r="MX50" s="96"/>
      <c r="MY50" s="96"/>
      <c r="MZ50" s="96"/>
      <c r="NA50" s="96"/>
      <c r="NB50" s="96"/>
      <c r="NC50" s="96"/>
      <c r="ND50" s="96"/>
      <c r="NE50" s="96"/>
      <c r="NF50" s="96"/>
      <c r="NG50" s="96"/>
      <c r="NH50" s="96"/>
      <c r="NI50" s="96"/>
      <c r="NJ50" s="96"/>
      <c r="NK50" s="96"/>
      <c r="NL50" s="96"/>
      <c r="NM50" s="96"/>
      <c r="NN50" s="96"/>
      <c r="NO50" s="96"/>
      <c r="NP50" s="96"/>
      <c r="NQ50" s="96"/>
      <c r="NR50" s="96"/>
      <c r="NS50" s="96"/>
      <c r="NT50" s="96"/>
      <c r="NU50" s="96"/>
      <c r="NV50" s="96"/>
      <c r="NW50" s="96"/>
      <c r="NX50" s="96"/>
      <c r="NY50" s="96"/>
      <c r="NZ50" s="96"/>
      <c r="OA50" s="96"/>
      <c r="OB50" s="96"/>
      <c r="OC50" s="96"/>
      <c r="OD50" s="96"/>
      <c r="OE50" s="96"/>
      <c r="OF50" s="96"/>
      <c r="OG50" s="96"/>
      <c r="OH50" s="96"/>
      <c r="OI50" s="96"/>
      <c r="OJ50" s="96"/>
      <c r="OK50" s="96"/>
      <c r="OL50" s="96"/>
      <c r="OM50" s="96"/>
      <c r="ON50" s="96"/>
      <c r="OO50" s="96"/>
      <c r="OP50" s="96"/>
      <c r="OQ50" s="96"/>
      <c r="OR50" s="96"/>
      <c r="OS50" s="96"/>
      <c r="OT50" s="96"/>
      <c r="OU50" s="96"/>
      <c r="OV50" s="96"/>
      <c r="OW50" s="96"/>
      <c r="OX50" s="96"/>
      <c r="OY50" s="96"/>
      <c r="OZ50" s="96"/>
      <c r="PA50" s="96"/>
      <c r="PB50" s="96"/>
      <c r="PC50" s="96"/>
      <c r="PD50" s="96"/>
      <c r="PE50" s="96"/>
      <c r="PF50" s="96"/>
      <c r="PG50" s="96"/>
      <c r="PH50" s="96"/>
      <c r="PI50" s="96"/>
      <c r="PJ50" s="96"/>
      <c r="PK50" s="96"/>
      <c r="PL50" s="96"/>
      <c r="PM50" s="96"/>
      <c r="PN50" s="96"/>
      <c r="PO50" s="96"/>
      <c r="PP50" s="96"/>
      <c r="PQ50" s="96"/>
      <c r="PR50" s="96"/>
      <c r="PS50" s="96"/>
      <c r="PT50" s="96"/>
      <c r="PU50" s="96"/>
      <c r="PV50" s="96"/>
      <c r="PW50" s="96"/>
      <c r="PX50" s="96"/>
      <c r="PY50" s="96"/>
      <c r="PZ50" s="96"/>
      <c r="QA50" s="96"/>
      <c r="QB50" s="96"/>
      <c r="QC50" s="96"/>
      <c r="QD50" s="96"/>
      <c r="QE50" s="96"/>
      <c r="QF50" s="96"/>
      <c r="QG50" s="96"/>
      <c r="QH50" s="96"/>
      <c r="QI50" s="96"/>
      <c r="QJ50" s="96"/>
      <c r="QK50" s="96"/>
      <c r="QL50" s="96"/>
      <c r="QM50" s="96"/>
      <c r="QN50" s="96"/>
      <c r="QO50" s="96"/>
      <c r="QP50" s="96"/>
      <c r="QQ50" s="96"/>
      <c r="QR50" s="96"/>
      <c r="QS50" s="96"/>
      <c r="QT50" s="96"/>
      <c r="QU50" s="96"/>
      <c r="QV50" s="96"/>
      <c r="QW50" s="96"/>
      <c r="QX50" s="96"/>
      <c r="QY50" s="96"/>
      <c r="QZ50" s="96"/>
      <c r="RA50" s="96"/>
      <c r="RB50" s="96"/>
      <c r="RC50" s="96"/>
      <c r="RD50" s="96"/>
      <c r="RE50" s="96"/>
      <c r="RF50" s="96"/>
      <c r="RG50" s="96"/>
      <c r="RH50" s="96"/>
      <c r="RI50" s="96"/>
      <c r="RJ50" s="96"/>
      <c r="RK50" s="96"/>
      <c r="RL50" s="96"/>
      <c r="RM50" s="96"/>
      <c r="RN50" s="96"/>
      <c r="RO50" s="96"/>
      <c r="RP50" s="96"/>
      <c r="RQ50" s="96"/>
      <c r="RR50" s="96"/>
      <c r="RS50" s="96"/>
      <c r="RT50" s="96"/>
      <c r="RU50" s="96"/>
      <c r="RV50" s="96"/>
      <c r="RW50" s="96"/>
      <c r="RX50" s="96"/>
      <c r="RY50" s="96"/>
      <c r="RZ50" s="96"/>
      <c r="SA50" s="96"/>
      <c r="SB50" s="96"/>
      <c r="SC50" s="96"/>
      <c r="SD50" s="96"/>
      <c r="SE50" s="96"/>
      <c r="SF50" s="96"/>
      <c r="SG50" s="96"/>
      <c r="SH50" s="96"/>
      <c r="SI50" s="96"/>
      <c r="SJ50" s="96"/>
      <c r="SK50" s="96"/>
      <c r="SL50" s="96"/>
      <c r="SM50" s="96"/>
      <c r="SN50" s="96"/>
      <c r="SO50" s="96"/>
      <c r="SP50" s="96"/>
      <c r="SQ50" s="96"/>
      <c r="SR50" s="96"/>
      <c r="SS50" s="96"/>
      <c r="ST50" s="96"/>
      <c r="SU50" s="96"/>
      <c r="SV50" s="96"/>
      <c r="SW50" s="96"/>
      <c r="SX50" s="96"/>
      <c r="SY50" s="96"/>
      <c r="SZ50" s="96"/>
      <c r="TA50" s="96"/>
      <c r="TB50" s="96"/>
      <c r="TC50" s="96"/>
      <c r="TD50" s="96"/>
      <c r="TE50" s="96"/>
      <c r="TF50" s="96"/>
      <c r="TG50" s="96"/>
      <c r="TH50" s="96"/>
      <c r="TI50" s="96"/>
      <c r="TJ50" s="96"/>
      <c r="TK50" s="96"/>
      <c r="TL50" s="96"/>
      <c r="TM50" s="96"/>
      <c r="TN50" s="96"/>
      <c r="TO50" s="96"/>
      <c r="TP50" s="96"/>
      <c r="TQ50" s="96"/>
      <c r="TR50" s="96"/>
      <c r="TS50" s="96"/>
      <c r="TT50" s="96"/>
      <c r="TU50" s="96"/>
      <c r="TV50" s="96"/>
      <c r="TW50" s="96"/>
      <c r="TX50" s="96"/>
      <c r="TY50" s="96"/>
      <c r="TZ50" s="96"/>
      <c r="UA50" s="96"/>
      <c r="UB50" s="96"/>
      <c r="UC50" s="96"/>
      <c r="UD50" s="96"/>
      <c r="UE50" s="96"/>
      <c r="UF50" s="96"/>
      <c r="UG50" s="96"/>
      <c r="UH50" s="96"/>
      <c r="UI50" s="96"/>
      <c r="UJ50" s="96"/>
      <c r="UK50" s="96"/>
      <c r="UL50" s="96"/>
      <c r="UM50" s="96"/>
      <c r="UN50" s="96"/>
      <c r="UO50" s="96"/>
      <c r="UP50" s="96"/>
      <c r="UQ50" s="96"/>
      <c r="UR50" s="96"/>
      <c r="US50" s="96"/>
      <c r="UT50" s="96"/>
      <c r="UU50" s="96"/>
      <c r="UV50" s="96"/>
      <c r="UW50" s="96"/>
      <c r="UX50" s="96"/>
      <c r="UY50" s="96"/>
      <c r="UZ50" s="96"/>
      <c r="VA50" s="96"/>
      <c r="VB50" s="96"/>
      <c r="VC50" s="96"/>
      <c r="VD50" s="96"/>
      <c r="VE50" s="96"/>
      <c r="VF50" s="96"/>
      <c r="VG50" s="96"/>
      <c r="VH50" s="96"/>
      <c r="VI50" s="96"/>
      <c r="VJ50" s="96"/>
      <c r="VK50" s="96"/>
      <c r="VL50" s="96"/>
      <c r="VM50" s="96"/>
      <c r="VN50" s="96"/>
      <c r="VO50" s="96"/>
      <c r="VP50" s="96"/>
      <c r="VQ50" s="96"/>
      <c r="VR50" s="96"/>
      <c r="VS50" s="96"/>
      <c r="VT50" s="96"/>
      <c r="VU50" s="96"/>
      <c r="VV50" s="96"/>
      <c r="VW50" s="96"/>
      <c r="VX50" s="96"/>
      <c r="VY50" s="96"/>
      <c r="VZ50" s="96"/>
      <c r="WA50" s="96"/>
      <c r="WB50" s="96"/>
      <c r="WC50" s="96"/>
      <c r="WD50" s="96"/>
      <c r="WE50" s="96"/>
      <c r="WF50" s="96"/>
      <c r="WG50" s="96"/>
      <c r="WH50" s="96"/>
      <c r="WI50" s="96"/>
      <c r="WJ50" s="96"/>
      <c r="WK50" s="96"/>
      <c r="WL50" s="96"/>
      <c r="WM50" s="96"/>
      <c r="WN50" s="96"/>
      <c r="WO50" s="96"/>
      <c r="WP50" s="96"/>
      <c r="WQ50" s="96"/>
      <c r="WR50" s="96"/>
      <c r="WS50" s="96"/>
      <c r="WT50" s="96"/>
      <c r="WU50" s="96"/>
      <c r="WV50" s="96"/>
      <c r="WW50" s="96"/>
      <c r="WX50" s="96"/>
      <c r="WY50" s="96"/>
      <c r="WZ50" s="96"/>
      <c r="XA50" s="96"/>
      <c r="XB50" s="96"/>
      <c r="XC50" s="96"/>
      <c r="XD50" s="96"/>
      <c r="XE50" s="96"/>
      <c r="XF50" s="96"/>
      <c r="XG50" s="96"/>
      <c r="XH50" s="96"/>
      <c r="XI50" s="96"/>
      <c r="XJ50" s="96"/>
      <c r="XK50" s="96"/>
      <c r="XL50" s="96"/>
      <c r="XM50" s="96"/>
      <c r="XN50" s="96"/>
      <c r="XO50" s="96"/>
      <c r="XP50" s="96"/>
      <c r="XQ50" s="96"/>
      <c r="XR50" s="96"/>
      <c r="XS50" s="96"/>
      <c r="XT50" s="96"/>
      <c r="XU50" s="96"/>
      <c r="XV50" s="96"/>
      <c r="XW50" s="96"/>
      <c r="XX50" s="96"/>
      <c r="XY50" s="96"/>
      <c r="XZ50" s="96"/>
      <c r="YA50" s="96"/>
      <c r="YB50" s="96"/>
      <c r="YC50" s="96"/>
      <c r="YD50" s="96"/>
      <c r="YE50" s="96"/>
      <c r="YF50" s="96"/>
      <c r="YG50" s="96"/>
      <c r="YH50" s="96"/>
      <c r="YI50" s="96"/>
      <c r="YJ50" s="96"/>
      <c r="YK50" s="96"/>
      <c r="YL50" s="96"/>
      <c r="YM50" s="96"/>
      <c r="YN50" s="96"/>
      <c r="YO50" s="96"/>
      <c r="YP50" s="96"/>
      <c r="YQ50" s="96"/>
      <c r="YR50" s="96"/>
      <c r="YS50" s="96"/>
      <c r="YT50" s="96"/>
      <c r="YU50" s="96"/>
      <c r="YV50" s="96"/>
      <c r="YW50" s="96"/>
      <c r="YX50" s="96"/>
      <c r="YY50" s="96"/>
      <c r="YZ50" s="96"/>
      <c r="ZA50" s="96"/>
      <c r="ZB50" s="96"/>
      <c r="ZC50" s="96"/>
      <c r="ZD50" s="96"/>
      <c r="ZE50" s="96"/>
      <c r="ZF50" s="96"/>
      <c r="ZG50" s="96"/>
      <c r="ZH50" s="96"/>
      <c r="ZI50" s="96"/>
      <c r="ZJ50" s="96"/>
      <c r="ZK50" s="96"/>
      <c r="ZL50" s="96"/>
      <c r="ZM50" s="96"/>
      <c r="ZN50" s="96"/>
      <c r="ZO50" s="96"/>
      <c r="ZP50" s="96"/>
      <c r="ZQ50" s="96"/>
      <c r="ZR50" s="96"/>
      <c r="ZS50" s="96"/>
      <c r="ZT50" s="96"/>
      <c r="ZU50" s="96"/>
      <c r="ZV50" s="96"/>
      <c r="ZW50" s="96"/>
      <c r="ZX50" s="96"/>
      <c r="ZY50" s="96"/>
      <c r="ZZ50" s="96"/>
      <c r="AAA50" s="96"/>
      <c r="AAB50" s="96"/>
      <c r="AAC50" s="96"/>
      <c r="AAD50" s="96"/>
      <c r="AAE50" s="96"/>
      <c r="AAF50" s="96"/>
      <c r="AAG50" s="96"/>
      <c r="AAH50" s="96"/>
      <c r="AAI50" s="96"/>
      <c r="AAJ50" s="96"/>
      <c r="AAK50" s="96"/>
      <c r="AAL50" s="96"/>
      <c r="AAM50" s="96"/>
      <c r="AAN50" s="96"/>
      <c r="AAO50" s="96"/>
      <c r="AAP50" s="96"/>
      <c r="AAQ50" s="96"/>
      <c r="AAR50" s="96"/>
      <c r="AAS50" s="96"/>
      <c r="AAT50" s="96"/>
      <c r="AAU50" s="96"/>
      <c r="AAV50" s="96"/>
      <c r="AAW50" s="96"/>
      <c r="AAX50" s="96"/>
      <c r="AAY50" s="96"/>
      <c r="AAZ50" s="96"/>
      <c r="ABA50" s="96"/>
      <c r="ABB50" s="96"/>
      <c r="ABC50" s="96"/>
      <c r="ABD50" s="96"/>
      <c r="ABE50" s="96"/>
      <c r="ABF50" s="96"/>
      <c r="ABG50" s="96"/>
      <c r="ABH50" s="96"/>
      <c r="ABI50" s="96"/>
      <c r="ABJ50" s="96"/>
      <c r="ABK50" s="96"/>
      <c r="ABL50" s="96"/>
      <c r="ABM50" s="96"/>
      <c r="ABN50" s="96"/>
      <c r="ABO50" s="96"/>
      <c r="ABP50" s="96"/>
      <c r="ABQ50" s="96"/>
      <c r="ABR50" s="96"/>
      <c r="ABS50" s="96"/>
      <c r="ABT50" s="96"/>
      <c r="ABU50" s="96"/>
      <c r="ABV50" s="96"/>
      <c r="ABW50" s="96"/>
      <c r="ABX50" s="96"/>
      <c r="ABY50" s="96"/>
      <c r="ABZ50" s="96"/>
      <c r="ACA50" s="96"/>
      <c r="ACB50" s="96"/>
      <c r="ACC50" s="96"/>
      <c r="ACD50" s="96"/>
      <c r="ACE50" s="96"/>
      <c r="ACF50" s="96"/>
      <c r="ACG50" s="96"/>
      <c r="ACH50" s="96"/>
      <c r="ACI50" s="96"/>
      <c r="ACJ50" s="96"/>
      <c r="ACK50" s="96"/>
      <c r="ACL50" s="96"/>
      <c r="ACM50" s="96"/>
      <c r="ACN50" s="96"/>
      <c r="ACO50" s="96"/>
      <c r="ACP50" s="96"/>
      <c r="ACQ50" s="96"/>
      <c r="ACR50" s="96"/>
      <c r="ACS50" s="96"/>
      <c r="ACT50" s="96"/>
      <c r="ACU50" s="96"/>
      <c r="ACV50" s="96"/>
      <c r="ACW50" s="96"/>
      <c r="ACX50" s="96"/>
      <c r="ACY50" s="96"/>
      <c r="ACZ50" s="96"/>
      <c r="ADA50" s="96"/>
      <c r="ADB50" s="96"/>
      <c r="ADC50" s="96"/>
      <c r="ADD50" s="96"/>
      <c r="ADE50" s="96"/>
      <c r="ADF50" s="96"/>
      <c r="ADG50" s="96"/>
      <c r="ADH50" s="96"/>
      <c r="ADI50" s="96"/>
      <c r="ADJ50" s="96"/>
      <c r="ADK50" s="96"/>
      <c r="ADL50" s="96"/>
      <c r="ADM50" s="96"/>
      <c r="ADN50" s="96"/>
      <c r="ADO50" s="96"/>
      <c r="ADP50" s="96"/>
      <c r="ADQ50" s="96"/>
      <c r="ADR50" s="96"/>
      <c r="ADS50" s="96"/>
      <c r="ADT50" s="96"/>
      <c r="ADU50" s="96"/>
      <c r="ADV50" s="96"/>
      <c r="ADW50" s="96"/>
      <c r="ADX50" s="96"/>
      <c r="ADY50" s="96"/>
      <c r="ADZ50" s="96"/>
      <c r="AEA50" s="96"/>
      <c r="AEB50" s="96"/>
      <c r="AEC50" s="96"/>
      <c r="AED50" s="96"/>
      <c r="AEE50" s="96"/>
      <c r="AEF50" s="96"/>
      <c r="AEG50" s="96"/>
      <c r="AEH50" s="96"/>
      <c r="AEI50" s="96"/>
      <c r="AEJ50" s="96"/>
      <c r="AEK50" s="96"/>
      <c r="AEL50" s="96"/>
      <c r="AEM50" s="96"/>
      <c r="AEN50" s="96"/>
      <c r="AEO50" s="96"/>
      <c r="AEP50" s="96"/>
      <c r="AEQ50" s="96"/>
      <c r="AER50" s="96"/>
      <c r="AES50" s="96"/>
      <c r="AET50" s="96"/>
      <c r="AEU50" s="96"/>
      <c r="AEV50" s="96"/>
      <c r="AEW50" s="96"/>
      <c r="AEX50" s="96"/>
      <c r="AEY50" s="96"/>
      <c r="AEZ50" s="96"/>
      <c r="AFA50" s="96"/>
      <c r="AFB50" s="96"/>
      <c r="AFC50" s="96"/>
      <c r="AFD50" s="96"/>
      <c r="AFE50" s="96"/>
      <c r="AFF50" s="96"/>
      <c r="AFG50" s="96"/>
      <c r="AFH50" s="96"/>
      <c r="AFI50" s="96"/>
      <c r="AFJ50" s="96"/>
      <c r="AFK50" s="96"/>
      <c r="AFL50" s="96"/>
      <c r="AFM50" s="96"/>
      <c r="AFN50" s="96"/>
      <c r="AFO50" s="96"/>
      <c r="AFP50" s="96"/>
      <c r="AFQ50" s="96"/>
      <c r="AFR50" s="96"/>
      <c r="AFS50" s="96"/>
      <c r="AFT50" s="96"/>
      <c r="AFU50" s="96"/>
      <c r="AFV50" s="96"/>
      <c r="AFW50" s="96"/>
      <c r="AFX50" s="96"/>
      <c r="AFY50" s="96"/>
      <c r="AFZ50" s="96"/>
      <c r="AGA50" s="96"/>
      <c r="AGB50" s="96"/>
      <c r="AGC50" s="96"/>
      <c r="AGD50" s="96"/>
      <c r="AGE50" s="96"/>
      <c r="AGF50" s="96"/>
      <c r="AGG50" s="96"/>
      <c r="AGH50" s="96"/>
      <c r="AGI50" s="96"/>
      <c r="AGJ50" s="96"/>
      <c r="AGK50" s="96"/>
      <c r="AGL50" s="96"/>
      <c r="AGM50" s="96"/>
      <c r="AGN50" s="96"/>
      <c r="AGO50" s="96"/>
      <c r="AGP50" s="96"/>
      <c r="AGQ50" s="96"/>
      <c r="AGR50" s="96"/>
      <c r="AGS50" s="96"/>
      <c r="AGT50" s="96"/>
      <c r="AGU50" s="96"/>
      <c r="AGV50" s="96"/>
      <c r="AGW50" s="96"/>
      <c r="AGX50" s="96"/>
      <c r="AGY50" s="96"/>
      <c r="AGZ50" s="96"/>
      <c r="AHA50" s="96"/>
      <c r="AHB50" s="96"/>
      <c r="AHC50" s="96"/>
      <c r="AHD50" s="96"/>
      <c r="AHE50" s="96"/>
      <c r="AHF50" s="96"/>
      <c r="AHG50" s="96"/>
      <c r="AHH50" s="96"/>
      <c r="AHI50" s="96"/>
      <c r="AHJ50" s="96"/>
      <c r="AHK50" s="96"/>
      <c r="AHL50" s="96"/>
      <c r="AHM50" s="96"/>
      <c r="AHN50" s="96"/>
      <c r="AHO50" s="96"/>
      <c r="AHP50" s="96"/>
      <c r="AHQ50" s="96"/>
      <c r="AHR50" s="96"/>
      <c r="AHS50" s="96"/>
      <c r="AHT50" s="96"/>
      <c r="AHU50" s="96"/>
      <c r="AHV50" s="96"/>
      <c r="AHW50" s="96"/>
      <c r="AHX50" s="96"/>
      <c r="AHY50" s="96"/>
      <c r="AHZ50" s="96"/>
      <c r="AIA50" s="96"/>
      <c r="AIB50" s="96"/>
      <c r="AIC50" s="96"/>
      <c r="AID50" s="96"/>
      <c r="AIE50" s="96"/>
      <c r="AIF50" s="96"/>
      <c r="AIG50" s="96"/>
      <c r="AIH50" s="96"/>
      <c r="AII50" s="96"/>
      <c r="AIJ50" s="96"/>
      <c r="AIK50" s="96"/>
      <c r="AIL50" s="96"/>
      <c r="AIM50" s="96"/>
      <c r="AIN50" s="96"/>
      <c r="AIO50" s="96"/>
      <c r="AIP50" s="96"/>
      <c r="AIQ50" s="96"/>
      <c r="AIR50" s="96"/>
      <c r="AIS50" s="96"/>
      <c r="AIT50" s="96"/>
      <c r="AIU50" s="96"/>
      <c r="AIV50" s="96"/>
      <c r="AIW50" s="96"/>
      <c r="AIX50" s="96"/>
      <c r="AIY50" s="96"/>
      <c r="AIZ50" s="96"/>
      <c r="AJA50" s="96"/>
      <c r="AJB50" s="96"/>
      <c r="AJC50" s="96"/>
      <c r="AJD50" s="96"/>
      <c r="AJE50" s="96"/>
      <c r="AJF50" s="96"/>
      <c r="AJG50" s="96"/>
      <c r="AJH50" s="96"/>
      <c r="AJI50" s="96"/>
      <c r="AJJ50" s="96"/>
      <c r="AJK50" s="96"/>
      <c r="AJL50" s="96"/>
      <c r="AJM50" s="96"/>
      <c r="AJN50" s="96"/>
      <c r="AJO50" s="96"/>
      <c r="AJP50" s="96"/>
      <c r="AJQ50" s="96"/>
      <c r="AJR50" s="96"/>
      <c r="AJS50" s="96"/>
      <c r="AJT50" s="96"/>
      <c r="AJU50" s="96"/>
      <c r="AJV50" s="96"/>
      <c r="AJW50" s="96"/>
      <c r="AJX50" s="96"/>
      <c r="AJY50" s="96"/>
      <c r="AJZ50" s="96"/>
      <c r="AKA50" s="96"/>
      <c r="AKB50" s="96"/>
      <c r="AKC50" s="96"/>
      <c r="AKD50" s="96"/>
      <c r="AKE50" s="96"/>
      <c r="AKF50" s="96"/>
      <c r="AKG50" s="96"/>
      <c r="AKH50" s="96"/>
      <c r="AKI50" s="96"/>
      <c r="AKJ50" s="96"/>
      <c r="AKK50" s="96"/>
      <c r="AKL50" s="96"/>
      <c r="AKM50" s="96"/>
      <c r="AKN50" s="96"/>
      <c r="AKO50" s="96"/>
      <c r="AKP50" s="96"/>
      <c r="AKQ50" s="96"/>
      <c r="AKR50" s="96"/>
      <c r="AKS50" s="96"/>
      <c r="AKT50" s="96"/>
      <c r="AKU50" s="96"/>
      <c r="AKV50" s="96"/>
      <c r="AKW50" s="96"/>
      <c r="AKX50" s="96"/>
      <c r="AKY50" s="96"/>
      <c r="AKZ50" s="96"/>
      <c r="ALA50" s="96"/>
      <c r="ALB50" s="96"/>
      <c r="ALC50" s="96"/>
      <c r="ALD50" s="96"/>
      <c r="ALE50" s="96"/>
      <c r="ALF50" s="96"/>
      <c r="ALG50" s="96"/>
      <c r="ALH50" s="96"/>
      <c r="ALI50" s="96"/>
      <c r="ALJ50" s="96"/>
      <c r="ALK50" s="96"/>
      <c r="ALL50" s="96"/>
      <c r="ALM50" s="96"/>
      <c r="ALN50" s="96"/>
      <c r="ALO50" s="96"/>
      <c r="ALP50" s="96"/>
      <c r="ALQ50" s="96"/>
      <c r="ALR50" s="96"/>
      <c r="ALS50" s="96"/>
      <c r="ALT50" s="96"/>
      <c r="ALU50" s="96"/>
      <c r="ALV50" s="96"/>
      <c r="ALW50" s="96"/>
      <c r="ALX50" s="96"/>
      <c r="ALY50" s="96"/>
      <c r="ALZ50" s="96"/>
      <c r="AMA50" s="96"/>
      <c r="AMB50" s="96"/>
      <c r="AMC50" s="96"/>
      <c r="AMD50" s="96"/>
      <c r="AME50" s="96"/>
      <c r="AMF50" s="96"/>
      <c r="AMG50" s="96"/>
      <c r="AMH50" s="96"/>
      <c r="AMI50" s="96"/>
      <c r="AMJ50" s="96"/>
    </row>
    <row r="51" spans="1:1024" s="123" customFormat="1" ht="13.5" thickBot="1">
      <c r="A51" s="96"/>
      <c r="B51" s="96"/>
      <c r="C51" s="96"/>
      <c r="D51" s="96"/>
      <c r="E51" s="96"/>
      <c r="F51" s="96"/>
      <c r="G51" s="96"/>
      <c r="H51" s="96"/>
      <c r="I51" s="96"/>
      <c r="J51" s="96"/>
      <c r="K51" s="96"/>
      <c r="L51" s="96"/>
      <c r="M51" s="96"/>
      <c r="N51" s="96"/>
      <c r="O51" s="96"/>
      <c r="P51" s="96"/>
      <c r="Q51" s="96"/>
      <c r="R51" s="96"/>
      <c r="S51" s="96"/>
      <c r="T51" s="96"/>
      <c r="U51" s="96"/>
      <c r="V51" s="96"/>
      <c r="W51" s="121"/>
      <c r="X51" s="121"/>
      <c r="Y51" s="121"/>
      <c r="Z51" s="121"/>
      <c r="AA51" s="121"/>
      <c r="AB51" s="121"/>
      <c r="AC51" s="121"/>
      <c r="AD51" s="121"/>
      <c r="AE51" s="121"/>
      <c r="AF51" s="121"/>
      <c r="AG51" s="121"/>
      <c r="AH51" s="121"/>
      <c r="AI51" s="121"/>
      <c r="AJ51" s="121"/>
      <c r="AK51" s="96"/>
      <c r="AL51" s="96"/>
      <c r="AM51" s="96"/>
      <c r="AN51" s="96"/>
      <c r="AO51" s="96"/>
      <c r="AP51" s="96"/>
      <c r="AQ51" s="125"/>
      <c r="AS51" s="96"/>
      <c r="AT51" s="96"/>
      <c r="AU51" s="96"/>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c r="DS51" s="96"/>
      <c r="DT51" s="96"/>
      <c r="DU51" s="96"/>
      <c r="DV51" s="96"/>
      <c r="DW51" s="96"/>
      <c r="DX51" s="96"/>
      <c r="DY51" s="96"/>
      <c r="DZ51" s="96"/>
      <c r="EA51" s="96"/>
      <c r="EB51" s="96"/>
      <c r="EC51" s="96"/>
      <c r="ED51" s="96"/>
      <c r="EE51" s="96"/>
      <c r="EF51" s="96"/>
      <c r="EG51" s="96"/>
      <c r="EH51" s="96"/>
      <c r="EI51" s="96"/>
      <c r="EJ51" s="96"/>
      <c r="EK51" s="96"/>
      <c r="EL51" s="96"/>
      <c r="EM51" s="96"/>
      <c r="EN51" s="96"/>
      <c r="EO51" s="96"/>
      <c r="EP51" s="96"/>
      <c r="EQ51" s="96"/>
      <c r="ER51" s="96"/>
      <c r="ES51" s="96"/>
      <c r="ET51" s="96"/>
      <c r="EU51" s="96"/>
      <c r="EV51" s="96"/>
      <c r="EW51" s="96"/>
      <c r="EX51" s="96"/>
      <c r="EY51" s="96"/>
      <c r="EZ51" s="96"/>
      <c r="FA51" s="96"/>
      <c r="FB51" s="96"/>
      <c r="FC51" s="96"/>
      <c r="FD51" s="96"/>
      <c r="FE51" s="96"/>
      <c r="FF51" s="96"/>
      <c r="FG51" s="96"/>
      <c r="FH51" s="96"/>
      <c r="FI51" s="96"/>
      <c r="FJ51" s="96"/>
      <c r="FK51" s="96"/>
      <c r="FL51" s="96"/>
      <c r="FM51" s="96"/>
      <c r="FN51" s="96"/>
      <c r="FO51" s="96"/>
      <c r="FP51" s="96"/>
      <c r="FQ51" s="96"/>
      <c r="FR51" s="96"/>
      <c r="FS51" s="96"/>
      <c r="FT51" s="96"/>
      <c r="FU51" s="96"/>
      <c r="FV51" s="96"/>
      <c r="FW51" s="96"/>
      <c r="FX51" s="96"/>
      <c r="FY51" s="96"/>
      <c r="FZ51" s="96"/>
      <c r="GA51" s="96"/>
      <c r="GB51" s="96"/>
      <c r="GC51" s="96"/>
      <c r="GD51" s="96"/>
      <c r="GE51" s="96"/>
      <c r="GF51" s="96"/>
      <c r="GG51" s="96"/>
      <c r="GH51" s="96"/>
      <c r="GI51" s="96"/>
      <c r="GJ51" s="96"/>
      <c r="GK51" s="96"/>
      <c r="GL51" s="96"/>
      <c r="GM51" s="96"/>
      <c r="GN51" s="96"/>
      <c r="GO51" s="96"/>
      <c r="GP51" s="96"/>
      <c r="GQ51" s="96"/>
      <c r="GR51" s="96"/>
      <c r="GS51" s="96"/>
      <c r="GT51" s="96"/>
      <c r="GU51" s="96"/>
      <c r="GV51" s="96"/>
      <c r="GW51" s="96"/>
      <c r="GX51" s="96"/>
      <c r="GY51" s="96"/>
      <c r="GZ51" s="96"/>
      <c r="HA51" s="96"/>
      <c r="HB51" s="96"/>
      <c r="HC51" s="96"/>
      <c r="HD51" s="96"/>
      <c r="HE51" s="96"/>
      <c r="HF51" s="96"/>
      <c r="HG51" s="96"/>
      <c r="HH51" s="96"/>
      <c r="HI51" s="96"/>
      <c r="HJ51" s="96"/>
      <c r="HK51" s="96"/>
      <c r="HL51" s="96"/>
      <c r="HM51" s="96"/>
      <c r="HN51" s="96"/>
      <c r="HO51" s="96"/>
      <c r="HP51" s="96"/>
      <c r="HQ51" s="96"/>
      <c r="HR51" s="96"/>
      <c r="HS51" s="96"/>
      <c r="HT51" s="96"/>
      <c r="HU51" s="96"/>
      <c r="HV51" s="96"/>
      <c r="HW51" s="96"/>
      <c r="HX51" s="96"/>
      <c r="HY51" s="96"/>
      <c r="HZ51" s="96"/>
      <c r="IA51" s="96"/>
      <c r="IB51" s="96"/>
      <c r="IC51" s="96"/>
      <c r="ID51" s="96"/>
      <c r="IE51" s="96"/>
      <c r="IF51" s="96"/>
      <c r="IG51" s="96"/>
      <c r="IH51" s="96"/>
      <c r="II51" s="96"/>
      <c r="IJ51" s="96"/>
      <c r="IK51" s="96"/>
      <c r="IL51" s="96"/>
      <c r="IM51" s="96"/>
      <c r="IN51" s="96"/>
      <c r="IO51" s="96"/>
      <c r="IP51" s="96"/>
      <c r="IQ51" s="96"/>
      <c r="IR51" s="96"/>
      <c r="IS51" s="96"/>
      <c r="IT51" s="96"/>
      <c r="IU51" s="96"/>
      <c r="IV51" s="96"/>
      <c r="IW51" s="96"/>
      <c r="IX51" s="96"/>
      <c r="IY51" s="96"/>
      <c r="IZ51" s="96"/>
      <c r="JA51" s="96"/>
      <c r="JB51" s="96"/>
      <c r="JC51" s="96"/>
      <c r="JD51" s="96"/>
      <c r="JE51" s="96"/>
      <c r="JF51" s="96"/>
      <c r="JG51" s="96"/>
      <c r="JH51" s="96"/>
      <c r="JI51" s="96"/>
      <c r="JJ51" s="96"/>
      <c r="JK51" s="96"/>
      <c r="JL51" s="96"/>
      <c r="JM51" s="96"/>
      <c r="JN51" s="96"/>
      <c r="JO51" s="96"/>
      <c r="JP51" s="96"/>
      <c r="JQ51" s="96"/>
      <c r="JR51" s="96"/>
      <c r="JS51" s="96"/>
      <c r="JT51" s="96"/>
      <c r="JU51" s="96"/>
      <c r="JV51" s="96"/>
      <c r="JW51" s="96"/>
      <c r="JX51" s="96"/>
      <c r="JY51" s="96"/>
      <c r="JZ51" s="96"/>
      <c r="KA51" s="96"/>
      <c r="KB51" s="96"/>
      <c r="KC51" s="96"/>
      <c r="KD51" s="96"/>
      <c r="KE51" s="96"/>
      <c r="KF51" s="96"/>
      <c r="KG51" s="96"/>
      <c r="KH51" s="96"/>
      <c r="KI51" s="96"/>
      <c r="KJ51" s="96"/>
      <c r="KK51" s="96"/>
      <c r="KL51" s="96"/>
      <c r="KM51" s="96"/>
      <c r="KN51" s="96"/>
      <c r="KO51" s="96"/>
      <c r="KP51" s="96"/>
      <c r="KQ51" s="96"/>
      <c r="KR51" s="96"/>
      <c r="KS51" s="96"/>
      <c r="KT51" s="96"/>
      <c r="KU51" s="96"/>
      <c r="KV51" s="96"/>
      <c r="KW51" s="96"/>
      <c r="KX51" s="96"/>
      <c r="KY51" s="96"/>
      <c r="KZ51" s="96"/>
      <c r="LA51" s="96"/>
      <c r="LB51" s="96"/>
      <c r="LC51" s="96"/>
      <c r="LD51" s="96"/>
      <c r="LE51" s="96"/>
      <c r="LF51" s="96"/>
      <c r="LG51" s="96"/>
      <c r="LH51" s="96"/>
      <c r="LI51" s="96"/>
      <c r="LJ51" s="96"/>
      <c r="LK51" s="96"/>
      <c r="LL51" s="96"/>
      <c r="LM51" s="96"/>
      <c r="LN51" s="96"/>
      <c r="LO51" s="96"/>
      <c r="LP51" s="96"/>
      <c r="LQ51" s="96"/>
      <c r="LR51" s="96"/>
      <c r="LS51" s="96"/>
      <c r="LT51" s="96"/>
      <c r="LU51" s="96"/>
      <c r="LV51" s="96"/>
      <c r="LW51" s="96"/>
      <c r="LX51" s="96"/>
      <c r="LY51" s="96"/>
      <c r="LZ51" s="96"/>
      <c r="MA51" s="96"/>
      <c r="MB51" s="96"/>
      <c r="MC51" s="96"/>
      <c r="MD51" s="96"/>
      <c r="ME51" s="96"/>
      <c r="MF51" s="96"/>
      <c r="MG51" s="96"/>
      <c r="MH51" s="96"/>
      <c r="MI51" s="96"/>
      <c r="MJ51" s="96"/>
      <c r="MK51" s="96"/>
      <c r="ML51" s="96"/>
      <c r="MM51" s="96"/>
      <c r="MN51" s="96"/>
      <c r="MO51" s="96"/>
      <c r="MP51" s="96"/>
      <c r="MQ51" s="96"/>
      <c r="MR51" s="96"/>
      <c r="MS51" s="96"/>
      <c r="MT51" s="96"/>
      <c r="MU51" s="96"/>
      <c r="MV51" s="96"/>
      <c r="MW51" s="96"/>
      <c r="MX51" s="96"/>
      <c r="MY51" s="96"/>
      <c r="MZ51" s="96"/>
      <c r="NA51" s="96"/>
      <c r="NB51" s="96"/>
      <c r="NC51" s="96"/>
      <c r="ND51" s="96"/>
      <c r="NE51" s="96"/>
      <c r="NF51" s="96"/>
      <c r="NG51" s="96"/>
      <c r="NH51" s="96"/>
      <c r="NI51" s="96"/>
      <c r="NJ51" s="96"/>
      <c r="NK51" s="96"/>
      <c r="NL51" s="96"/>
      <c r="NM51" s="96"/>
      <c r="NN51" s="96"/>
      <c r="NO51" s="96"/>
      <c r="NP51" s="96"/>
      <c r="NQ51" s="96"/>
      <c r="NR51" s="96"/>
      <c r="NS51" s="96"/>
      <c r="NT51" s="96"/>
      <c r="NU51" s="96"/>
      <c r="NV51" s="96"/>
      <c r="NW51" s="96"/>
      <c r="NX51" s="96"/>
      <c r="NY51" s="96"/>
      <c r="NZ51" s="96"/>
      <c r="OA51" s="96"/>
      <c r="OB51" s="96"/>
      <c r="OC51" s="96"/>
      <c r="OD51" s="96"/>
      <c r="OE51" s="96"/>
      <c r="OF51" s="96"/>
      <c r="OG51" s="96"/>
      <c r="OH51" s="96"/>
      <c r="OI51" s="96"/>
      <c r="OJ51" s="96"/>
      <c r="OK51" s="96"/>
      <c r="OL51" s="96"/>
      <c r="OM51" s="96"/>
      <c r="ON51" s="96"/>
      <c r="OO51" s="96"/>
      <c r="OP51" s="96"/>
      <c r="OQ51" s="96"/>
      <c r="OR51" s="96"/>
      <c r="OS51" s="96"/>
      <c r="OT51" s="96"/>
      <c r="OU51" s="96"/>
      <c r="OV51" s="96"/>
      <c r="OW51" s="96"/>
      <c r="OX51" s="96"/>
      <c r="OY51" s="96"/>
      <c r="OZ51" s="96"/>
      <c r="PA51" s="96"/>
      <c r="PB51" s="96"/>
      <c r="PC51" s="96"/>
      <c r="PD51" s="96"/>
      <c r="PE51" s="96"/>
      <c r="PF51" s="96"/>
      <c r="PG51" s="96"/>
      <c r="PH51" s="96"/>
      <c r="PI51" s="96"/>
      <c r="PJ51" s="96"/>
      <c r="PK51" s="96"/>
      <c r="PL51" s="96"/>
      <c r="PM51" s="96"/>
      <c r="PN51" s="96"/>
      <c r="PO51" s="96"/>
      <c r="PP51" s="96"/>
      <c r="PQ51" s="96"/>
      <c r="PR51" s="96"/>
      <c r="PS51" s="96"/>
      <c r="PT51" s="96"/>
      <c r="PU51" s="96"/>
      <c r="PV51" s="96"/>
      <c r="PW51" s="96"/>
      <c r="PX51" s="96"/>
      <c r="PY51" s="96"/>
      <c r="PZ51" s="96"/>
      <c r="QA51" s="96"/>
      <c r="QB51" s="96"/>
      <c r="QC51" s="96"/>
      <c r="QD51" s="96"/>
      <c r="QE51" s="96"/>
      <c r="QF51" s="96"/>
      <c r="QG51" s="96"/>
      <c r="QH51" s="96"/>
      <c r="QI51" s="96"/>
      <c r="QJ51" s="96"/>
      <c r="QK51" s="96"/>
      <c r="QL51" s="96"/>
      <c r="QM51" s="96"/>
      <c r="QN51" s="96"/>
      <c r="QO51" s="96"/>
      <c r="QP51" s="96"/>
      <c r="QQ51" s="96"/>
      <c r="QR51" s="96"/>
      <c r="QS51" s="96"/>
      <c r="QT51" s="96"/>
      <c r="QU51" s="96"/>
      <c r="QV51" s="96"/>
      <c r="QW51" s="96"/>
      <c r="QX51" s="96"/>
      <c r="QY51" s="96"/>
      <c r="QZ51" s="96"/>
      <c r="RA51" s="96"/>
      <c r="RB51" s="96"/>
      <c r="RC51" s="96"/>
      <c r="RD51" s="96"/>
      <c r="RE51" s="96"/>
      <c r="RF51" s="96"/>
      <c r="RG51" s="96"/>
      <c r="RH51" s="96"/>
      <c r="RI51" s="96"/>
      <c r="RJ51" s="96"/>
      <c r="RK51" s="96"/>
      <c r="RL51" s="96"/>
      <c r="RM51" s="96"/>
      <c r="RN51" s="96"/>
      <c r="RO51" s="96"/>
      <c r="RP51" s="96"/>
      <c r="RQ51" s="96"/>
      <c r="RR51" s="96"/>
      <c r="RS51" s="96"/>
      <c r="RT51" s="96"/>
      <c r="RU51" s="96"/>
      <c r="RV51" s="96"/>
      <c r="RW51" s="96"/>
      <c r="RX51" s="96"/>
      <c r="RY51" s="96"/>
      <c r="RZ51" s="96"/>
      <c r="SA51" s="96"/>
      <c r="SB51" s="96"/>
      <c r="SC51" s="96"/>
      <c r="SD51" s="96"/>
      <c r="SE51" s="96"/>
      <c r="SF51" s="96"/>
      <c r="SG51" s="96"/>
      <c r="SH51" s="96"/>
      <c r="SI51" s="96"/>
      <c r="SJ51" s="96"/>
      <c r="SK51" s="96"/>
      <c r="SL51" s="96"/>
      <c r="SM51" s="96"/>
      <c r="SN51" s="96"/>
      <c r="SO51" s="96"/>
      <c r="SP51" s="96"/>
      <c r="SQ51" s="96"/>
      <c r="SR51" s="96"/>
      <c r="SS51" s="96"/>
      <c r="ST51" s="96"/>
      <c r="SU51" s="96"/>
      <c r="SV51" s="96"/>
      <c r="SW51" s="96"/>
      <c r="SX51" s="96"/>
      <c r="SY51" s="96"/>
      <c r="SZ51" s="96"/>
      <c r="TA51" s="96"/>
      <c r="TB51" s="96"/>
      <c r="TC51" s="96"/>
      <c r="TD51" s="96"/>
      <c r="TE51" s="96"/>
      <c r="TF51" s="96"/>
      <c r="TG51" s="96"/>
      <c r="TH51" s="96"/>
      <c r="TI51" s="96"/>
      <c r="TJ51" s="96"/>
      <c r="TK51" s="96"/>
      <c r="TL51" s="96"/>
      <c r="TM51" s="96"/>
      <c r="TN51" s="96"/>
      <c r="TO51" s="96"/>
      <c r="TP51" s="96"/>
      <c r="TQ51" s="96"/>
      <c r="TR51" s="96"/>
      <c r="TS51" s="96"/>
      <c r="TT51" s="96"/>
      <c r="TU51" s="96"/>
      <c r="TV51" s="96"/>
      <c r="TW51" s="96"/>
      <c r="TX51" s="96"/>
      <c r="TY51" s="96"/>
      <c r="TZ51" s="96"/>
      <c r="UA51" s="96"/>
      <c r="UB51" s="96"/>
      <c r="UC51" s="96"/>
      <c r="UD51" s="96"/>
      <c r="UE51" s="96"/>
      <c r="UF51" s="96"/>
      <c r="UG51" s="96"/>
      <c r="UH51" s="96"/>
      <c r="UI51" s="96"/>
      <c r="UJ51" s="96"/>
      <c r="UK51" s="96"/>
      <c r="UL51" s="96"/>
      <c r="UM51" s="96"/>
      <c r="UN51" s="96"/>
      <c r="UO51" s="96"/>
      <c r="UP51" s="96"/>
      <c r="UQ51" s="96"/>
      <c r="UR51" s="96"/>
      <c r="US51" s="96"/>
      <c r="UT51" s="96"/>
      <c r="UU51" s="96"/>
      <c r="UV51" s="96"/>
      <c r="UW51" s="96"/>
      <c r="UX51" s="96"/>
      <c r="UY51" s="96"/>
      <c r="UZ51" s="96"/>
      <c r="VA51" s="96"/>
      <c r="VB51" s="96"/>
      <c r="VC51" s="96"/>
      <c r="VD51" s="96"/>
      <c r="VE51" s="96"/>
      <c r="VF51" s="96"/>
      <c r="VG51" s="96"/>
      <c r="VH51" s="96"/>
      <c r="VI51" s="96"/>
      <c r="VJ51" s="96"/>
      <c r="VK51" s="96"/>
      <c r="VL51" s="96"/>
      <c r="VM51" s="96"/>
      <c r="VN51" s="96"/>
      <c r="VO51" s="96"/>
      <c r="VP51" s="96"/>
      <c r="VQ51" s="96"/>
      <c r="VR51" s="96"/>
      <c r="VS51" s="96"/>
      <c r="VT51" s="96"/>
      <c r="VU51" s="96"/>
      <c r="VV51" s="96"/>
      <c r="VW51" s="96"/>
      <c r="VX51" s="96"/>
      <c r="VY51" s="96"/>
      <c r="VZ51" s="96"/>
      <c r="WA51" s="96"/>
      <c r="WB51" s="96"/>
      <c r="WC51" s="96"/>
      <c r="WD51" s="96"/>
      <c r="WE51" s="96"/>
      <c r="WF51" s="96"/>
      <c r="WG51" s="96"/>
      <c r="WH51" s="96"/>
      <c r="WI51" s="96"/>
      <c r="WJ51" s="96"/>
      <c r="WK51" s="96"/>
      <c r="WL51" s="96"/>
      <c r="WM51" s="96"/>
      <c r="WN51" s="96"/>
      <c r="WO51" s="96"/>
      <c r="WP51" s="96"/>
      <c r="WQ51" s="96"/>
      <c r="WR51" s="96"/>
      <c r="WS51" s="96"/>
      <c r="WT51" s="96"/>
      <c r="WU51" s="96"/>
      <c r="WV51" s="96"/>
      <c r="WW51" s="96"/>
      <c r="WX51" s="96"/>
      <c r="WY51" s="96"/>
      <c r="WZ51" s="96"/>
      <c r="XA51" s="96"/>
      <c r="XB51" s="96"/>
      <c r="XC51" s="96"/>
      <c r="XD51" s="96"/>
      <c r="XE51" s="96"/>
      <c r="XF51" s="96"/>
      <c r="XG51" s="96"/>
      <c r="XH51" s="96"/>
      <c r="XI51" s="96"/>
      <c r="XJ51" s="96"/>
      <c r="XK51" s="96"/>
      <c r="XL51" s="96"/>
      <c r="XM51" s="96"/>
      <c r="XN51" s="96"/>
      <c r="XO51" s="96"/>
      <c r="XP51" s="96"/>
      <c r="XQ51" s="96"/>
      <c r="XR51" s="96"/>
      <c r="XS51" s="96"/>
      <c r="XT51" s="96"/>
      <c r="XU51" s="96"/>
      <c r="XV51" s="96"/>
      <c r="XW51" s="96"/>
      <c r="XX51" s="96"/>
      <c r="XY51" s="96"/>
      <c r="XZ51" s="96"/>
      <c r="YA51" s="96"/>
      <c r="YB51" s="96"/>
      <c r="YC51" s="96"/>
      <c r="YD51" s="96"/>
      <c r="YE51" s="96"/>
      <c r="YF51" s="96"/>
      <c r="YG51" s="96"/>
      <c r="YH51" s="96"/>
      <c r="YI51" s="96"/>
      <c r="YJ51" s="96"/>
      <c r="YK51" s="96"/>
      <c r="YL51" s="96"/>
      <c r="YM51" s="96"/>
      <c r="YN51" s="96"/>
      <c r="YO51" s="96"/>
      <c r="YP51" s="96"/>
      <c r="YQ51" s="96"/>
      <c r="YR51" s="96"/>
      <c r="YS51" s="96"/>
      <c r="YT51" s="96"/>
      <c r="YU51" s="96"/>
      <c r="YV51" s="96"/>
      <c r="YW51" s="96"/>
      <c r="YX51" s="96"/>
      <c r="YY51" s="96"/>
      <c r="YZ51" s="96"/>
      <c r="ZA51" s="96"/>
      <c r="ZB51" s="96"/>
      <c r="ZC51" s="96"/>
      <c r="ZD51" s="96"/>
      <c r="ZE51" s="96"/>
      <c r="ZF51" s="96"/>
      <c r="ZG51" s="96"/>
      <c r="ZH51" s="96"/>
      <c r="ZI51" s="96"/>
      <c r="ZJ51" s="96"/>
      <c r="ZK51" s="96"/>
      <c r="ZL51" s="96"/>
      <c r="ZM51" s="96"/>
      <c r="ZN51" s="96"/>
      <c r="ZO51" s="96"/>
      <c r="ZP51" s="96"/>
      <c r="ZQ51" s="96"/>
      <c r="ZR51" s="96"/>
      <c r="ZS51" s="96"/>
      <c r="ZT51" s="96"/>
      <c r="ZU51" s="96"/>
      <c r="ZV51" s="96"/>
      <c r="ZW51" s="96"/>
      <c r="ZX51" s="96"/>
      <c r="ZY51" s="96"/>
      <c r="ZZ51" s="96"/>
      <c r="AAA51" s="96"/>
      <c r="AAB51" s="96"/>
      <c r="AAC51" s="96"/>
      <c r="AAD51" s="96"/>
      <c r="AAE51" s="96"/>
      <c r="AAF51" s="96"/>
      <c r="AAG51" s="96"/>
      <c r="AAH51" s="96"/>
      <c r="AAI51" s="96"/>
      <c r="AAJ51" s="96"/>
      <c r="AAK51" s="96"/>
      <c r="AAL51" s="96"/>
      <c r="AAM51" s="96"/>
      <c r="AAN51" s="96"/>
      <c r="AAO51" s="96"/>
      <c r="AAP51" s="96"/>
      <c r="AAQ51" s="96"/>
      <c r="AAR51" s="96"/>
      <c r="AAS51" s="96"/>
      <c r="AAT51" s="96"/>
      <c r="AAU51" s="96"/>
      <c r="AAV51" s="96"/>
      <c r="AAW51" s="96"/>
      <c r="AAX51" s="96"/>
      <c r="AAY51" s="96"/>
      <c r="AAZ51" s="96"/>
      <c r="ABA51" s="96"/>
      <c r="ABB51" s="96"/>
      <c r="ABC51" s="96"/>
      <c r="ABD51" s="96"/>
      <c r="ABE51" s="96"/>
      <c r="ABF51" s="96"/>
      <c r="ABG51" s="96"/>
      <c r="ABH51" s="96"/>
      <c r="ABI51" s="96"/>
      <c r="ABJ51" s="96"/>
      <c r="ABK51" s="96"/>
      <c r="ABL51" s="96"/>
      <c r="ABM51" s="96"/>
      <c r="ABN51" s="96"/>
      <c r="ABO51" s="96"/>
      <c r="ABP51" s="96"/>
      <c r="ABQ51" s="96"/>
      <c r="ABR51" s="96"/>
      <c r="ABS51" s="96"/>
      <c r="ABT51" s="96"/>
      <c r="ABU51" s="96"/>
      <c r="ABV51" s="96"/>
      <c r="ABW51" s="96"/>
      <c r="ABX51" s="96"/>
      <c r="ABY51" s="96"/>
      <c r="ABZ51" s="96"/>
      <c r="ACA51" s="96"/>
      <c r="ACB51" s="96"/>
      <c r="ACC51" s="96"/>
      <c r="ACD51" s="96"/>
      <c r="ACE51" s="96"/>
      <c r="ACF51" s="96"/>
      <c r="ACG51" s="96"/>
      <c r="ACH51" s="96"/>
      <c r="ACI51" s="96"/>
      <c r="ACJ51" s="96"/>
      <c r="ACK51" s="96"/>
      <c r="ACL51" s="96"/>
      <c r="ACM51" s="96"/>
      <c r="ACN51" s="96"/>
      <c r="ACO51" s="96"/>
      <c r="ACP51" s="96"/>
      <c r="ACQ51" s="96"/>
      <c r="ACR51" s="96"/>
      <c r="ACS51" s="96"/>
      <c r="ACT51" s="96"/>
      <c r="ACU51" s="96"/>
      <c r="ACV51" s="96"/>
      <c r="ACW51" s="96"/>
      <c r="ACX51" s="96"/>
      <c r="ACY51" s="96"/>
      <c r="ACZ51" s="96"/>
      <c r="ADA51" s="96"/>
      <c r="ADB51" s="96"/>
      <c r="ADC51" s="96"/>
      <c r="ADD51" s="96"/>
      <c r="ADE51" s="96"/>
      <c r="ADF51" s="96"/>
      <c r="ADG51" s="96"/>
      <c r="ADH51" s="96"/>
      <c r="ADI51" s="96"/>
      <c r="ADJ51" s="96"/>
      <c r="ADK51" s="96"/>
      <c r="ADL51" s="96"/>
      <c r="ADM51" s="96"/>
      <c r="ADN51" s="96"/>
      <c r="ADO51" s="96"/>
      <c r="ADP51" s="96"/>
      <c r="ADQ51" s="96"/>
      <c r="ADR51" s="96"/>
      <c r="ADS51" s="96"/>
      <c r="ADT51" s="96"/>
      <c r="ADU51" s="96"/>
      <c r="ADV51" s="96"/>
      <c r="ADW51" s="96"/>
      <c r="ADX51" s="96"/>
      <c r="ADY51" s="96"/>
      <c r="ADZ51" s="96"/>
      <c r="AEA51" s="96"/>
      <c r="AEB51" s="96"/>
      <c r="AEC51" s="96"/>
      <c r="AED51" s="96"/>
      <c r="AEE51" s="96"/>
      <c r="AEF51" s="96"/>
      <c r="AEG51" s="96"/>
      <c r="AEH51" s="96"/>
      <c r="AEI51" s="96"/>
      <c r="AEJ51" s="96"/>
      <c r="AEK51" s="96"/>
      <c r="AEL51" s="96"/>
      <c r="AEM51" s="96"/>
      <c r="AEN51" s="96"/>
      <c r="AEO51" s="96"/>
      <c r="AEP51" s="96"/>
      <c r="AEQ51" s="96"/>
      <c r="AER51" s="96"/>
      <c r="AES51" s="96"/>
      <c r="AET51" s="96"/>
      <c r="AEU51" s="96"/>
      <c r="AEV51" s="96"/>
      <c r="AEW51" s="96"/>
      <c r="AEX51" s="96"/>
      <c r="AEY51" s="96"/>
      <c r="AEZ51" s="96"/>
      <c r="AFA51" s="96"/>
      <c r="AFB51" s="96"/>
      <c r="AFC51" s="96"/>
      <c r="AFD51" s="96"/>
      <c r="AFE51" s="96"/>
      <c r="AFF51" s="96"/>
      <c r="AFG51" s="96"/>
      <c r="AFH51" s="96"/>
      <c r="AFI51" s="96"/>
      <c r="AFJ51" s="96"/>
      <c r="AFK51" s="96"/>
      <c r="AFL51" s="96"/>
      <c r="AFM51" s="96"/>
      <c r="AFN51" s="96"/>
      <c r="AFO51" s="96"/>
      <c r="AFP51" s="96"/>
      <c r="AFQ51" s="96"/>
      <c r="AFR51" s="96"/>
      <c r="AFS51" s="96"/>
      <c r="AFT51" s="96"/>
      <c r="AFU51" s="96"/>
      <c r="AFV51" s="96"/>
      <c r="AFW51" s="96"/>
      <c r="AFX51" s="96"/>
      <c r="AFY51" s="96"/>
      <c r="AFZ51" s="96"/>
      <c r="AGA51" s="96"/>
      <c r="AGB51" s="96"/>
      <c r="AGC51" s="96"/>
      <c r="AGD51" s="96"/>
      <c r="AGE51" s="96"/>
      <c r="AGF51" s="96"/>
      <c r="AGG51" s="96"/>
      <c r="AGH51" s="96"/>
      <c r="AGI51" s="96"/>
      <c r="AGJ51" s="96"/>
      <c r="AGK51" s="96"/>
      <c r="AGL51" s="96"/>
      <c r="AGM51" s="96"/>
      <c r="AGN51" s="96"/>
      <c r="AGO51" s="96"/>
      <c r="AGP51" s="96"/>
      <c r="AGQ51" s="96"/>
      <c r="AGR51" s="96"/>
      <c r="AGS51" s="96"/>
      <c r="AGT51" s="96"/>
      <c r="AGU51" s="96"/>
      <c r="AGV51" s="96"/>
      <c r="AGW51" s="96"/>
      <c r="AGX51" s="96"/>
      <c r="AGY51" s="96"/>
      <c r="AGZ51" s="96"/>
      <c r="AHA51" s="96"/>
      <c r="AHB51" s="96"/>
      <c r="AHC51" s="96"/>
      <c r="AHD51" s="96"/>
      <c r="AHE51" s="96"/>
      <c r="AHF51" s="96"/>
      <c r="AHG51" s="96"/>
      <c r="AHH51" s="96"/>
      <c r="AHI51" s="96"/>
      <c r="AHJ51" s="96"/>
      <c r="AHK51" s="96"/>
      <c r="AHL51" s="96"/>
      <c r="AHM51" s="96"/>
      <c r="AHN51" s="96"/>
      <c r="AHO51" s="96"/>
      <c r="AHP51" s="96"/>
      <c r="AHQ51" s="96"/>
      <c r="AHR51" s="96"/>
      <c r="AHS51" s="96"/>
      <c r="AHT51" s="96"/>
      <c r="AHU51" s="96"/>
      <c r="AHV51" s="96"/>
      <c r="AHW51" s="96"/>
      <c r="AHX51" s="96"/>
      <c r="AHY51" s="96"/>
      <c r="AHZ51" s="96"/>
      <c r="AIA51" s="96"/>
      <c r="AIB51" s="96"/>
      <c r="AIC51" s="96"/>
      <c r="AID51" s="96"/>
      <c r="AIE51" s="96"/>
      <c r="AIF51" s="96"/>
      <c r="AIG51" s="96"/>
      <c r="AIH51" s="96"/>
      <c r="AII51" s="96"/>
      <c r="AIJ51" s="96"/>
      <c r="AIK51" s="96"/>
      <c r="AIL51" s="96"/>
      <c r="AIM51" s="96"/>
      <c r="AIN51" s="96"/>
      <c r="AIO51" s="96"/>
      <c r="AIP51" s="96"/>
      <c r="AIQ51" s="96"/>
      <c r="AIR51" s="96"/>
      <c r="AIS51" s="96"/>
      <c r="AIT51" s="96"/>
      <c r="AIU51" s="96"/>
      <c r="AIV51" s="96"/>
      <c r="AIW51" s="96"/>
      <c r="AIX51" s="96"/>
      <c r="AIY51" s="96"/>
      <c r="AIZ51" s="96"/>
      <c r="AJA51" s="96"/>
      <c r="AJB51" s="96"/>
      <c r="AJC51" s="96"/>
      <c r="AJD51" s="96"/>
      <c r="AJE51" s="96"/>
      <c r="AJF51" s="96"/>
      <c r="AJG51" s="96"/>
      <c r="AJH51" s="96"/>
      <c r="AJI51" s="96"/>
      <c r="AJJ51" s="96"/>
      <c r="AJK51" s="96"/>
      <c r="AJL51" s="96"/>
      <c r="AJM51" s="96"/>
      <c r="AJN51" s="96"/>
      <c r="AJO51" s="96"/>
      <c r="AJP51" s="96"/>
      <c r="AJQ51" s="96"/>
      <c r="AJR51" s="96"/>
      <c r="AJS51" s="96"/>
      <c r="AJT51" s="96"/>
      <c r="AJU51" s="96"/>
      <c r="AJV51" s="96"/>
      <c r="AJW51" s="96"/>
      <c r="AJX51" s="96"/>
      <c r="AJY51" s="96"/>
      <c r="AJZ51" s="96"/>
      <c r="AKA51" s="96"/>
      <c r="AKB51" s="96"/>
      <c r="AKC51" s="96"/>
      <c r="AKD51" s="96"/>
      <c r="AKE51" s="96"/>
      <c r="AKF51" s="96"/>
      <c r="AKG51" s="96"/>
      <c r="AKH51" s="96"/>
      <c r="AKI51" s="96"/>
      <c r="AKJ51" s="96"/>
      <c r="AKK51" s="96"/>
      <c r="AKL51" s="96"/>
      <c r="AKM51" s="96"/>
      <c r="AKN51" s="96"/>
      <c r="AKO51" s="96"/>
      <c r="AKP51" s="96"/>
      <c r="AKQ51" s="96"/>
      <c r="AKR51" s="96"/>
      <c r="AKS51" s="96"/>
      <c r="AKT51" s="96"/>
      <c r="AKU51" s="96"/>
      <c r="AKV51" s="96"/>
      <c r="AKW51" s="96"/>
      <c r="AKX51" s="96"/>
      <c r="AKY51" s="96"/>
      <c r="AKZ51" s="96"/>
      <c r="ALA51" s="96"/>
      <c r="ALB51" s="96"/>
      <c r="ALC51" s="96"/>
      <c r="ALD51" s="96"/>
      <c r="ALE51" s="96"/>
      <c r="ALF51" s="96"/>
      <c r="ALG51" s="96"/>
      <c r="ALH51" s="96"/>
      <c r="ALI51" s="96"/>
      <c r="ALJ51" s="96"/>
      <c r="ALK51" s="96"/>
      <c r="ALL51" s="96"/>
      <c r="ALM51" s="96"/>
      <c r="ALN51" s="96"/>
      <c r="ALO51" s="96"/>
      <c r="ALP51" s="96"/>
      <c r="ALQ51" s="96"/>
      <c r="ALR51" s="96"/>
      <c r="ALS51" s="96"/>
      <c r="ALT51" s="96"/>
      <c r="ALU51" s="96"/>
      <c r="ALV51" s="96"/>
      <c r="ALW51" s="96"/>
      <c r="ALX51" s="96"/>
      <c r="ALY51" s="96"/>
      <c r="ALZ51" s="96"/>
      <c r="AMA51" s="96"/>
      <c r="AMB51" s="96"/>
      <c r="AMC51" s="96"/>
      <c r="AMD51" s="96"/>
      <c r="AME51" s="96"/>
      <c r="AMF51" s="96"/>
      <c r="AMG51" s="96"/>
      <c r="AMH51" s="96"/>
      <c r="AMI51" s="96"/>
      <c r="AMJ51" s="96"/>
    </row>
    <row r="52" spans="1:1024" s="123" customFormat="1" ht="13.5" thickBot="1">
      <c r="A52" s="96"/>
      <c r="B52" s="96"/>
      <c r="C52" s="96"/>
      <c r="D52" s="96"/>
      <c r="E52" s="96"/>
      <c r="F52" s="96"/>
      <c r="G52" s="96"/>
      <c r="H52" s="96"/>
      <c r="I52" s="96"/>
      <c r="J52" s="96"/>
      <c r="K52" s="96"/>
      <c r="L52" s="96"/>
      <c r="M52" s="96"/>
      <c r="N52" s="96"/>
      <c r="O52" s="96"/>
      <c r="P52" s="96"/>
      <c r="Q52" s="96"/>
      <c r="R52" s="96"/>
      <c r="S52" s="96"/>
      <c r="T52" s="96"/>
      <c r="U52" s="96"/>
      <c r="V52" s="96"/>
      <c r="W52" s="121"/>
      <c r="X52" s="121"/>
      <c r="Y52" s="121"/>
      <c r="Z52" s="121"/>
      <c r="AA52" s="121"/>
      <c r="AB52" s="121"/>
      <c r="AC52" s="121"/>
      <c r="AD52" s="121"/>
      <c r="AE52" s="121"/>
      <c r="AF52" s="121"/>
      <c r="AG52" s="121"/>
      <c r="AH52" s="121"/>
      <c r="AI52" s="121"/>
      <c r="AJ52" s="121"/>
      <c r="AK52" s="96"/>
      <c r="AL52" s="96"/>
      <c r="AM52" s="96"/>
      <c r="AN52" s="96"/>
      <c r="AO52" s="96"/>
      <c r="AP52" s="96"/>
      <c r="AQ52" s="125"/>
      <c r="AS52" s="96"/>
      <c r="AT52" s="96"/>
      <c r="AU52" s="96"/>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c r="BY52" s="124"/>
      <c r="BZ52" s="124"/>
      <c r="CA52" s="124"/>
      <c r="CB52" s="124"/>
      <c r="CC52" s="124"/>
      <c r="CD52" s="124"/>
      <c r="CE52" s="124"/>
      <c r="CF52" s="124"/>
      <c r="CG52" s="124"/>
      <c r="CH52" s="124"/>
      <c r="CI52" s="124"/>
      <c r="CJ52" s="124"/>
      <c r="CK52" s="124"/>
      <c r="CL52" s="124"/>
      <c r="CM52" s="124"/>
      <c r="CN52" s="124"/>
      <c r="CO52" s="124"/>
      <c r="CP52" s="124"/>
      <c r="CQ52" s="124"/>
      <c r="CR52" s="124"/>
      <c r="CS52" s="124"/>
      <c r="CT52" s="96"/>
      <c r="CU52" s="96"/>
      <c r="CV52" s="96"/>
      <c r="CW52" s="96"/>
      <c r="CX52" s="96"/>
      <c r="CY52" s="96"/>
      <c r="CZ52" s="96"/>
      <c r="DA52" s="96"/>
      <c r="DB52" s="96"/>
      <c r="DC52" s="96"/>
      <c r="DD52" s="96"/>
      <c r="DE52" s="96"/>
      <c r="DF52" s="96"/>
      <c r="DG52" s="96"/>
      <c r="DH52" s="96"/>
      <c r="DI52" s="96"/>
      <c r="DJ52" s="96"/>
      <c r="DK52" s="96"/>
      <c r="DL52" s="96"/>
      <c r="DM52" s="96"/>
      <c r="DN52" s="96"/>
      <c r="DO52" s="96"/>
      <c r="DP52" s="96"/>
      <c r="DQ52" s="96"/>
      <c r="DR52" s="96"/>
      <c r="DS52" s="96"/>
      <c r="DT52" s="96"/>
      <c r="DU52" s="96"/>
      <c r="DV52" s="96"/>
      <c r="DW52" s="96"/>
      <c r="DX52" s="96"/>
      <c r="DY52" s="96"/>
      <c r="DZ52" s="96"/>
      <c r="EA52" s="96"/>
      <c r="EB52" s="96"/>
      <c r="EC52" s="96"/>
      <c r="ED52" s="96"/>
      <c r="EE52" s="96"/>
      <c r="EF52" s="96"/>
      <c r="EG52" s="96"/>
      <c r="EH52" s="96"/>
      <c r="EI52" s="96"/>
      <c r="EJ52" s="96"/>
      <c r="EK52" s="96"/>
      <c r="EL52" s="96"/>
      <c r="EM52" s="96"/>
      <c r="EN52" s="96"/>
      <c r="EO52" s="96"/>
      <c r="EP52" s="96"/>
      <c r="EQ52" s="96"/>
      <c r="ER52" s="96"/>
      <c r="ES52" s="96"/>
      <c r="ET52" s="96"/>
      <c r="EU52" s="96"/>
      <c r="EV52" s="96"/>
      <c r="EW52" s="96"/>
      <c r="EX52" s="96"/>
      <c r="EY52" s="96"/>
      <c r="EZ52" s="96"/>
      <c r="FA52" s="96"/>
      <c r="FB52" s="96"/>
      <c r="FC52" s="96"/>
      <c r="FD52" s="96"/>
      <c r="FE52" s="96"/>
      <c r="FF52" s="96"/>
      <c r="FG52" s="96"/>
      <c r="FH52" s="96"/>
      <c r="FI52" s="96"/>
      <c r="FJ52" s="96"/>
      <c r="FK52" s="96"/>
      <c r="FL52" s="96"/>
      <c r="FM52" s="96"/>
      <c r="FN52" s="96"/>
      <c r="FO52" s="96"/>
      <c r="FP52" s="96"/>
      <c r="FQ52" s="96"/>
      <c r="FR52" s="96"/>
      <c r="FS52" s="96"/>
      <c r="FT52" s="96"/>
      <c r="FU52" s="96"/>
      <c r="FV52" s="96"/>
      <c r="FW52" s="96"/>
      <c r="FX52" s="96"/>
      <c r="FY52" s="96"/>
      <c r="FZ52" s="96"/>
      <c r="GA52" s="96"/>
      <c r="GB52" s="96"/>
      <c r="GC52" s="96"/>
      <c r="GD52" s="96"/>
      <c r="GE52" s="96"/>
      <c r="GF52" s="96"/>
      <c r="GG52" s="96"/>
      <c r="GH52" s="96"/>
      <c r="GI52" s="96"/>
      <c r="GJ52" s="96"/>
      <c r="GK52" s="96"/>
      <c r="GL52" s="96"/>
      <c r="GM52" s="96"/>
      <c r="GN52" s="96"/>
      <c r="GO52" s="96"/>
      <c r="GP52" s="96"/>
      <c r="GQ52" s="96"/>
      <c r="GR52" s="96"/>
      <c r="GS52" s="96"/>
      <c r="GT52" s="96"/>
      <c r="GU52" s="96"/>
      <c r="GV52" s="96"/>
      <c r="GW52" s="96"/>
      <c r="GX52" s="96"/>
      <c r="GY52" s="96"/>
      <c r="GZ52" s="96"/>
      <c r="HA52" s="96"/>
      <c r="HB52" s="96"/>
      <c r="HC52" s="96"/>
      <c r="HD52" s="96"/>
      <c r="HE52" s="96"/>
      <c r="HF52" s="96"/>
      <c r="HG52" s="96"/>
      <c r="HH52" s="96"/>
      <c r="HI52" s="96"/>
      <c r="HJ52" s="96"/>
      <c r="HK52" s="96"/>
      <c r="HL52" s="96"/>
      <c r="HM52" s="96"/>
      <c r="HN52" s="96"/>
      <c r="HO52" s="96"/>
      <c r="HP52" s="96"/>
      <c r="HQ52" s="96"/>
      <c r="HR52" s="96"/>
      <c r="HS52" s="96"/>
      <c r="HT52" s="96"/>
      <c r="HU52" s="96"/>
      <c r="HV52" s="96"/>
      <c r="HW52" s="96"/>
      <c r="HX52" s="96"/>
      <c r="HY52" s="96"/>
      <c r="HZ52" s="96"/>
      <c r="IA52" s="96"/>
      <c r="IB52" s="96"/>
      <c r="IC52" s="96"/>
      <c r="ID52" s="96"/>
      <c r="IE52" s="96"/>
      <c r="IF52" s="96"/>
      <c r="IG52" s="96"/>
      <c r="IH52" s="96"/>
      <c r="II52" s="96"/>
      <c r="IJ52" s="96"/>
      <c r="IK52" s="96"/>
      <c r="IL52" s="96"/>
      <c r="IM52" s="96"/>
      <c r="IN52" s="96"/>
      <c r="IO52" s="96"/>
      <c r="IP52" s="96"/>
      <c r="IQ52" s="96"/>
      <c r="IR52" s="96"/>
      <c r="IS52" s="96"/>
      <c r="IT52" s="96"/>
      <c r="IU52" s="96"/>
      <c r="IV52" s="96"/>
      <c r="IW52" s="96"/>
      <c r="IX52" s="96"/>
      <c r="IY52" s="96"/>
      <c r="IZ52" s="96"/>
      <c r="JA52" s="96"/>
      <c r="JB52" s="96"/>
      <c r="JC52" s="96"/>
      <c r="JD52" s="96"/>
      <c r="JE52" s="96"/>
      <c r="JF52" s="96"/>
      <c r="JG52" s="96"/>
      <c r="JH52" s="96"/>
      <c r="JI52" s="96"/>
      <c r="JJ52" s="96"/>
      <c r="JK52" s="96"/>
      <c r="JL52" s="96"/>
      <c r="JM52" s="96"/>
      <c r="JN52" s="96"/>
      <c r="JO52" s="96"/>
      <c r="JP52" s="96"/>
      <c r="JQ52" s="96"/>
      <c r="JR52" s="96"/>
      <c r="JS52" s="96"/>
      <c r="JT52" s="96"/>
      <c r="JU52" s="96"/>
      <c r="JV52" s="96"/>
      <c r="JW52" s="96"/>
      <c r="JX52" s="96"/>
      <c r="JY52" s="96"/>
      <c r="JZ52" s="96"/>
      <c r="KA52" s="96"/>
      <c r="KB52" s="96"/>
      <c r="KC52" s="96"/>
      <c r="KD52" s="96"/>
      <c r="KE52" s="96"/>
      <c r="KF52" s="96"/>
      <c r="KG52" s="96"/>
      <c r="KH52" s="96"/>
      <c r="KI52" s="96"/>
      <c r="KJ52" s="96"/>
      <c r="KK52" s="96"/>
      <c r="KL52" s="96"/>
      <c r="KM52" s="96"/>
      <c r="KN52" s="96"/>
      <c r="KO52" s="96"/>
      <c r="KP52" s="96"/>
      <c r="KQ52" s="96"/>
      <c r="KR52" s="96"/>
      <c r="KS52" s="96"/>
      <c r="KT52" s="96"/>
      <c r="KU52" s="96"/>
      <c r="KV52" s="96"/>
      <c r="KW52" s="96"/>
      <c r="KX52" s="96"/>
      <c r="KY52" s="96"/>
      <c r="KZ52" s="96"/>
      <c r="LA52" s="96"/>
      <c r="LB52" s="96"/>
      <c r="LC52" s="96"/>
      <c r="LD52" s="96"/>
      <c r="LE52" s="96"/>
      <c r="LF52" s="96"/>
      <c r="LG52" s="96"/>
      <c r="LH52" s="96"/>
      <c r="LI52" s="96"/>
      <c r="LJ52" s="96"/>
      <c r="LK52" s="96"/>
      <c r="LL52" s="96"/>
      <c r="LM52" s="96"/>
      <c r="LN52" s="96"/>
      <c r="LO52" s="96"/>
      <c r="LP52" s="96"/>
      <c r="LQ52" s="96"/>
      <c r="LR52" s="96"/>
      <c r="LS52" s="96"/>
      <c r="LT52" s="96"/>
      <c r="LU52" s="96"/>
      <c r="LV52" s="96"/>
      <c r="LW52" s="96"/>
      <c r="LX52" s="96"/>
      <c r="LY52" s="96"/>
      <c r="LZ52" s="96"/>
      <c r="MA52" s="96"/>
      <c r="MB52" s="96"/>
      <c r="MC52" s="96"/>
      <c r="MD52" s="96"/>
      <c r="ME52" s="96"/>
      <c r="MF52" s="96"/>
      <c r="MG52" s="96"/>
      <c r="MH52" s="96"/>
      <c r="MI52" s="96"/>
      <c r="MJ52" s="96"/>
      <c r="MK52" s="96"/>
      <c r="ML52" s="96"/>
      <c r="MM52" s="96"/>
      <c r="MN52" s="96"/>
      <c r="MO52" s="96"/>
      <c r="MP52" s="96"/>
      <c r="MQ52" s="96"/>
      <c r="MR52" s="96"/>
      <c r="MS52" s="96"/>
      <c r="MT52" s="96"/>
      <c r="MU52" s="96"/>
      <c r="MV52" s="96"/>
      <c r="MW52" s="96"/>
      <c r="MX52" s="96"/>
      <c r="MY52" s="96"/>
      <c r="MZ52" s="96"/>
      <c r="NA52" s="96"/>
      <c r="NB52" s="96"/>
      <c r="NC52" s="96"/>
      <c r="ND52" s="96"/>
      <c r="NE52" s="96"/>
      <c r="NF52" s="96"/>
      <c r="NG52" s="96"/>
      <c r="NH52" s="96"/>
      <c r="NI52" s="96"/>
      <c r="NJ52" s="96"/>
      <c r="NK52" s="96"/>
      <c r="NL52" s="96"/>
      <c r="NM52" s="96"/>
      <c r="NN52" s="96"/>
      <c r="NO52" s="96"/>
      <c r="NP52" s="96"/>
      <c r="NQ52" s="96"/>
      <c r="NR52" s="96"/>
      <c r="NS52" s="96"/>
      <c r="NT52" s="96"/>
      <c r="NU52" s="96"/>
      <c r="NV52" s="96"/>
      <c r="NW52" s="96"/>
      <c r="NX52" s="96"/>
      <c r="NY52" s="96"/>
      <c r="NZ52" s="96"/>
      <c r="OA52" s="96"/>
      <c r="OB52" s="96"/>
      <c r="OC52" s="96"/>
      <c r="OD52" s="96"/>
      <c r="OE52" s="96"/>
      <c r="OF52" s="96"/>
      <c r="OG52" s="96"/>
      <c r="OH52" s="96"/>
      <c r="OI52" s="96"/>
      <c r="OJ52" s="96"/>
      <c r="OK52" s="96"/>
      <c r="OL52" s="96"/>
      <c r="OM52" s="96"/>
      <c r="ON52" s="96"/>
      <c r="OO52" s="96"/>
      <c r="OP52" s="96"/>
      <c r="OQ52" s="96"/>
      <c r="OR52" s="96"/>
      <c r="OS52" s="96"/>
      <c r="OT52" s="96"/>
      <c r="OU52" s="96"/>
      <c r="OV52" s="96"/>
      <c r="OW52" s="96"/>
      <c r="OX52" s="96"/>
      <c r="OY52" s="96"/>
      <c r="OZ52" s="96"/>
      <c r="PA52" s="96"/>
      <c r="PB52" s="96"/>
      <c r="PC52" s="96"/>
      <c r="PD52" s="96"/>
      <c r="PE52" s="96"/>
      <c r="PF52" s="96"/>
      <c r="PG52" s="96"/>
      <c r="PH52" s="96"/>
      <c r="PI52" s="96"/>
      <c r="PJ52" s="96"/>
      <c r="PK52" s="96"/>
      <c r="PL52" s="96"/>
      <c r="PM52" s="96"/>
      <c r="PN52" s="96"/>
      <c r="PO52" s="96"/>
      <c r="PP52" s="96"/>
      <c r="PQ52" s="96"/>
      <c r="PR52" s="96"/>
      <c r="PS52" s="96"/>
      <c r="PT52" s="96"/>
      <c r="PU52" s="96"/>
      <c r="PV52" s="96"/>
      <c r="PW52" s="96"/>
      <c r="PX52" s="96"/>
      <c r="PY52" s="96"/>
      <c r="PZ52" s="96"/>
      <c r="QA52" s="96"/>
      <c r="QB52" s="96"/>
      <c r="QC52" s="96"/>
      <c r="QD52" s="96"/>
      <c r="QE52" s="96"/>
      <c r="QF52" s="96"/>
      <c r="QG52" s="96"/>
      <c r="QH52" s="96"/>
      <c r="QI52" s="96"/>
      <c r="QJ52" s="96"/>
      <c r="QK52" s="96"/>
      <c r="QL52" s="96"/>
      <c r="QM52" s="96"/>
      <c r="QN52" s="96"/>
      <c r="QO52" s="96"/>
      <c r="QP52" s="96"/>
      <c r="QQ52" s="96"/>
      <c r="QR52" s="96"/>
      <c r="QS52" s="96"/>
      <c r="QT52" s="96"/>
      <c r="QU52" s="96"/>
      <c r="QV52" s="96"/>
      <c r="QW52" s="96"/>
      <c r="QX52" s="96"/>
      <c r="QY52" s="96"/>
      <c r="QZ52" s="96"/>
      <c r="RA52" s="96"/>
      <c r="RB52" s="96"/>
      <c r="RC52" s="96"/>
      <c r="RD52" s="96"/>
      <c r="RE52" s="96"/>
      <c r="RF52" s="96"/>
      <c r="RG52" s="96"/>
      <c r="RH52" s="96"/>
      <c r="RI52" s="96"/>
      <c r="RJ52" s="96"/>
      <c r="RK52" s="96"/>
      <c r="RL52" s="96"/>
      <c r="RM52" s="96"/>
      <c r="RN52" s="96"/>
      <c r="RO52" s="96"/>
      <c r="RP52" s="96"/>
      <c r="RQ52" s="96"/>
      <c r="RR52" s="96"/>
      <c r="RS52" s="96"/>
      <c r="RT52" s="96"/>
      <c r="RU52" s="96"/>
      <c r="RV52" s="96"/>
      <c r="RW52" s="96"/>
      <c r="RX52" s="96"/>
      <c r="RY52" s="96"/>
      <c r="RZ52" s="96"/>
      <c r="SA52" s="96"/>
      <c r="SB52" s="96"/>
      <c r="SC52" s="96"/>
      <c r="SD52" s="96"/>
      <c r="SE52" s="96"/>
      <c r="SF52" s="96"/>
      <c r="SG52" s="96"/>
      <c r="SH52" s="96"/>
      <c r="SI52" s="96"/>
      <c r="SJ52" s="96"/>
      <c r="SK52" s="96"/>
      <c r="SL52" s="96"/>
      <c r="SM52" s="96"/>
      <c r="SN52" s="96"/>
      <c r="SO52" s="96"/>
      <c r="SP52" s="96"/>
      <c r="SQ52" s="96"/>
      <c r="SR52" s="96"/>
      <c r="SS52" s="96"/>
      <c r="ST52" s="96"/>
      <c r="SU52" s="96"/>
      <c r="SV52" s="96"/>
      <c r="SW52" s="96"/>
      <c r="SX52" s="96"/>
      <c r="SY52" s="96"/>
      <c r="SZ52" s="96"/>
      <c r="TA52" s="96"/>
      <c r="TB52" s="96"/>
      <c r="TC52" s="96"/>
      <c r="TD52" s="96"/>
      <c r="TE52" s="96"/>
      <c r="TF52" s="96"/>
      <c r="TG52" s="96"/>
      <c r="TH52" s="96"/>
      <c r="TI52" s="96"/>
      <c r="TJ52" s="96"/>
      <c r="TK52" s="96"/>
      <c r="TL52" s="96"/>
      <c r="TM52" s="96"/>
      <c r="TN52" s="96"/>
      <c r="TO52" s="96"/>
      <c r="TP52" s="96"/>
      <c r="TQ52" s="96"/>
      <c r="TR52" s="96"/>
      <c r="TS52" s="96"/>
      <c r="TT52" s="96"/>
      <c r="TU52" s="96"/>
      <c r="TV52" s="96"/>
      <c r="TW52" s="96"/>
      <c r="TX52" s="96"/>
      <c r="TY52" s="96"/>
      <c r="TZ52" s="96"/>
      <c r="UA52" s="96"/>
      <c r="UB52" s="96"/>
      <c r="UC52" s="96"/>
      <c r="UD52" s="96"/>
      <c r="UE52" s="96"/>
      <c r="UF52" s="96"/>
      <c r="UG52" s="96"/>
      <c r="UH52" s="96"/>
      <c r="UI52" s="96"/>
      <c r="UJ52" s="96"/>
      <c r="UK52" s="96"/>
      <c r="UL52" s="96"/>
      <c r="UM52" s="96"/>
      <c r="UN52" s="96"/>
      <c r="UO52" s="96"/>
      <c r="UP52" s="96"/>
      <c r="UQ52" s="96"/>
      <c r="UR52" s="96"/>
      <c r="US52" s="96"/>
      <c r="UT52" s="96"/>
      <c r="UU52" s="96"/>
      <c r="UV52" s="96"/>
      <c r="UW52" s="96"/>
      <c r="UX52" s="96"/>
      <c r="UY52" s="96"/>
      <c r="UZ52" s="96"/>
      <c r="VA52" s="96"/>
      <c r="VB52" s="96"/>
      <c r="VC52" s="96"/>
      <c r="VD52" s="96"/>
      <c r="VE52" s="96"/>
      <c r="VF52" s="96"/>
      <c r="VG52" s="96"/>
      <c r="VH52" s="96"/>
      <c r="VI52" s="96"/>
      <c r="VJ52" s="96"/>
      <c r="VK52" s="96"/>
      <c r="VL52" s="96"/>
      <c r="VM52" s="96"/>
      <c r="VN52" s="96"/>
      <c r="VO52" s="96"/>
      <c r="VP52" s="96"/>
      <c r="VQ52" s="96"/>
      <c r="VR52" s="96"/>
      <c r="VS52" s="96"/>
      <c r="VT52" s="96"/>
      <c r="VU52" s="96"/>
      <c r="VV52" s="96"/>
      <c r="VW52" s="96"/>
      <c r="VX52" s="96"/>
      <c r="VY52" s="96"/>
      <c r="VZ52" s="96"/>
      <c r="WA52" s="96"/>
      <c r="WB52" s="96"/>
      <c r="WC52" s="96"/>
      <c r="WD52" s="96"/>
      <c r="WE52" s="96"/>
      <c r="WF52" s="96"/>
      <c r="WG52" s="96"/>
      <c r="WH52" s="96"/>
      <c r="WI52" s="96"/>
      <c r="WJ52" s="96"/>
      <c r="WK52" s="96"/>
      <c r="WL52" s="96"/>
      <c r="WM52" s="96"/>
      <c r="WN52" s="96"/>
      <c r="WO52" s="96"/>
      <c r="WP52" s="96"/>
      <c r="WQ52" s="96"/>
      <c r="WR52" s="96"/>
      <c r="WS52" s="96"/>
      <c r="WT52" s="96"/>
      <c r="WU52" s="96"/>
      <c r="WV52" s="96"/>
      <c r="WW52" s="96"/>
      <c r="WX52" s="96"/>
      <c r="WY52" s="96"/>
      <c r="WZ52" s="96"/>
      <c r="XA52" s="96"/>
      <c r="XB52" s="96"/>
      <c r="XC52" s="96"/>
      <c r="XD52" s="96"/>
      <c r="XE52" s="96"/>
      <c r="XF52" s="96"/>
      <c r="XG52" s="96"/>
      <c r="XH52" s="96"/>
      <c r="XI52" s="96"/>
      <c r="XJ52" s="96"/>
      <c r="XK52" s="96"/>
      <c r="XL52" s="96"/>
      <c r="XM52" s="96"/>
      <c r="XN52" s="96"/>
      <c r="XO52" s="96"/>
      <c r="XP52" s="96"/>
      <c r="XQ52" s="96"/>
      <c r="XR52" s="96"/>
      <c r="XS52" s="96"/>
      <c r="XT52" s="96"/>
      <c r="XU52" s="96"/>
      <c r="XV52" s="96"/>
      <c r="XW52" s="96"/>
      <c r="XX52" s="96"/>
      <c r="XY52" s="96"/>
      <c r="XZ52" s="96"/>
      <c r="YA52" s="96"/>
      <c r="YB52" s="96"/>
      <c r="YC52" s="96"/>
      <c r="YD52" s="96"/>
      <c r="YE52" s="96"/>
      <c r="YF52" s="96"/>
      <c r="YG52" s="96"/>
      <c r="YH52" s="96"/>
      <c r="YI52" s="96"/>
      <c r="YJ52" s="96"/>
      <c r="YK52" s="96"/>
      <c r="YL52" s="96"/>
      <c r="YM52" s="96"/>
      <c r="YN52" s="96"/>
      <c r="YO52" s="96"/>
      <c r="YP52" s="96"/>
      <c r="YQ52" s="96"/>
      <c r="YR52" s="96"/>
      <c r="YS52" s="96"/>
      <c r="YT52" s="96"/>
      <c r="YU52" s="96"/>
      <c r="YV52" s="96"/>
      <c r="YW52" s="96"/>
      <c r="YX52" s="96"/>
      <c r="YY52" s="96"/>
      <c r="YZ52" s="96"/>
      <c r="ZA52" s="96"/>
      <c r="ZB52" s="96"/>
      <c r="ZC52" s="96"/>
      <c r="ZD52" s="96"/>
      <c r="ZE52" s="96"/>
      <c r="ZF52" s="96"/>
      <c r="ZG52" s="96"/>
      <c r="ZH52" s="96"/>
      <c r="ZI52" s="96"/>
      <c r="ZJ52" s="96"/>
      <c r="ZK52" s="96"/>
      <c r="ZL52" s="96"/>
      <c r="ZM52" s="96"/>
      <c r="ZN52" s="96"/>
      <c r="ZO52" s="96"/>
      <c r="ZP52" s="96"/>
      <c r="ZQ52" s="96"/>
      <c r="ZR52" s="96"/>
      <c r="ZS52" s="96"/>
      <c r="ZT52" s="96"/>
      <c r="ZU52" s="96"/>
      <c r="ZV52" s="96"/>
      <c r="ZW52" s="96"/>
      <c r="ZX52" s="96"/>
      <c r="ZY52" s="96"/>
      <c r="ZZ52" s="96"/>
      <c r="AAA52" s="96"/>
      <c r="AAB52" s="96"/>
      <c r="AAC52" s="96"/>
      <c r="AAD52" s="96"/>
      <c r="AAE52" s="96"/>
      <c r="AAF52" s="96"/>
      <c r="AAG52" s="96"/>
      <c r="AAH52" s="96"/>
      <c r="AAI52" s="96"/>
      <c r="AAJ52" s="96"/>
      <c r="AAK52" s="96"/>
      <c r="AAL52" s="96"/>
      <c r="AAM52" s="96"/>
      <c r="AAN52" s="96"/>
      <c r="AAO52" s="96"/>
      <c r="AAP52" s="96"/>
      <c r="AAQ52" s="96"/>
      <c r="AAR52" s="96"/>
      <c r="AAS52" s="96"/>
      <c r="AAT52" s="96"/>
      <c r="AAU52" s="96"/>
      <c r="AAV52" s="96"/>
      <c r="AAW52" s="96"/>
      <c r="AAX52" s="96"/>
      <c r="AAY52" s="96"/>
      <c r="AAZ52" s="96"/>
      <c r="ABA52" s="96"/>
      <c r="ABB52" s="96"/>
      <c r="ABC52" s="96"/>
      <c r="ABD52" s="96"/>
      <c r="ABE52" s="96"/>
      <c r="ABF52" s="96"/>
      <c r="ABG52" s="96"/>
      <c r="ABH52" s="96"/>
      <c r="ABI52" s="96"/>
      <c r="ABJ52" s="96"/>
      <c r="ABK52" s="96"/>
      <c r="ABL52" s="96"/>
      <c r="ABM52" s="96"/>
      <c r="ABN52" s="96"/>
      <c r="ABO52" s="96"/>
      <c r="ABP52" s="96"/>
      <c r="ABQ52" s="96"/>
      <c r="ABR52" s="96"/>
      <c r="ABS52" s="96"/>
      <c r="ABT52" s="96"/>
      <c r="ABU52" s="96"/>
      <c r="ABV52" s="96"/>
      <c r="ABW52" s="96"/>
      <c r="ABX52" s="96"/>
      <c r="ABY52" s="96"/>
      <c r="ABZ52" s="96"/>
      <c r="ACA52" s="96"/>
      <c r="ACB52" s="96"/>
      <c r="ACC52" s="96"/>
      <c r="ACD52" s="96"/>
      <c r="ACE52" s="96"/>
      <c r="ACF52" s="96"/>
      <c r="ACG52" s="96"/>
      <c r="ACH52" s="96"/>
      <c r="ACI52" s="96"/>
      <c r="ACJ52" s="96"/>
      <c r="ACK52" s="96"/>
      <c r="ACL52" s="96"/>
      <c r="ACM52" s="96"/>
      <c r="ACN52" s="96"/>
      <c r="ACO52" s="96"/>
      <c r="ACP52" s="96"/>
      <c r="ACQ52" s="96"/>
      <c r="ACR52" s="96"/>
      <c r="ACS52" s="96"/>
      <c r="ACT52" s="96"/>
      <c r="ACU52" s="96"/>
      <c r="ACV52" s="96"/>
      <c r="ACW52" s="96"/>
      <c r="ACX52" s="96"/>
      <c r="ACY52" s="96"/>
      <c r="ACZ52" s="96"/>
      <c r="ADA52" s="96"/>
      <c r="ADB52" s="96"/>
      <c r="ADC52" s="96"/>
      <c r="ADD52" s="96"/>
      <c r="ADE52" s="96"/>
      <c r="ADF52" s="96"/>
      <c r="ADG52" s="96"/>
      <c r="ADH52" s="96"/>
      <c r="ADI52" s="96"/>
      <c r="ADJ52" s="96"/>
      <c r="ADK52" s="96"/>
      <c r="ADL52" s="96"/>
      <c r="ADM52" s="96"/>
      <c r="ADN52" s="96"/>
      <c r="ADO52" s="96"/>
      <c r="ADP52" s="96"/>
      <c r="ADQ52" s="96"/>
      <c r="ADR52" s="96"/>
      <c r="ADS52" s="96"/>
      <c r="ADT52" s="96"/>
      <c r="ADU52" s="96"/>
      <c r="ADV52" s="96"/>
      <c r="ADW52" s="96"/>
      <c r="ADX52" s="96"/>
      <c r="ADY52" s="96"/>
      <c r="ADZ52" s="96"/>
      <c r="AEA52" s="96"/>
      <c r="AEB52" s="96"/>
      <c r="AEC52" s="96"/>
      <c r="AED52" s="96"/>
      <c r="AEE52" s="96"/>
      <c r="AEF52" s="96"/>
      <c r="AEG52" s="96"/>
      <c r="AEH52" s="96"/>
      <c r="AEI52" s="96"/>
      <c r="AEJ52" s="96"/>
      <c r="AEK52" s="96"/>
      <c r="AEL52" s="96"/>
      <c r="AEM52" s="96"/>
      <c r="AEN52" s="96"/>
      <c r="AEO52" s="96"/>
      <c r="AEP52" s="96"/>
      <c r="AEQ52" s="96"/>
      <c r="AER52" s="96"/>
      <c r="AES52" s="96"/>
      <c r="AET52" s="96"/>
      <c r="AEU52" s="96"/>
      <c r="AEV52" s="96"/>
      <c r="AEW52" s="96"/>
      <c r="AEX52" s="96"/>
      <c r="AEY52" s="96"/>
      <c r="AEZ52" s="96"/>
      <c r="AFA52" s="96"/>
      <c r="AFB52" s="96"/>
      <c r="AFC52" s="96"/>
      <c r="AFD52" s="96"/>
      <c r="AFE52" s="96"/>
      <c r="AFF52" s="96"/>
      <c r="AFG52" s="96"/>
      <c r="AFH52" s="96"/>
      <c r="AFI52" s="96"/>
      <c r="AFJ52" s="96"/>
      <c r="AFK52" s="96"/>
      <c r="AFL52" s="96"/>
      <c r="AFM52" s="96"/>
      <c r="AFN52" s="96"/>
      <c r="AFO52" s="96"/>
      <c r="AFP52" s="96"/>
      <c r="AFQ52" s="96"/>
      <c r="AFR52" s="96"/>
      <c r="AFS52" s="96"/>
      <c r="AFT52" s="96"/>
      <c r="AFU52" s="96"/>
      <c r="AFV52" s="96"/>
      <c r="AFW52" s="96"/>
      <c r="AFX52" s="96"/>
      <c r="AFY52" s="96"/>
      <c r="AFZ52" s="96"/>
      <c r="AGA52" s="96"/>
      <c r="AGB52" s="96"/>
      <c r="AGC52" s="96"/>
      <c r="AGD52" s="96"/>
      <c r="AGE52" s="96"/>
      <c r="AGF52" s="96"/>
      <c r="AGG52" s="96"/>
      <c r="AGH52" s="96"/>
      <c r="AGI52" s="96"/>
      <c r="AGJ52" s="96"/>
      <c r="AGK52" s="96"/>
      <c r="AGL52" s="96"/>
      <c r="AGM52" s="96"/>
      <c r="AGN52" s="96"/>
      <c r="AGO52" s="96"/>
      <c r="AGP52" s="96"/>
      <c r="AGQ52" s="96"/>
      <c r="AGR52" s="96"/>
      <c r="AGS52" s="96"/>
      <c r="AGT52" s="96"/>
      <c r="AGU52" s="96"/>
      <c r="AGV52" s="96"/>
      <c r="AGW52" s="96"/>
      <c r="AGX52" s="96"/>
      <c r="AGY52" s="96"/>
      <c r="AGZ52" s="96"/>
      <c r="AHA52" s="96"/>
      <c r="AHB52" s="96"/>
      <c r="AHC52" s="96"/>
      <c r="AHD52" s="96"/>
      <c r="AHE52" s="96"/>
      <c r="AHF52" s="96"/>
      <c r="AHG52" s="96"/>
      <c r="AHH52" s="96"/>
      <c r="AHI52" s="96"/>
      <c r="AHJ52" s="96"/>
      <c r="AHK52" s="96"/>
      <c r="AHL52" s="96"/>
      <c r="AHM52" s="96"/>
      <c r="AHN52" s="96"/>
      <c r="AHO52" s="96"/>
      <c r="AHP52" s="96"/>
      <c r="AHQ52" s="96"/>
      <c r="AHR52" s="96"/>
      <c r="AHS52" s="96"/>
      <c r="AHT52" s="96"/>
      <c r="AHU52" s="96"/>
      <c r="AHV52" s="96"/>
      <c r="AHW52" s="96"/>
      <c r="AHX52" s="96"/>
      <c r="AHY52" s="96"/>
      <c r="AHZ52" s="96"/>
      <c r="AIA52" s="96"/>
      <c r="AIB52" s="96"/>
      <c r="AIC52" s="96"/>
      <c r="AID52" s="96"/>
      <c r="AIE52" s="96"/>
      <c r="AIF52" s="96"/>
      <c r="AIG52" s="96"/>
      <c r="AIH52" s="96"/>
      <c r="AII52" s="96"/>
      <c r="AIJ52" s="96"/>
      <c r="AIK52" s="96"/>
      <c r="AIL52" s="96"/>
      <c r="AIM52" s="96"/>
      <c r="AIN52" s="96"/>
      <c r="AIO52" s="96"/>
      <c r="AIP52" s="96"/>
      <c r="AIQ52" s="96"/>
      <c r="AIR52" s="96"/>
      <c r="AIS52" s="96"/>
      <c r="AIT52" s="96"/>
      <c r="AIU52" s="96"/>
      <c r="AIV52" s="96"/>
      <c r="AIW52" s="96"/>
      <c r="AIX52" s="96"/>
      <c r="AIY52" s="96"/>
      <c r="AIZ52" s="96"/>
      <c r="AJA52" s="96"/>
      <c r="AJB52" s="96"/>
      <c r="AJC52" s="96"/>
      <c r="AJD52" s="96"/>
      <c r="AJE52" s="96"/>
      <c r="AJF52" s="96"/>
      <c r="AJG52" s="96"/>
      <c r="AJH52" s="96"/>
      <c r="AJI52" s="96"/>
      <c r="AJJ52" s="96"/>
      <c r="AJK52" s="96"/>
      <c r="AJL52" s="96"/>
      <c r="AJM52" s="96"/>
      <c r="AJN52" s="96"/>
      <c r="AJO52" s="96"/>
      <c r="AJP52" s="96"/>
      <c r="AJQ52" s="96"/>
      <c r="AJR52" s="96"/>
      <c r="AJS52" s="96"/>
      <c r="AJT52" s="96"/>
      <c r="AJU52" s="96"/>
      <c r="AJV52" s="96"/>
      <c r="AJW52" s="96"/>
      <c r="AJX52" s="96"/>
      <c r="AJY52" s="96"/>
      <c r="AJZ52" s="96"/>
      <c r="AKA52" s="96"/>
      <c r="AKB52" s="96"/>
      <c r="AKC52" s="96"/>
      <c r="AKD52" s="96"/>
      <c r="AKE52" s="96"/>
      <c r="AKF52" s="96"/>
      <c r="AKG52" s="96"/>
      <c r="AKH52" s="96"/>
      <c r="AKI52" s="96"/>
      <c r="AKJ52" s="96"/>
      <c r="AKK52" s="96"/>
      <c r="AKL52" s="96"/>
      <c r="AKM52" s="96"/>
      <c r="AKN52" s="96"/>
      <c r="AKO52" s="96"/>
      <c r="AKP52" s="96"/>
      <c r="AKQ52" s="96"/>
      <c r="AKR52" s="96"/>
      <c r="AKS52" s="96"/>
      <c r="AKT52" s="96"/>
      <c r="AKU52" s="96"/>
      <c r="AKV52" s="96"/>
      <c r="AKW52" s="96"/>
      <c r="AKX52" s="96"/>
      <c r="AKY52" s="96"/>
      <c r="AKZ52" s="96"/>
      <c r="ALA52" s="96"/>
      <c r="ALB52" s="96"/>
      <c r="ALC52" s="96"/>
      <c r="ALD52" s="96"/>
      <c r="ALE52" s="96"/>
      <c r="ALF52" s="96"/>
      <c r="ALG52" s="96"/>
      <c r="ALH52" s="96"/>
      <c r="ALI52" s="96"/>
      <c r="ALJ52" s="96"/>
      <c r="ALK52" s="96"/>
      <c r="ALL52" s="96"/>
      <c r="ALM52" s="96"/>
      <c r="ALN52" s="96"/>
      <c r="ALO52" s="96"/>
      <c r="ALP52" s="96"/>
      <c r="ALQ52" s="96"/>
      <c r="ALR52" s="96"/>
      <c r="ALS52" s="96"/>
      <c r="ALT52" s="96"/>
      <c r="ALU52" s="96"/>
      <c r="ALV52" s="96"/>
      <c r="ALW52" s="96"/>
      <c r="ALX52" s="96"/>
      <c r="ALY52" s="96"/>
      <c r="ALZ52" s="96"/>
      <c r="AMA52" s="96"/>
      <c r="AMB52" s="96"/>
      <c r="AMC52" s="96"/>
      <c r="AMD52" s="96"/>
      <c r="AME52" s="96"/>
      <c r="AMF52" s="96"/>
      <c r="AMG52" s="96"/>
      <c r="AMH52" s="96"/>
      <c r="AMI52" s="96"/>
      <c r="AMJ52" s="96"/>
    </row>
    <row r="53" spans="1:1024" s="123" customFormat="1" ht="13.5" thickBot="1">
      <c r="A53" s="96"/>
      <c r="B53" s="96"/>
      <c r="C53" s="96"/>
      <c r="D53" s="96"/>
      <c r="E53" s="96"/>
      <c r="F53" s="96"/>
      <c r="G53" s="96"/>
      <c r="H53" s="96"/>
      <c r="I53" s="96"/>
      <c r="J53" s="96"/>
      <c r="K53" s="96"/>
      <c r="L53" s="96"/>
      <c r="M53" s="96"/>
      <c r="N53" s="96"/>
      <c r="O53" s="96"/>
      <c r="P53" s="96"/>
      <c r="Q53" s="96"/>
      <c r="R53" s="96"/>
      <c r="S53" s="96"/>
      <c r="T53" s="96"/>
      <c r="U53" s="96"/>
      <c r="V53" s="96"/>
      <c r="W53" s="121"/>
      <c r="X53" s="121"/>
      <c r="Y53" s="121"/>
      <c r="Z53" s="121"/>
      <c r="AA53" s="121"/>
      <c r="AB53" s="121"/>
      <c r="AC53" s="121"/>
      <c r="AD53" s="121"/>
      <c r="AE53" s="121"/>
      <c r="AF53" s="121"/>
      <c r="AG53" s="121"/>
      <c r="AH53" s="121"/>
      <c r="AI53" s="121"/>
      <c r="AJ53" s="121"/>
      <c r="AK53" s="96"/>
      <c r="AL53" s="96"/>
      <c r="AM53" s="96"/>
      <c r="AN53" s="96"/>
      <c r="AO53" s="96"/>
      <c r="AP53" s="96"/>
      <c r="AQ53" s="125"/>
      <c r="AS53" s="96"/>
      <c r="AT53" s="96"/>
      <c r="AU53" s="96"/>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c r="BY53" s="124"/>
      <c r="BZ53" s="124"/>
      <c r="CA53" s="124"/>
      <c r="CB53" s="124"/>
      <c r="CC53" s="124"/>
      <c r="CD53" s="124"/>
      <c r="CE53" s="124"/>
      <c r="CF53" s="124"/>
      <c r="CG53" s="124"/>
      <c r="CH53" s="124"/>
      <c r="CI53" s="124"/>
      <c r="CJ53" s="124"/>
      <c r="CK53" s="124"/>
      <c r="CL53" s="124"/>
      <c r="CM53" s="124"/>
      <c r="CN53" s="124"/>
      <c r="CO53" s="124"/>
      <c r="CP53" s="124"/>
      <c r="CQ53" s="124"/>
      <c r="CR53" s="124"/>
      <c r="CS53" s="124"/>
      <c r="CT53" s="96"/>
      <c r="CU53" s="96"/>
      <c r="CV53" s="96"/>
      <c r="CW53" s="96"/>
      <c r="CX53" s="96"/>
      <c r="CY53" s="96"/>
      <c r="CZ53" s="96"/>
      <c r="DA53" s="96"/>
      <c r="DB53" s="96"/>
      <c r="DC53" s="96"/>
      <c r="DD53" s="96"/>
      <c r="DE53" s="96"/>
      <c r="DF53" s="96"/>
      <c r="DG53" s="96"/>
      <c r="DH53" s="96"/>
      <c r="DI53" s="96"/>
      <c r="DJ53" s="96"/>
      <c r="DK53" s="96"/>
      <c r="DL53" s="96"/>
      <c r="DM53" s="96"/>
      <c r="DN53" s="96"/>
      <c r="DO53" s="96"/>
      <c r="DP53" s="96"/>
      <c r="DQ53" s="96"/>
      <c r="DR53" s="96"/>
      <c r="DS53" s="96"/>
      <c r="DT53" s="96"/>
      <c r="DU53" s="96"/>
      <c r="DV53" s="96"/>
      <c r="DW53" s="96"/>
      <c r="DX53" s="96"/>
      <c r="DY53" s="96"/>
      <c r="DZ53" s="96"/>
      <c r="EA53" s="96"/>
      <c r="EB53" s="96"/>
      <c r="EC53" s="96"/>
      <c r="ED53" s="96"/>
      <c r="EE53" s="96"/>
      <c r="EF53" s="96"/>
      <c r="EG53" s="96"/>
      <c r="EH53" s="96"/>
      <c r="EI53" s="96"/>
      <c r="EJ53" s="96"/>
      <c r="EK53" s="96"/>
      <c r="EL53" s="96"/>
      <c r="EM53" s="96"/>
      <c r="EN53" s="96"/>
      <c r="EO53" s="96"/>
      <c r="EP53" s="96"/>
      <c r="EQ53" s="96"/>
      <c r="ER53" s="96"/>
      <c r="ES53" s="96"/>
      <c r="ET53" s="96"/>
      <c r="EU53" s="96"/>
      <c r="EV53" s="96"/>
      <c r="EW53" s="96"/>
      <c r="EX53" s="96"/>
      <c r="EY53" s="96"/>
      <c r="EZ53" s="96"/>
      <c r="FA53" s="96"/>
      <c r="FB53" s="96"/>
      <c r="FC53" s="96"/>
      <c r="FD53" s="96"/>
      <c r="FE53" s="96"/>
      <c r="FF53" s="96"/>
      <c r="FG53" s="96"/>
      <c r="FH53" s="96"/>
      <c r="FI53" s="96"/>
      <c r="FJ53" s="96"/>
      <c r="FK53" s="96"/>
      <c r="FL53" s="96"/>
      <c r="FM53" s="96"/>
      <c r="FN53" s="96"/>
      <c r="FO53" s="96"/>
      <c r="FP53" s="96"/>
      <c r="FQ53" s="96"/>
      <c r="FR53" s="96"/>
      <c r="FS53" s="96"/>
      <c r="FT53" s="96"/>
      <c r="FU53" s="96"/>
      <c r="FV53" s="96"/>
      <c r="FW53" s="96"/>
      <c r="FX53" s="96"/>
      <c r="FY53" s="96"/>
      <c r="FZ53" s="96"/>
      <c r="GA53" s="96"/>
      <c r="GB53" s="96"/>
      <c r="GC53" s="96"/>
      <c r="GD53" s="96"/>
      <c r="GE53" s="96"/>
      <c r="GF53" s="96"/>
      <c r="GG53" s="96"/>
      <c r="GH53" s="96"/>
      <c r="GI53" s="96"/>
      <c r="GJ53" s="96"/>
      <c r="GK53" s="96"/>
      <c r="GL53" s="96"/>
      <c r="GM53" s="96"/>
      <c r="GN53" s="96"/>
      <c r="GO53" s="96"/>
      <c r="GP53" s="96"/>
      <c r="GQ53" s="96"/>
      <c r="GR53" s="96"/>
      <c r="GS53" s="96"/>
      <c r="GT53" s="96"/>
      <c r="GU53" s="96"/>
      <c r="GV53" s="96"/>
      <c r="GW53" s="96"/>
      <c r="GX53" s="96"/>
      <c r="GY53" s="96"/>
      <c r="GZ53" s="96"/>
      <c r="HA53" s="96"/>
      <c r="HB53" s="96"/>
      <c r="HC53" s="96"/>
      <c r="HD53" s="96"/>
      <c r="HE53" s="96"/>
      <c r="HF53" s="96"/>
      <c r="HG53" s="96"/>
      <c r="HH53" s="96"/>
      <c r="HI53" s="96"/>
      <c r="HJ53" s="96"/>
      <c r="HK53" s="96"/>
      <c r="HL53" s="96"/>
      <c r="HM53" s="96"/>
      <c r="HN53" s="96"/>
      <c r="HO53" s="96"/>
      <c r="HP53" s="96"/>
      <c r="HQ53" s="96"/>
      <c r="HR53" s="96"/>
      <c r="HS53" s="96"/>
      <c r="HT53" s="96"/>
      <c r="HU53" s="96"/>
      <c r="HV53" s="96"/>
      <c r="HW53" s="96"/>
      <c r="HX53" s="96"/>
      <c r="HY53" s="96"/>
      <c r="HZ53" s="96"/>
      <c r="IA53" s="96"/>
      <c r="IB53" s="96"/>
      <c r="IC53" s="96"/>
      <c r="ID53" s="96"/>
      <c r="IE53" s="96"/>
      <c r="IF53" s="96"/>
      <c r="IG53" s="96"/>
      <c r="IH53" s="96"/>
      <c r="II53" s="96"/>
      <c r="IJ53" s="96"/>
      <c r="IK53" s="96"/>
      <c r="IL53" s="96"/>
      <c r="IM53" s="96"/>
      <c r="IN53" s="96"/>
      <c r="IO53" s="96"/>
      <c r="IP53" s="96"/>
      <c r="IQ53" s="96"/>
      <c r="IR53" s="96"/>
      <c r="IS53" s="96"/>
      <c r="IT53" s="96"/>
      <c r="IU53" s="96"/>
      <c r="IV53" s="96"/>
      <c r="IW53" s="96"/>
      <c r="IX53" s="96"/>
      <c r="IY53" s="96"/>
      <c r="IZ53" s="96"/>
      <c r="JA53" s="96"/>
      <c r="JB53" s="96"/>
      <c r="JC53" s="96"/>
      <c r="JD53" s="96"/>
      <c r="JE53" s="96"/>
      <c r="JF53" s="96"/>
      <c r="JG53" s="96"/>
      <c r="JH53" s="96"/>
      <c r="JI53" s="96"/>
      <c r="JJ53" s="96"/>
      <c r="JK53" s="96"/>
      <c r="JL53" s="96"/>
      <c r="JM53" s="96"/>
      <c r="JN53" s="96"/>
      <c r="JO53" s="96"/>
      <c r="JP53" s="96"/>
      <c r="JQ53" s="96"/>
      <c r="JR53" s="96"/>
      <c r="JS53" s="96"/>
      <c r="JT53" s="96"/>
      <c r="JU53" s="96"/>
      <c r="JV53" s="96"/>
      <c r="JW53" s="96"/>
      <c r="JX53" s="96"/>
      <c r="JY53" s="96"/>
      <c r="JZ53" s="96"/>
      <c r="KA53" s="96"/>
      <c r="KB53" s="96"/>
      <c r="KC53" s="96"/>
      <c r="KD53" s="96"/>
      <c r="KE53" s="96"/>
      <c r="KF53" s="96"/>
      <c r="KG53" s="96"/>
      <c r="KH53" s="96"/>
      <c r="KI53" s="96"/>
      <c r="KJ53" s="96"/>
      <c r="KK53" s="96"/>
      <c r="KL53" s="96"/>
      <c r="KM53" s="96"/>
      <c r="KN53" s="96"/>
      <c r="KO53" s="96"/>
      <c r="KP53" s="96"/>
      <c r="KQ53" s="96"/>
      <c r="KR53" s="96"/>
      <c r="KS53" s="96"/>
      <c r="KT53" s="96"/>
      <c r="KU53" s="96"/>
      <c r="KV53" s="96"/>
      <c r="KW53" s="96"/>
      <c r="KX53" s="96"/>
      <c r="KY53" s="96"/>
      <c r="KZ53" s="96"/>
      <c r="LA53" s="96"/>
      <c r="LB53" s="96"/>
      <c r="LC53" s="96"/>
      <c r="LD53" s="96"/>
      <c r="LE53" s="96"/>
      <c r="LF53" s="96"/>
      <c r="LG53" s="96"/>
      <c r="LH53" s="96"/>
      <c r="LI53" s="96"/>
      <c r="LJ53" s="96"/>
      <c r="LK53" s="96"/>
      <c r="LL53" s="96"/>
      <c r="LM53" s="96"/>
      <c r="LN53" s="96"/>
      <c r="LO53" s="96"/>
      <c r="LP53" s="96"/>
      <c r="LQ53" s="96"/>
      <c r="LR53" s="96"/>
      <c r="LS53" s="96"/>
      <c r="LT53" s="96"/>
      <c r="LU53" s="96"/>
      <c r="LV53" s="96"/>
      <c r="LW53" s="96"/>
      <c r="LX53" s="96"/>
      <c r="LY53" s="96"/>
      <c r="LZ53" s="96"/>
      <c r="MA53" s="96"/>
      <c r="MB53" s="96"/>
      <c r="MC53" s="96"/>
      <c r="MD53" s="96"/>
      <c r="ME53" s="96"/>
      <c r="MF53" s="96"/>
      <c r="MG53" s="96"/>
      <c r="MH53" s="96"/>
      <c r="MI53" s="96"/>
      <c r="MJ53" s="96"/>
      <c r="MK53" s="96"/>
      <c r="ML53" s="96"/>
      <c r="MM53" s="96"/>
      <c r="MN53" s="96"/>
      <c r="MO53" s="96"/>
      <c r="MP53" s="96"/>
      <c r="MQ53" s="96"/>
      <c r="MR53" s="96"/>
      <c r="MS53" s="96"/>
      <c r="MT53" s="96"/>
      <c r="MU53" s="96"/>
      <c r="MV53" s="96"/>
      <c r="MW53" s="96"/>
      <c r="MX53" s="96"/>
      <c r="MY53" s="96"/>
      <c r="MZ53" s="96"/>
      <c r="NA53" s="96"/>
      <c r="NB53" s="96"/>
      <c r="NC53" s="96"/>
      <c r="ND53" s="96"/>
      <c r="NE53" s="96"/>
      <c r="NF53" s="96"/>
      <c r="NG53" s="96"/>
      <c r="NH53" s="96"/>
      <c r="NI53" s="96"/>
      <c r="NJ53" s="96"/>
      <c r="NK53" s="96"/>
      <c r="NL53" s="96"/>
      <c r="NM53" s="96"/>
      <c r="NN53" s="96"/>
      <c r="NO53" s="96"/>
      <c r="NP53" s="96"/>
      <c r="NQ53" s="96"/>
      <c r="NR53" s="96"/>
      <c r="NS53" s="96"/>
      <c r="NT53" s="96"/>
      <c r="NU53" s="96"/>
      <c r="NV53" s="96"/>
      <c r="NW53" s="96"/>
      <c r="NX53" s="96"/>
      <c r="NY53" s="96"/>
      <c r="NZ53" s="96"/>
      <c r="OA53" s="96"/>
      <c r="OB53" s="96"/>
      <c r="OC53" s="96"/>
      <c r="OD53" s="96"/>
      <c r="OE53" s="96"/>
      <c r="OF53" s="96"/>
      <c r="OG53" s="96"/>
      <c r="OH53" s="96"/>
      <c r="OI53" s="96"/>
      <c r="OJ53" s="96"/>
      <c r="OK53" s="96"/>
      <c r="OL53" s="96"/>
      <c r="OM53" s="96"/>
      <c r="ON53" s="96"/>
      <c r="OO53" s="96"/>
      <c r="OP53" s="96"/>
      <c r="OQ53" s="96"/>
      <c r="OR53" s="96"/>
      <c r="OS53" s="96"/>
      <c r="OT53" s="96"/>
      <c r="OU53" s="96"/>
      <c r="OV53" s="96"/>
      <c r="OW53" s="96"/>
      <c r="OX53" s="96"/>
      <c r="OY53" s="96"/>
      <c r="OZ53" s="96"/>
      <c r="PA53" s="96"/>
      <c r="PB53" s="96"/>
      <c r="PC53" s="96"/>
      <c r="PD53" s="96"/>
      <c r="PE53" s="96"/>
      <c r="PF53" s="96"/>
      <c r="PG53" s="96"/>
      <c r="PH53" s="96"/>
      <c r="PI53" s="96"/>
      <c r="PJ53" s="96"/>
      <c r="PK53" s="96"/>
      <c r="PL53" s="96"/>
      <c r="PM53" s="96"/>
      <c r="PN53" s="96"/>
      <c r="PO53" s="96"/>
      <c r="PP53" s="96"/>
      <c r="PQ53" s="96"/>
      <c r="PR53" s="96"/>
      <c r="PS53" s="96"/>
      <c r="PT53" s="96"/>
      <c r="PU53" s="96"/>
      <c r="PV53" s="96"/>
      <c r="PW53" s="96"/>
      <c r="PX53" s="96"/>
      <c r="PY53" s="96"/>
      <c r="PZ53" s="96"/>
      <c r="QA53" s="96"/>
      <c r="QB53" s="96"/>
      <c r="QC53" s="96"/>
      <c r="QD53" s="96"/>
      <c r="QE53" s="96"/>
      <c r="QF53" s="96"/>
      <c r="QG53" s="96"/>
      <c r="QH53" s="96"/>
      <c r="QI53" s="96"/>
      <c r="QJ53" s="96"/>
      <c r="QK53" s="96"/>
      <c r="QL53" s="96"/>
      <c r="QM53" s="96"/>
      <c r="QN53" s="96"/>
      <c r="QO53" s="96"/>
      <c r="QP53" s="96"/>
      <c r="QQ53" s="96"/>
      <c r="QR53" s="96"/>
      <c r="QS53" s="96"/>
      <c r="QT53" s="96"/>
      <c r="QU53" s="96"/>
      <c r="QV53" s="96"/>
      <c r="QW53" s="96"/>
      <c r="QX53" s="96"/>
      <c r="QY53" s="96"/>
      <c r="QZ53" s="96"/>
      <c r="RA53" s="96"/>
      <c r="RB53" s="96"/>
      <c r="RC53" s="96"/>
      <c r="RD53" s="96"/>
      <c r="RE53" s="96"/>
      <c r="RF53" s="96"/>
      <c r="RG53" s="96"/>
      <c r="RH53" s="96"/>
      <c r="RI53" s="96"/>
      <c r="RJ53" s="96"/>
      <c r="RK53" s="96"/>
      <c r="RL53" s="96"/>
      <c r="RM53" s="96"/>
      <c r="RN53" s="96"/>
      <c r="RO53" s="96"/>
      <c r="RP53" s="96"/>
      <c r="RQ53" s="96"/>
      <c r="RR53" s="96"/>
      <c r="RS53" s="96"/>
      <c r="RT53" s="96"/>
      <c r="RU53" s="96"/>
      <c r="RV53" s="96"/>
      <c r="RW53" s="96"/>
      <c r="RX53" s="96"/>
      <c r="RY53" s="96"/>
      <c r="RZ53" s="96"/>
      <c r="SA53" s="96"/>
      <c r="SB53" s="96"/>
      <c r="SC53" s="96"/>
      <c r="SD53" s="96"/>
      <c r="SE53" s="96"/>
      <c r="SF53" s="96"/>
      <c r="SG53" s="96"/>
      <c r="SH53" s="96"/>
      <c r="SI53" s="96"/>
      <c r="SJ53" s="96"/>
      <c r="SK53" s="96"/>
      <c r="SL53" s="96"/>
      <c r="SM53" s="96"/>
      <c r="SN53" s="96"/>
      <c r="SO53" s="96"/>
      <c r="SP53" s="96"/>
      <c r="SQ53" s="96"/>
      <c r="SR53" s="96"/>
      <c r="SS53" s="96"/>
      <c r="ST53" s="96"/>
      <c r="SU53" s="96"/>
      <c r="SV53" s="96"/>
      <c r="SW53" s="96"/>
      <c r="SX53" s="96"/>
      <c r="SY53" s="96"/>
      <c r="SZ53" s="96"/>
      <c r="TA53" s="96"/>
      <c r="TB53" s="96"/>
      <c r="TC53" s="96"/>
      <c r="TD53" s="96"/>
      <c r="TE53" s="96"/>
      <c r="TF53" s="96"/>
      <c r="TG53" s="96"/>
      <c r="TH53" s="96"/>
      <c r="TI53" s="96"/>
      <c r="TJ53" s="96"/>
      <c r="TK53" s="96"/>
      <c r="TL53" s="96"/>
      <c r="TM53" s="96"/>
      <c r="TN53" s="96"/>
      <c r="TO53" s="96"/>
      <c r="TP53" s="96"/>
      <c r="TQ53" s="96"/>
      <c r="TR53" s="96"/>
      <c r="TS53" s="96"/>
      <c r="TT53" s="96"/>
      <c r="TU53" s="96"/>
      <c r="TV53" s="96"/>
      <c r="TW53" s="96"/>
      <c r="TX53" s="96"/>
      <c r="TY53" s="96"/>
      <c r="TZ53" s="96"/>
      <c r="UA53" s="96"/>
      <c r="UB53" s="96"/>
      <c r="UC53" s="96"/>
      <c r="UD53" s="96"/>
      <c r="UE53" s="96"/>
      <c r="UF53" s="96"/>
      <c r="UG53" s="96"/>
      <c r="UH53" s="96"/>
      <c r="UI53" s="96"/>
      <c r="UJ53" s="96"/>
      <c r="UK53" s="96"/>
      <c r="UL53" s="96"/>
      <c r="UM53" s="96"/>
      <c r="UN53" s="96"/>
      <c r="UO53" s="96"/>
      <c r="UP53" s="96"/>
      <c r="UQ53" s="96"/>
      <c r="UR53" s="96"/>
      <c r="US53" s="96"/>
      <c r="UT53" s="96"/>
      <c r="UU53" s="96"/>
      <c r="UV53" s="96"/>
      <c r="UW53" s="96"/>
      <c r="UX53" s="96"/>
      <c r="UY53" s="96"/>
      <c r="UZ53" s="96"/>
      <c r="VA53" s="96"/>
      <c r="VB53" s="96"/>
      <c r="VC53" s="96"/>
      <c r="VD53" s="96"/>
      <c r="VE53" s="96"/>
      <c r="VF53" s="96"/>
      <c r="VG53" s="96"/>
      <c r="VH53" s="96"/>
      <c r="VI53" s="96"/>
      <c r="VJ53" s="96"/>
      <c r="VK53" s="96"/>
      <c r="VL53" s="96"/>
      <c r="VM53" s="96"/>
      <c r="VN53" s="96"/>
      <c r="VO53" s="96"/>
      <c r="VP53" s="96"/>
      <c r="VQ53" s="96"/>
      <c r="VR53" s="96"/>
      <c r="VS53" s="96"/>
      <c r="VT53" s="96"/>
      <c r="VU53" s="96"/>
      <c r="VV53" s="96"/>
      <c r="VW53" s="96"/>
      <c r="VX53" s="96"/>
      <c r="VY53" s="96"/>
      <c r="VZ53" s="96"/>
      <c r="WA53" s="96"/>
      <c r="WB53" s="96"/>
      <c r="WC53" s="96"/>
      <c r="WD53" s="96"/>
      <c r="WE53" s="96"/>
      <c r="WF53" s="96"/>
      <c r="WG53" s="96"/>
      <c r="WH53" s="96"/>
      <c r="WI53" s="96"/>
      <c r="WJ53" s="96"/>
      <c r="WK53" s="96"/>
      <c r="WL53" s="96"/>
      <c r="WM53" s="96"/>
      <c r="WN53" s="96"/>
      <c r="WO53" s="96"/>
      <c r="WP53" s="96"/>
      <c r="WQ53" s="96"/>
      <c r="WR53" s="96"/>
      <c r="WS53" s="96"/>
      <c r="WT53" s="96"/>
      <c r="WU53" s="96"/>
      <c r="WV53" s="96"/>
      <c r="WW53" s="96"/>
      <c r="WX53" s="96"/>
      <c r="WY53" s="96"/>
      <c r="WZ53" s="96"/>
      <c r="XA53" s="96"/>
      <c r="XB53" s="96"/>
      <c r="XC53" s="96"/>
      <c r="XD53" s="96"/>
      <c r="XE53" s="96"/>
      <c r="XF53" s="96"/>
      <c r="XG53" s="96"/>
      <c r="XH53" s="96"/>
      <c r="XI53" s="96"/>
      <c r="XJ53" s="96"/>
      <c r="XK53" s="96"/>
      <c r="XL53" s="96"/>
      <c r="XM53" s="96"/>
      <c r="XN53" s="96"/>
      <c r="XO53" s="96"/>
      <c r="XP53" s="96"/>
      <c r="XQ53" s="96"/>
      <c r="XR53" s="96"/>
      <c r="XS53" s="96"/>
      <c r="XT53" s="96"/>
      <c r="XU53" s="96"/>
      <c r="XV53" s="96"/>
      <c r="XW53" s="96"/>
      <c r="XX53" s="96"/>
      <c r="XY53" s="96"/>
      <c r="XZ53" s="96"/>
      <c r="YA53" s="96"/>
      <c r="YB53" s="96"/>
      <c r="YC53" s="96"/>
      <c r="YD53" s="96"/>
      <c r="YE53" s="96"/>
      <c r="YF53" s="96"/>
      <c r="YG53" s="96"/>
      <c r="YH53" s="96"/>
      <c r="YI53" s="96"/>
      <c r="YJ53" s="96"/>
      <c r="YK53" s="96"/>
      <c r="YL53" s="96"/>
      <c r="YM53" s="96"/>
      <c r="YN53" s="96"/>
      <c r="YO53" s="96"/>
      <c r="YP53" s="96"/>
      <c r="YQ53" s="96"/>
      <c r="YR53" s="96"/>
      <c r="YS53" s="96"/>
      <c r="YT53" s="96"/>
      <c r="YU53" s="96"/>
      <c r="YV53" s="96"/>
      <c r="YW53" s="96"/>
      <c r="YX53" s="96"/>
      <c r="YY53" s="96"/>
      <c r="YZ53" s="96"/>
      <c r="ZA53" s="96"/>
      <c r="ZB53" s="96"/>
      <c r="ZC53" s="96"/>
      <c r="ZD53" s="96"/>
      <c r="ZE53" s="96"/>
      <c r="ZF53" s="96"/>
      <c r="ZG53" s="96"/>
      <c r="ZH53" s="96"/>
      <c r="ZI53" s="96"/>
      <c r="ZJ53" s="96"/>
      <c r="ZK53" s="96"/>
      <c r="ZL53" s="96"/>
      <c r="ZM53" s="96"/>
      <c r="ZN53" s="96"/>
      <c r="ZO53" s="96"/>
      <c r="ZP53" s="96"/>
      <c r="ZQ53" s="96"/>
      <c r="ZR53" s="96"/>
      <c r="ZS53" s="96"/>
      <c r="ZT53" s="96"/>
      <c r="ZU53" s="96"/>
      <c r="ZV53" s="96"/>
      <c r="ZW53" s="96"/>
      <c r="ZX53" s="96"/>
      <c r="ZY53" s="96"/>
      <c r="ZZ53" s="96"/>
      <c r="AAA53" s="96"/>
      <c r="AAB53" s="96"/>
      <c r="AAC53" s="96"/>
      <c r="AAD53" s="96"/>
      <c r="AAE53" s="96"/>
      <c r="AAF53" s="96"/>
      <c r="AAG53" s="96"/>
      <c r="AAH53" s="96"/>
      <c r="AAI53" s="96"/>
      <c r="AAJ53" s="96"/>
      <c r="AAK53" s="96"/>
      <c r="AAL53" s="96"/>
      <c r="AAM53" s="96"/>
      <c r="AAN53" s="96"/>
      <c r="AAO53" s="96"/>
      <c r="AAP53" s="96"/>
      <c r="AAQ53" s="96"/>
      <c r="AAR53" s="96"/>
      <c r="AAS53" s="96"/>
      <c r="AAT53" s="96"/>
      <c r="AAU53" s="96"/>
      <c r="AAV53" s="96"/>
      <c r="AAW53" s="96"/>
      <c r="AAX53" s="96"/>
      <c r="AAY53" s="96"/>
      <c r="AAZ53" s="96"/>
      <c r="ABA53" s="96"/>
      <c r="ABB53" s="96"/>
      <c r="ABC53" s="96"/>
      <c r="ABD53" s="96"/>
      <c r="ABE53" s="96"/>
      <c r="ABF53" s="96"/>
      <c r="ABG53" s="96"/>
      <c r="ABH53" s="96"/>
      <c r="ABI53" s="96"/>
      <c r="ABJ53" s="96"/>
      <c r="ABK53" s="96"/>
      <c r="ABL53" s="96"/>
      <c r="ABM53" s="96"/>
      <c r="ABN53" s="96"/>
      <c r="ABO53" s="96"/>
      <c r="ABP53" s="96"/>
      <c r="ABQ53" s="96"/>
      <c r="ABR53" s="96"/>
      <c r="ABS53" s="96"/>
      <c r="ABT53" s="96"/>
      <c r="ABU53" s="96"/>
      <c r="ABV53" s="96"/>
      <c r="ABW53" s="96"/>
      <c r="ABX53" s="96"/>
      <c r="ABY53" s="96"/>
      <c r="ABZ53" s="96"/>
      <c r="ACA53" s="96"/>
      <c r="ACB53" s="96"/>
      <c r="ACC53" s="96"/>
      <c r="ACD53" s="96"/>
      <c r="ACE53" s="96"/>
      <c r="ACF53" s="96"/>
      <c r="ACG53" s="96"/>
      <c r="ACH53" s="96"/>
      <c r="ACI53" s="96"/>
      <c r="ACJ53" s="96"/>
      <c r="ACK53" s="96"/>
      <c r="ACL53" s="96"/>
      <c r="ACM53" s="96"/>
      <c r="ACN53" s="96"/>
      <c r="ACO53" s="96"/>
      <c r="ACP53" s="96"/>
      <c r="ACQ53" s="96"/>
      <c r="ACR53" s="96"/>
      <c r="ACS53" s="96"/>
      <c r="ACT53" s="96"/>
      <c r="ACU53" s="96"/>
      <c r="ACV53" s="96"/>
      <c r="ACW53" s="96"/>
      <c r="ACX53" s="96"/>
      <c r="ACY53" s="96"/>
      <c r="ACZ53" s="96"/>
      <c r="ADA53" s="96"/>
      <c r="ADB53" s="96"/>
      <c r="ADC53" s="96"/>
      <c r="ADD53" s="96"/>
      <c r="ADE53" s="96"/>
      <c r="ADF53" s="96"/>
      <c r="ADG53" s="96"/>
      <c r="ADH53" s="96"/>
      <c r="ADI53" s="96"/>
      <c r="ADJ53" s="96"/>
      <c r="ADK53" s="96"/>
      <c r="ADL53" s="96"/>
      <c r="ADM53" s="96"/>
      <c r="ADN53" s="96"/>
      <c r="ADO53" s="96"/>
      <c r="ADP53" s="96"/>
      <c r="ADQ53" s="96"/>
      <c r="ADR53" s="96"/>
      <c r="ADS53" s="96"/>
      <c r="ADT53" s="96"/>
      <c r="ADU53" s="96"/>
      <c r="ADV53" s="96"/>
      <c r="ADW53" s="96"/>
      <c r="ADX53" s="96"/>
      <c r="ADY53" s="96"/>
      <c r="ADZ53" s="96"/>
      <c r="AEA53" s="96"/>
      <c r="AEB53" s="96"/>
      <c r="AEC53" s="96"/>
      <c r="AED53" s="96"/>
      <c r="AEE53" s="96"/>
      <c r="AEF53" s="96"/>
      <c r="AEG53" s="96"/>
      <c r="AEH53" s="96"/>
      <c r="AEI53" s="96"/>
      <c r="AEJ53" s="96"/>
      <c r="AEK53" s="96"/>
      <c r="AEL53" s="96"/>
      <c r="AEM53" s="96"/>
      <c r="AEN53" s="96"/>
      <c r="AEO53" s="96"/>
      <c r="AEP53" s="96"/>
      <c r="AEQ53" s="96"/>
      <c r="AER53" s="96"/>
      <c r="AES53" s="96"/>
      <c r="AET53" s="96"/>
      <c r="AEU53" s="96"/>
      <c r="AEV53" s="96"/>
      <c r="AEW53" s="96"/>
      <c r="AEX53" s="96"/>
      <c r="AEY53" s="96"/>
      <c r="AEZ53" s="96"/>
      <c r="AFA53" s="96"/>
      <c r="AFB53" s="96"/>
      <c r="AFC53" s="96"/>
      <c r="AFD53" s="96"/>
      <c r="AFE53" s="96"/>
      <c r="AFF53" s="96"/>
      <c r="AFG53" s="96"/>
      <c r="AFH53" s="96"/>
      <c r="AFI53" s="96"/>
      <c r="AFJ53" s="96"/>
      <c r="AFK53" s="96"/>
      <c r="AFL53" s="96"/>
      <c r="AFM53" s="96"/>
      <c r="AFN53" s="96"/>
      <c r="AFO53" s="96"/>
      <c r="AFP53" s="96"/>
      <c r="AFQ53" s="96"/>
      <c r="AFR53" s="96"/>
      <c r="AFS53" s="96"/>
      <c r="AFT53" s="96"/>
      <c r="AFU53" s="96"/>
      <c r="AFV53" s="96"/>
      <c r="AFW53" s="96"/>
      <c r="AFX53" s="96"/>
      <c r="AFY53" s="96"/>
      <c r="AFZ53" s="96"/>
      <c r="AGA53" s="96"/>
      <c r="AGB53" s="96"/>
      <c r="AGC53" s="96"/>
      <c r="AGD53" s="96"/>
      <c r="AGE53" s="96"/>
      <c r="AGF53" s="96"/>
      <c r="AGG53" s="96"/>
      <c r="AGH53" s="96"/>
      <c r="AGI53" s="96"/>
      <c r="AGJ53" s="96"/>
      <c r="AGK53" s="96"/>
      <c r="AGL53" s="96"/>
      <c r="AGM53" s="96"/>
      <c r="AGN53" s="96"/>
      <c r="AGO53" s="96"/>
      <c r="AGP53" s="96"/>
      <c r="AGQ53" s="96"/>
      <c r="AGR53" s="96"/>
      <c r="AGS53" s="96"/>
      <c r="AGT53" s="96"/>
      <c r="AGU53" s="96"/>
      <c r="AGV53" s="96"/>
      <c r="AGW53" s="96"/>
      <c r="AGX53" s="96"/>
      <c r="AGY53" s="96"/>
      <c r="AGZ53" s="96"/>
      <c r="AHA53" s="96"/>
      <c r="AHB53" s="96"/>
      <c r="AHC53" s="96"/>
      <c r="AHD53" s="96"/>
      <c r="AHE53" s="96"/>
      <c r="AHF53" s="96"/>
      <c r="AHG53" s="96"/>
      <c r="AHH53" s="96"/>
      <c r="AHI53" s="96"/>
      <c r="AHJ53" s="96"/>
      <c r="AHK53" s="96"/>
      <c r="AHL53" s="96"/>
      <c r="AHM53" s="96"/>
      <c r="AHN53" s="96"/>
      <c r="AHO53" s="96"/>
      <c r="AHP53" s="96"/>
      <c r="AHQ53" s="96"/>
      <c r="AHR53" s="96"/>
      <c r="AHS53" s="96"/>
      <c r="AHT53" s="96"/>
      <c r="AHU53" s="96"/>
      <c r="AHV53" s="96"/>
      <c r="AHW53" s="96"/>
      <c r="AHX53" s="96"/>
      <c r="AHY53" s="96"/>
      <c r="AHZ53" s="96"/>
      <c r="AIA53" s="96"/>
      <c r="AIB53" s="96"/>
      <c r="AIC53" s="96"/>
      <c r="AID53" s="96"/>
      <c r="AIE53" s="96"/>
      <c r="AIF53" s="96"/>
      <c r="AIG53" s="96"/>
      <c r="AIH53" s="96"/>
      <c r="AII53" s="96"/>
      <c r="AIJ53" s="96"/>
      <c r="AIK53" s="96"/>
      <c r="AIL53" s="96"/>
      <c r="AIM53" s="96"/>
      <c r="AIN53" s="96"/>
      <c r="AIO53" s="96"/>
      <c r="AIP53" s="96"/>
      <c r="AIQ53" s="96"/>
      <c r="AIR53" s="96"/>
      <c r="AIS53" s="96"/>
      <c r="AIT53" s="96"/>
      <c r="AIU53" s="96"/>
      <c r="AIV53" s="96"/>
      <c r="AIW53" s="96"/>
      <c r="AIX53" s="96"/>
      <c r="AIY53" s="96"/>
      <c r="AIZ53" s="96"/>
      <c r="AJA53" s="96"/>
      <c r="AJB53" s="96"/>
      <c r="AJC53" s="96"/>
      <c r="AJD53" s="96"/>
      <c r="AJE53" s="96"/>
      <c r="AJF53" s="96"/>
      <c r="AJG53" s="96"/>
      <c r="AJH53" s="96"/>
      <c r="AJI53" s="96"/>
      <c r="AJJ53" s="96"/>
      <c r="AJK53" s="96"/>
      <c r="AJL53" s="96"/>
      <c r="AJM53" s="96"/>
      <c r="AJN53" s="96"/>
      <c r="AJO53" s="96"/>
      <c r="AJP53" s="96"/>
      <c r="AJQ53" s="96"/>
      <c r="AJR53" s="96"/>
      <c r="AJS53" s="96"/>
      <c r="AJT53" s="96"/>
      <c r="AJU53" s="96"/>
      <c r="AJV53" s="96"/>
      <c r="AJW53" s="96"/>
      <c r="AJX53" s="96"/>
      <c r="AJY53" s="96"/>
      <c r="AJZ53" s="96"/>
      <c r="AKA53" s="96"/>
      <c r="AKB53" s="96"/>
      <c r="AKC53" s="96"/>
      <c r="AKD53" s="96"/>
      <c r="AKE53" s="96"/>
      <c r="AKF53" s="96"/>
      <c r="AKG53" s="96"/>
      <c r="AKH53" s="96"/>
      <c r="AKI53" s="96"/>
      <c r="AKJ53" s="96"/>
      <c r="AKK53" s="96"/>
      <c r="AKL53" s="96"/>
      <c r="AKM53" s="96"/>
      <c r="AKN53" s="96"/>
      <c r="AKO53" s="96"/>
      <c r="AKP53" s="96"/>
      <c r="AKQ53" s="96"/>
      <c r="AKR53" s="96"/>
      <c r="AKS53" s="96"/>
      <c r="AKT53" s="96"/>
      <c r="AKU53" s="96"/>
      <c r="AKV53" s="96"/>
      <c r="AKW53" s="96"/>
      <c r="AKX53" s="96"/>
      <c r="AKY53" s="96"/>
      <c r="AKZ53" s="96"/>
      <c r="ALA53" s="96"/>
      <c r="ALB53" s="96"/>
      <c r="ALC53" s="96"/>
      <c r="ALD53" s="96"/>
      <c r="ALE53" s="96"/>
      <c r="ALF53" s="96"/>
      <c r="ALG53" s="96"/>
      <c r="ALH53" s="96"/>
      <c r="ALI53" s="96"/>
      <c r="ALJ53" s="96"/>
      <c r="ALK53" s="96"/>
      <c r="ALL53" s="96"/>
      <c r="ALM53" s="96"/>
      <c r="ALN53" s="96"/>
      <c r="ALO53" s="96"/>
      <c r="ALP53" s="96"/>
      <c r="ALQ53" s="96"/>
      <c r="ALR53" s="96"/>
      <c r="ALS53" s="96"/>
      <c r="ALT53" s="96"/>
      <c r="ALU53" s="96"/>
      <c r="ALV53" s="96"/>
      <c r="ALW53" s="96"/>
      <c r="ALX53" s="96"/>
      <c r="ALY53" s="96"/>
      <c r="ALZ53" s="96"/>
      <c r="AMA53" s="96"/>
      <c r="AMB53" s="96"/>
      <c r="AMC53" s="96"/>
      <c r="AMD53" s="96"/>
      <c r="AME53" s="96"/>
      <c r="AMF53" s="96"/>
      <c r="AMG53" s="96"/>
      <c r="AMH53" s="96"/>
      <c r="AMI53" s="96"/>
      <c r="AMJ53" s="96"/>
    </row>
    <row r="54" spans="1:1024" ht="15"/>
    <row r="55" spans="1:1024" ht="15"/>
  </sheetData>
  <mergeCells count="4">
    <mergeCell ref="U3:V3"/>
    <mergeCell ref="AX3:AY3"/>
    <mergeCell ref="AZ5:BA5"/>
    <mergeCell ref="AZ3:BA4"/>
  </mergeCells>
  <conditionalFormatting sqref="K5">
    <cfRule type="containsText" dxfId="66" priority="1" operator="containsText" text="❌">
      <formula>NOT(ISERROR(SEARCH(("❌"),(K5))))</formula>
    </cfRule>
  </conditionalFormatting>
  <conditionalFormatting sqref="L5:N5">
    <cfRule type="expression" dxfId="65" priority="2">
      <formula>NOT(ISERROR(SEARCH("Bajo",L5)))</formula>
    </cfRule>
    <cfRule type="expression" dxfId="64" priority="3">
      <formula>NOT(ISERROR(SEARCH("Moderado",L5)))</formula>
    </cfRule>
    <cfRule type="expression" dxfId="63" priority="4">
      <formula>NOT(ISERROR(SEARCH("Alto",L5)))</formula>
    </cfRule>
    <cfRule type="expression" dxfId="62" priority="5">
      <formula>NOT(ISERROR(SEARCH("Extremo",L5)))</formula>
    </cfRule>
  </conditionalFormatting>
  <conditionalFormatting sqref="AP5">
    <cfRule type="expression" dxfId="61" priority="6">
      <formula>NOT(ISERROR(SEARCH("Alto",AP5)))</formula>
    </cfRule>
  </conditionalFormatting>
  <pageMargins left="0.70833333333333304" right="0.25972222222222202" top="0.74791666666666701" bottom="0.74791666666666701" header="0.51180555555555496" footer="0.51180555555555496"/>
  <pageSetup firstPageNumber="0"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219A1-F389-4B10-9522-ABEDFB08184A}">
  <dimension ref="A1:BA15"/>
  <sheetViews>
    <sheetView showGridLines="0" topLeftCell="W4" zoomScale="110" zoomScaleNormal="110" workbookViewId="0">
      <selection activeCell="BA5" sqref="BA5:BA6"/>
    </sheetView>
  </sheetViews>
  <sheetFormatPr baseColWidth="10" defaultColWidth="11.375" defaultRowHeight="12.75"/>
  <cols>
    <col min="1" max="1" width="11.375" style="219"/>
    <col min="2" max="2" width="25.875" style="219" customWidth="1"/>
    <col min="3" max="3" width="29.875" style="219" hidden="1" customWidth="1"/>
    <col min="4" max="4" width="12.625" style="219" hidden="1" customWidth="1"/>
    <col min="5" max="5" width="20.375" style="219" hidden="1" customWidth="1"/>
    <col min="6" max="6" width="14.125" style="219" hidden="1" customWidth="1"/>
    <col min="7" max="7" width="29.125" style="219" customWidth="1"/>
    <col min="8" max="8" width="27" style="219" customWidth="1"/>
    <col min="9" max="9" width="27.625" style="219" customWidth="1"/>
    <col min="10" max="10" width="16.125" style="219" hidden="1" customWidth="1"/>
    <col min="11" max="12" width="16.875" style="219" hidden="1" customWidth="1"/>
    <col min="13" max="13" width="11.375" style="219" hidden="1" customWidth="1"/>
    <col min="14" max="14" width="15.75" style="219" hidden="1" customWidth="1"/>
    <col min="15" max="15" width="17" style="219" hidden="1" customWidth="1"/>
    <col min="16" max="16" width="15.875" style="219" hidden="1" customWidth="1"/>
    <col min="17" max="17" width="16.25" style="219" hidden="1" customWidth="1"/>
    <col min="18" max="18" width="32" style="219" customWidth="1"/>
    <col min="19" max="19" width="42.625" style="219" customWidth="1"/>
    <col min="20" max="20" width="31.875" style="219" customWidth="1"/>
    <col min="21" max="21" width="40.625" style="219" customWidth="1"/>
    <col min="22" max="22" width="20.75" style="219" customWidth="1"/>
    <col min="23" max="23" width="67.75" style="219" customWidth="1"/>
    <col min="24" max="29" width="9.625" style="219" hidden="1" customWidth="1"/>
    <col min="30" max="30" width="16.625" style="219" hidden="1" customWidth="1"/>
    <col min="31" max="31" width="8.125" style="219" hidden="1" customWidth="1"/>
    <col min="32" max="32" width="20" style="219" hidden="1" customWidth="1"/>
    <col min="33" max="33" width="27.375" style="219" hidden="1" customWidth="1"/>
    <col min="34" max="34" width="13.75" style="219" hidden="1" customWidth="1"/>
    <col min="35" max="35" width="15.125" style="219" hidden="1" customWidth="1"/>
    <col min="36" max="36" width="25.75" style="219" hidden="1" customWidth="1"/>
    <col min="37" max="38" width="15.375" style="219" hidden="1" customWidth="1"/>
    <col min="39" max="39" width="13.75" style="219" hidden="1" customWidth="1"/>
    <col min="40" max="40" width="12.375" style="219" hidden="1" customWidth="1"/>
    <col min="41" max="43" width="13.625" style="219" hidden="1" customWidth="1"/>
    <col min="44" max="44" width="14.875" style="219" hidden="1" customWidth="1"/>
    <col min="45" max="45" width="29.75" style="219" hidden="1" customWidth="1"/>
    <col min="46" max="46" width="29.875" style="219" hidden="1" customWidth="1"/>
    <col min="47" max="47" width="31.75" style="220" hidden="1" customWidth="1"/>
    <col min="48" max="48" width="47.625" style="219" customWidth="1"/>
    <col min="49" max="49" width="45.875" style="219" hidden="1" customWidth="1"/>
    <col min="50" max="50" width="49.25" style="219" hidden="1" customWidth="1"/>
    <col min="51" max="51" width="40.125" style="219" customWidth="1"/>
    <col min="52" max="52" width="24.75" style="219" customWidth="1"/>
    <col min="53" max="53" width="93.375" style="219" customWidth="1"/>
    <col min="54" max="16384" width="11.375" style="219"/>
  </cols>
  <sheetData>
    <row r="1" spans="1:53" ht="48" customHeight="1"/>
    <row r="2" spans="1:53" ht="39.75" customHeight="1">
      <c r="B2" s="638" t="s">
        <v>374</v>
      </c>
      <c r="C2" s="638"/>
      <c r="D2" s="638"/>
      <c r="E2" s="638"/>
      <c r="F2" s="638"/>
      <c r="G2" s="638"/>
      <c r="H2" s="638"/>
    </row>
    <row r="3" spans="1:53" ht="20.25" customHeight="1">
      <c r="B3" s="639"/>
      <c r="C3" s="639"/>
      <c r="D3" s="639"/>
      <c r="E3" s="639"/>
      <c r="F3" s="639"/>
      <c r="H3" s="221"/>
      <c r="V3" s="621" t="s">
        <v>151</v>
      </c>
      <c r="W3" s="622"/>
      <c r="AY3" s="623" t="s">
        <v>1</v>
      </c>
      <c r="AZ3" s="623"/>
      <c r="BA3" s="624" t="s">
        <v>734</v>
      </c>
    </row>
    <row r="4" spans="1:53" ht="162.4" customHeight="1">
      <c r="B4" s="222" t="s">
        <v>3</v>
      </c>
      <c r="C4" s="222" t="s">
        <v>4</v>
      </c>
      <c r="D4" s="222" t="s">
        <v>5</v>
      </c>
      <c r="E4" s="222" t="s">
        <v>6</v>
      </c>
      <c r="F4" s="222" t="s">
        <v>7</v>
      </c>
      <c r="G4" s="223" t="s">
        <v>153</v>
      </c>
      <c r="H4" s="223" t="s">
        <v>9</v>
      </c>
      <c r="I4" s="223" t="s">
        <v>154</v>
      </c>
      <c r="J4" s="222" t="s">
        <v>375</v>
      </c>
      <c r="K4" s="224" t="s">
        <v>12</v>
      </c>
      <c r="L4" s="225" t="s">
        <v>13</v>
      </c>
      <c r="M4" s="222" t="s">
        <v>14</v>
      </c>
      <c r="N4" s="222" t="s">
        <v>15</v>
      </c>
      <c r="O4" s="222" t="s">
        <v>376</v>
      </c>
      <c r="P4" s="222" t="s">
        <v>377</v>
      </c>
      <c r="Q4" s="223" t="s">
        <v>18</v>
      </c>
      <c r="R4" s="223" t="s">
        <v>194</v>
      </c>
      <c r="S4" s="223" t="s">
        <v>195</v>
      </c>
      <c r="T4" s="226" t="s">
        <v>196</v>
      </c>
      <c r="U4" s="226" t="s">
        <v>22</v>
      </c>
      <c r="V4" s="227" t="s">
        <v>378</v>
      </c>
      <c r="W4" s="227" t="s">
        <v>379</v>
      </c>
      <c r="X4" s="228" t="s">
        <v>380</v>
      </c>
      <c r="Y4" s="228" t="s">
        <v>381</v>
      </c>
      <c r="Z4" s="228" t="s">
        <v>382</v>
      </c>
      <c r="AA4" s="228" t="s">
        <v>383</v>
      </c>
      <c r="AB4" s="228" t="s">
        <v>384</v>
      </c>
      <c r="AC4" s="228" t="s">
        <v>385</v>
      </c>
      <c r="AD4" s="228" t="s">
        <v>386</v>
      </c>
      <c r="AE4" s="228" t="s">
        <v>199</v>
      </c>
      <c r="AF4" s="222" t="s">
        <v>387</v>
      </c>
      <c r="AG4" s="222" t="s">
        <v>388</v>
      </c>
      <c r="AH4" s="222" t="s">
        <v>35</v>
      </c>
      <c r="AI4" s="222" t="s">
        <v>389</v>
      </c>
      <c r="AJ4" s="222" t="s">
        <v>390</v>
      </c>
      <c r="AK4" s="222" t="s">
        <v>391</v>
      </c>
      <c r="AL4" s="222" t="s">
        <v>392</v>
      </c>
      <c r="AM4" s="222" t="s">
        <v>40</v>
      </c>
      <c r="AN4" s="222" t="s">
        <v>41</v>
      </c>
      <c r="AO4" s="222" t="s">
        <v>393</v>
      </c>
      <c r="AP4" s="222" t="s">
        <v>394</v>
      </c>
      <c r="AQ4" s="222" t="s">
        <v>44</v>
      </c>
      <c r="AR4" s="222" t="s">
        <v>45</v>
      </c>
      <c r="AS4" s="223" t="s">
        <v>46</v>
      </c>
      <c r="AT4" s="222" t="s">
        <v>47</v>
      </c>
      <c r="AU4" s="222" t="s">
        <v>48</v>
      </c>
      <c r="AV4" s="222" t="s">
        <v>49</v>
      </c>
      <c r="AW4" s="222" t="s">
        <v>50</v>
      </c>
      <c r="AX4" s="229" t="s">
        <v>202</v>
      </c>
      <c r="AY4" s="230" t="s">
        <v>395</v>
      </c>
      <c r="AZ4" s="230" t="s">
        <v>396</v>
      </c>
      <c r="BA4" s="624"/>
    </row>
    <row r="5" spans="1:53" ht="354.4" customHeight="1">
      <c r="A5" s="231">
        <v>1</v>
      </c>
      <c r="B5" s="640" t="s">
        <v>397</v>
      </c>
      <c r="C5" s="232" t="s">
        <v>398</v>
      </c>
      <c r="D5" s="232" t="s">
        <v>56</v>
      </c>
      <c r="E5" s="232" t="s">
        <v>57</v>
      </c>
      <c r="F5" s="232" t="s">
        <v>58</v>
      </c>
      <c r="G5" s="232" t="s">
        <v>399</v>
      </c>
      <c r="H5" s="232" t="s">
        <v>400</v>
      </c>
      <c r="I5" s="233" t="s">
        <v>401</v>
      </c>
      <c r="J5" s="234" t="s">
        <v>76</v>
      </c>
      <c r="K5" s="235" t="s">
        <v>220</v>
      </c>
      <c r="L5" s="236">
        <v>5</v>
      </c>
      <c r="M5" s="237" t="s">
        <v>748</v>
      </c>
      <c r="N5" s="234" t="s">
        <v>63</v>
      </c>
      <c r="O5" s="238" t="s">
        <v>402</v>
      </c>
      <c r="P5" s="239" t="s">
        <v>403</v>
      </c>
      <c r="Q5" s="232" t="s">
        <v>404</v>
      </c>
      <c r="R5" s="232" t="s">
        <v>405</v>
      </c>
      <c r="S5" s="239" t="s">
        <v>406</v>
      </c>
      <c r="T5" s="239" t="s">
        <v>407</v>
      </c>
      <c r="U5" s="239" t="s">
        <v>408</v>
      </c>
      <c r="V5" s="239" t="s">
        <v>408</v>
      </c>
      <c r="W5" s="474" t="s">
        <v>409</v>
      </c>
      <c r="X5" s="234">
        <v>15</v>
      </c>
      <c r="Y5" s="234">
        <v>15</v>
      </c>
      <c r="Z5" s="234">
        <v>15</v>
      </c>
      <c r="AA5" s="234">
        <v>15</v>
      </c>
      <c r="AB5" s="234">
        <v>15</v>
      </c>
      <c r="AC5" s="234">
        <v>15</v>
      </c>
      <c r="AD5" s="234">
        <v>10</v>
      </c>
      <c r="AE5" s="234">
        <f t="shared" ref="AE5:AE8" si="0">SUM(X5:AD5)</f>
        <v>100</v>
      </c>
      <c r="AF5" s="234" t="s">
        <v>73</v>
      </c>
      <c r="AG5" s="234" t="s">
        <v>73</v>
      </c>
      <c r="AH5" s="234" t="str">
        <f>IFERROR(VLOOKUP(CONCATENATE(AF5,AG5),[8]Parámetro!$A$2:$B$10,2,FALSE),"-")</f>
        <v>Fuerte</v>
      </c>
      <c r="AI5" s="234">
        <v>100</v>
      </c>
      <c r="AJ5" s="234" t="s">
        <v>73</v>
      </c>
      <c r="AK5" s="234" t="s">
        <v>74</v>
      </c>
      <c r="AL5" s="234" t="s">
        <v>75</v>
      </c>
      <c r="AM5" s="234">
        <v>2</v>
      </c>
      <c r="AN5" s="234">
        <v>0</v>
      </c>
      <c r="AO5" s="242" t="s">
        <v>219</v>
      </c>
      <c r="AP5" s="242" t="s">
        <v>220</v>
      </c>
      <c r="AQ5" s="243" t="s">
        <v>220</v>
      </c>
      <c r="AR5" s="234" t="s">
        <v>78</v>
      </c>
      <c r="AS5" s="232" t="s">
        <v>410</v>
      </c>
      <c r="AT5" s="239" t="s">
        <v>411</v>
      </c>
      <c r="AU5" s="244" t="s">
        <v>182</v>
      </c>
      <c r="AV5" s="232" t="s">
        <v>412</v>
      </c>
      <c r="AW5" s="625" t="s">
        <v>413</v>
      </c>
      <c r="AX5" s="232" t="s">
        <v>414</v>
      </c>
      <c r="AY5" s="241" t="s">
        <v>415</v>
      </c>
      <c r="AZ5" s="240" t="s">
        <v>416</v>
      </c>
      <c r="BA5" s="628" t="s">
        <v>736</v>
      </c>
    </row>
    <row r="6" spans="1:53" ht="218.85" customHeight="1">
      <c r="A6" s="231">
        <v>2</v>
      </c>
      <c r="B6" s="640"/>
      <c r="C6" s="232" t="s">
        <v>398</v>
      </c>
      <c r="D6" s="232" t="s">
        <v>56</v>
      </c>
      <c r="E6" s="232" t="s">
        <v>57</v>
      </c>
      <c r="F6" s="232" t="s">
        <v>58</v>
      </c>
      <c r="G6" s="239" t="s">
        <v>417</v>
      </c>
      <c r="H6" s="232" t="s">
        <v>418</v>
      </c>
      <c r="I6" s="245" t="s">
        <v>419</v>
      </c>
      <c r="J6" s="234" t="s">
        <v>76</v>
      </c>
      <c r="K6" s="235" t="s">
        <v>220</v>
      </c>
      <c r="L6" s="236">
        <v>3</v>
      </c>
      <c r="M6" s="237" t="s">
        <v>748</v>
      </c>
      <c r="N6" s="234" t="s">
        <v>63</v>
      </c>
      <c r="O6" s="246" t="s">
        <v>402</v>
      </c>
      <c r="P6" s="239" t="s">
        <v>420</v>
      </c>
      <c r="Q6" s="239" t="s">
        <v>421</v>
      </c>
      <c r="R6" s="232" t="s">
        <v>422</v>
      </c>
      <c r="S6" s="239" t="s">
        <v>423</v>
      </c>
      <c r="T6" s="232" t="s">
        <v>424</v>
      </c>
      <c r="U6" s="239" t="s">
        <v>425</v>
      </c>
      <c r="V6" s="239" t="s">
        <v>426</v>
      </c>
      <c r="W6" s="474" t="s">
        <v>427</v>
      </c>
      <c r="X6" s="234">
        <v>15</v>
      </c>
      <c r="Y6" s="234">
        <v>15</v>
      </c>
      <c r="Z6" s="234">
        <v>15</v>
      </c>
      <c r="AA6" s="234">
        <v>15</v>
      </c>
      <c r="AB6" s="234">
        <v>15</v>
      </c>
      <c r="AC6" s="234">
        <v>15</v>
      </c>
      <c r="AD6" s="234">
        <v>10</v>
      </c>
      <c r="AE6" s="234">
        <f t="shared" si="0"/>
        <v>100</v>
      </c>
      <c r="AF6" s="234" t="s">
        <v>73</v>
      </c>
      <c r="AG6" s="234" t="s">
        <v>73</v>
      </c>
      <c r="AH6" s="234" t="str">
        <f>IFERROR(VLOOKUP(CONCATENATE(AF6,AG6),[8]Parámetro!$A$2:$B$10,2,FALSE),"-")</f>
        <v>Fuerte</v>
      </c>
      <c r="AI6" s="234">
        <v>100</v>
      </c>
      <c r="AJ6" s="234" t="s">
        <v>73</v>
      </c>
      <c r="AK6" s="234" t="s">
        <v>74</v>
      </c>
      <c r="AL6" s="234" t="s">
        <v>75</v>
      </c>
      <c r="AM6" s="234">
        <v>2</v>
      </c>
      <c r="AN6" s="234">
        <v>0</v>
      </c>
      <c r="AO6" s="234" t="s">
        <v>219</v>
      </c>
      <c r="AP6" s="234" t="s">
        <v>220</v>
      </c>
      <c r="AQ6" s="247" t="s">
        <v>220</v>
      </c>
      <c r="AR6" s="234" t="s">
        <v>78</v>
      </c>
      <c r="AS6" s="232" t="s">
        <v>428</v>
      </c>
      <c r="AT6" s="239" t="s">
        <v>429</v>
      </c>
      <c r="AU6" s="244" t="s">
        <v>182</v>
      </c>
      <c r="AV6" s="239" t="s">
        <v>430</v>
      </c>
      <c r="AW6" s="626"/>
      <c r="AX6" s="232" t="s">
        <v>431</v>
      </c>
      <c r="AY6" s="241" t="s">
        <v>432</v>
      </c>
      <c r="AZ6" s="240" t="s">
        <v>86</v>
      </c>
      <c r="BA6" s="628"/>
    </row>
    <row r="7" spans="1:53" ht="343.7" customHeight="1">
      <c r="A7" s="231">
        <v>3</v>
      </c>
      <c r="B7" s="640"/>
      <c r="C7" s="232" t="s">
        <v>398</v>
      </c>
      <c r="D7" s="232" t="s">
        <v>56</v>
      </c>
      <c r="E7" s="232" t="s">
        <v>57</v>
      </c>
      <c r="F7" s="232" t="s">
        <v>58</v>
      </c>
      <c r="G7" s="239" t="s">
        <v>433</v>
      </c>
      <c r="H7" s="232" t="s">
        <v>434</v>
      </c>
      <c r="I7" s="245" t="s">
        <v>435</v>
      </c>
      <c r="J7" s="234" t="s">
        <v>219</v>
      </c>
      <c r="K7" s="235" t="s">
        <v>436</v>
      </c>
      <c r="L7" s="236"/>
      <c r="M7" s="248" t="s">
        <v>437</v>
      </c>
      <c r="N7" s="234" t="s">
        <v>63</v>
      </c>
      <c r="O7" s="246" t="s">
        <v>402</v>
      </c>
      <c r="P7" s="239" t="s">
        <v>438</v>
      </c>
      <c r="Q7" s="239" t="s">
        <v>439</v>
      </c>
      <c r="R7" s="232" t="s">
        <v>440</v>
      </c>
      <c r="S7" s="239" t="s">
        <v>441</v>
      </c>
      <c r="T7" s="232" t="s">
        <v>442</v>
      </c>
      <c r="U7" s="239" t="s">
        <v>443</v>
      </c>
      <c r="V7" s="239" t="s">
        <v>444</v>
      </c>
      <c r="W7" s="474" t="s">
        <v>445</v>
      </c>
      <c r="X7" s="234">
        <v>15</v>
      </c>
      <c r="Y7" s="234">
        <v>15</v>
      </c>
      <c r="Z7" s="234">
        <v>15</v>
      </c>
      <c r="AA7" s="234">
        <v>15</v>
      </c>
      <c r="AB7" s="234">
        <v>15</v>
      </c>
      <c r="AC7" s="234">
        <v>15</v>
      </c>
      <c r="AD7" s="234">
        <v>10</v>
      </c>
      <c r="AE7" s="234">
        <f t="shared" si="0"/>
        <v>100</v>
      </c>
      <c r="AF7" s="234" t="s">
        <v>73</v>
      </c>
      <c r="AG7" s="234" t="s">
        <v>73</v>
      </c>
      <c r="AH7" s="234" t="str">
        <f>IFERROR(VLOOKUP(CONCATENATE(AF7,AG7),[8]Parámetro!$A$2:$B$10,2,FALSE),"-")</f>
        <v>Fuerte</v>
      </c>
      <c r="AI7" s="234">
        <v>100</v>
      </c>
      <c r="AJ7" s="234" t="s">
        <v>73</v>
      </c>
      <c r="AK7" s="234" t="s">
        <v>74</v>
      </c>
      <c r="AL7" s="234" t="s">
        <v>75</v>
      </c>
      <c r="AM7" s="234">
        <v>2</v>
      </c>
      <c r="AN7" s="234">
        <v>0</v>
      </c>
      <c r="AO7" s="234" t="s">
        <v>219</v>
      </c>
      <c r="AP7" s="234" t="s">
        <v>436</v>
      </c>
      <c r="AQ7" s="247" t="s">
        <v>437</v>
      </c>
      <c r="AR7" s="234" t="s">
        <v>78</v>
      </c>
      <c r="AS7" s="232" t="s">
        <v>446</v>
      </c>
      <c r="AT7" s="239" t="s">
        <v>447</v>
      </c>
      <c r="AU7" s="244" t="s">
        <v>182</v>
      </c>
      <c r="AV7" s="239" t="s">
        <v>448</v>
      </c>
      <c r="AW7" s="626"/>
      <c r="AX7" s="232" t="s">
        <v>449</v>
      </c>
      <c r="AY7" s="241" t="s">
        <v>450</v>
      </c>
      <c r="AZ7" s="240" t="s">
        <v>86</v>
      </c>
      <c r="BA7" s="249" t="s">
        <v>742</v>
      </c>
    </row>
    <row r="8" spans="1:53" ht="409.6" customHeight="1">
      <c r="A8" s="231">
        <v>4</v>
      </c>
      <c r="B8" s="640"/>
      <c r="C8" s="232" t="s">
        <v>398</v>
      </c>
      <c r="D8" s="232" t="s">
        <v>56</v>
      </c>
      <c r="E8" s="239" t="s">
        <v>57</v>
      </c>
      <c r="F8" s="239" t="s">
        <v>58</v>
      </c>
      <c r="G8" s="232" t="s">
        <v>451</v>
      </c>
      <c r="H8" s="232" t="s">
        <v>452</v>
      </c>
      <c r="I8" s="250" t="s">
        <v>435</v>
      </c>
      <c r="J8" s="234" t="s">
        <v>76</v>
      </c>
      <c r="K8" s="235" t="s">
        <v>436</v>
      </c>
      <c r="L8" s="236"/>
      <c r="M8" s="237" t="s">
        <v>453</v>
      </c>
      <c r="N8" s="234" t="s">
        <v>63</v>
      </c>
      <c r="O8" s="246" t="s">
        <v>402</v>
      </c>
      <c r="P8" s="239" t="s">
        <v>438</v>
      </c>
      <c r="Q8" s="239" t="s">
        <v>454</v>
      </c>
      <c r="R8" s="232" t="s">
        <v>455</v>
      </c>
      <c r="S8" s="239" t="s">
        <v>456</v>
      </c>
      <c r="T8" s="232" t="s">
        <v>442</v>
      </c>
      <c r="U8" s="239" t="s">
        <v>443</v>
      </c>
      <c r="V8" s="239" t="s">
        <v>443</v>
      </c>
      <c r="W8" s="474" t="s">
        <v>457</v>
      </c>
      <c r="X8" s="234">
        <v>15</v>
      </c>
      <c r="Y8" s="234">
        <v>15</v>
      </c>
      <c r="Z8" s="234">
        <v>15</v>
      </c>
      <c r="AA8" s="234">
        <v>15</v>
      </c>
      <c r="AB8" s="234">
        <v>15</v>
      </c>
      <c r="AC8" s="234">
        <v>15</v>
      </c>
      <c r="AD8" s="234">
        <v>10</v>
      </c>
      <c r="AE8" s="234">
        <f t="shared" si="0"/>
        <v>100</v>
      </c>
      <c r="AF8" s="234" t="s">
        <v>73</v>
      </c>
      <c r="AG8" s="234" t="s">
        <v>73</v>
      </c>
      <c r="AH8" s="234" t="str">
        <f>IFERROR(VLOOKUP(CONCATENATE(AF8,AG8),[8]Parámetro!$A$2:$B$10,2,FALSE),"-")</f>
        <v>Fuerte</v>
      </c>
      <c r="AI8" s="234">
        <v>100</v>
      </c>
      <c r="AJ8" s="234" t="s">
        <v>73</v>
      </c>
      <c r="AK8" s="234" t="s">
        <v>74</v>
      </c>
      <c r="AL8" s="234" t="s">
        <v>75</v>
      </c>
      <c r="AM8" s="234">
        <v>2</v>
      </c>
      <c r="AN8" s="234">
        <v>0</v>
      </c>
      <c r="AO8" s="234" t="s">
        <v>219</v>
      </c>
      <c r="AP8" s="234" t="s">
        <v>436</v>
      </c>
      <c r="AQ8" s="247" t="s">
        <v>437</v>
      </c>
      <c r="AR8" s="234" t="s">
        <v>78</v>
      </c>
      <c r="AS8" s="232" t="s">
        <v>458</v>
      </c>
      <c r="AT8" s="239" t="s">
        <v>447</v>
      </c>
      <c r="AU8" s="244" t="s">
        <v>182</v>
      </c>
      <c r="AV8" s="239" t="s">
        <v>459</v>
      </c>
      <c r="AW8" s="627"/>
      <c r="AX8" s="232" t="s">
        <v>460</v>
      </c>
      <c r="AY8" s="241" t="s">
        <v>461</v>
      </c>
      <c r="AZ8" s="240" t="s">
        <v>86</v>
      </c>
      <c r="BA8" s="249" t="s">
        <v>741</v>
      </c>
    </row>
    <row r="9" spans="1:53" ht="39" customHeight="1">
      <c r="C9" s="251"/>
      <c r="D9" s="251"/>
      <c r="H9" s="251"/>
      <c r="I9" s="252"/>
      <c r="J9" s="253"/>
      <c r="K9" s="254"/>
      <c r="L9" s="255"/>
      <c r="M9" s="253"/>
      <c r="N9" s="253"/>
      <c r="O9" s="256"/>
      <c r="R9" s="251"/>
      <c r="T9" s="251"/>
      <c r="W9" s="219" t="s">
        <v>462</v>
      </c>
      <c r="X9" s="253"/>
      <c r="Y9" s="253"/>
      <c r="Z9" s="253"/>
      <c r="AA9" s="253"/>
      <c r="AB9" s="253"/>
      <c r="AC9" s="253"/>
      <c r="AD9" s="253"/>
      <c r="AE9" s="253"/>
      <c r="AF9" s="253"/>
      <c r="AG9" s="253"/>
      <c r="AH9" s="253"/>
      <c r="AI9" s="253"/>
      <c r="AJ9" s="253"/>
      <c r="AK9" s="253"/>
      <c r="AL9" s="253"/>
      <c r="AM9" s="253"/>
      <c r="AN9" s="253"/>
      <c r="AO9" s="253"/>
      <c r="AP9" s="253"/>
      <c r="AQ9" s="257"/>
      <c r="AR9" s="253"/>
      <c r="AS9" s="251"/>
      <c r="AX9" s="251"/>
    </row>
    <row r="10" spans="1:53" ht="54" customHeight="1"/>
    <row r="11" spans="1:53">
      <c r="B11" s="641" t="s">
        <v>279</v>
      </c>
      <c r="C11" s="642"/>
      <c r="D11" s="642"/>
      <c r="E11" s="642"/>
      <c r="F11" s="642"/>
      <c r="G11" s="642"/>
      <c r="H11" s="643"/>
    </row>
    <row r="12" spans="1:53" ht="113.25" customHeight="1">
      <c r="B12" s="239" t="s">
        <v>463</v>
      </c>
      <c r="C12" s="644" t="s">
        <v>464</v>
      </c>
      <c r="D12" s="645"/>
      <c r="E12" s="645"/>
      <c r="F12" s="645"/>
      <c r="G12" s="645"/>
      <c r="H12" s="646"/>
    </row>
    <row r="13" spans="1:53" ht="77.25" customHeight="1">
      <c r="B13" s="239" t="s">
        <v>465</v>
      </c>
      <c r="C13" s="629" t="s">
        <v>466</v>
      </c>
      <c r="D13" s="630"/>
      <c r="E13" s="630"/>
      <c r="F13" s="630"/>
      <c r="G13" s="630"/>
      <c r="H13" s="631"/>
    </row>
    <row r="14" spans="1:53" ht="140.25" customHeight="1">
      <c r="B14" s="239" t="s">
        <v>467</v>
      </c>
      <c r="C14" s="632" t="s">
        <v>468</v>
      </c>
      <c r="D14" s="633"/>
      <c r="E14" s="633"/>
      <c r="F14" s="633"/>
      <c r="G14" s="633"/>
      <c r="H14" s="634"/>
    </row>
    <row r="15" spans="1:53" ht="75" customHeight="1">
      <c r="B15" s="239" t="s">
        <v>469</v>
      </c>
      <c r="C15" s="635" t="s">
        <v>470</v>
      </c>
      <c r="D15" s="636"/>
      <c r="E15" s="636"/>
      <c r="F15" s="636"/>
      <c r="G15" s="636"/>
      <c r="H15" s="637"/>
    </row>
  </sheetData>
  <mergeCells count="13">
    <mergeCell ref="C15:H15"/>
    <mergeCell ref="V3:W3"/>
    <mergeCell ref="AY3:AZ3"/>
    <mergeCell ref="B2:H2"/>
    <mergeCell ref="B3:F3"/>
    <mergeCell ref="B5:B8"/>
    <mergeCell ref="B11:H11"/>
    <mergeCell ref="C12:H12"/>
    <mergeCell ref="BA3:BA4"/>
    <mergeCell ref="AW5:AW8"/>
    <mergeCell ref="BA5:BA6"/>
    <mergeCell ref="C13:H13"/>
    <mergeCell ref="C14:H14"/>
  </mergeCells>
  <conditionalFormatting sqref="L5:L9">
    <cfRule type="containsText" dxfId="60" priority="1" operator="containsText" text="❌">
      <formula>NOT(ISERROR(SEARCH(("❌"),(L5))))</formula>
    </cfRule>
  </conditionalFormatting>
  <conditionalFormatting sqref="M3 AQ3 M5:M1048576 AQ5:AQ1048576">
    <cfRule type="containsText" dxfId="59" priority="2" operator="containsText" text="bajo">
      <formula>NOT(ISERROR(SEARCH("bajo",M3)))</formula>
    </cfRule>
    <cfRule type="containsText" dxfId="58" priority="3" operator="containsText" text="moderado">
      <formula>NOT(ISERROR(SEARCH("moderado",M3)))</formula>
    </cfRule>
    <cfRule type="containsText" dxfId="57" priority="4" operator="containsText" text="alto">
      <formula>NOT(ISERROR(SEARCH("alto",M3)))</formula>
    </cfRule>
    <cfRule type="containsText" dxfId="56" priority="5" operator="containsText" text="extremo">
      <formula>NOT(ISERROR(SEARCH("extremo",M3)))</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24E32-B037-4178-A67D-18617AC5BCA9}">
  <dimension ref="A1:BA1000"/>
  <sheetViews>
    <sheetView topLeftCell="U1" workbookViewId="0">
      <selection activeCell="AX17" sqref="AX17"/>
    </sheetView>
  </sheetViews>
  <sheetFormatPr baseColWidth="10" defaultColWidth="14.375" defaultRowHeight="15" customHeight="1"/>
  <cols>
    <col min="1" max="1" width="30.75" style="261" customWidth="1"/>
    <col min="2" max="2" width="23" style="261" hidden="1" customWidth="1"/>
    <col min="3" max="3" width="16" style="261" hidden="1" customWidth="1"/>
    <col min="4" max="5" width="15.625" style="261" hidden="1" customWidth="1"/>
    <col min="6" max="6" width="31.375" style="261" customWidth="1"/>
    <col min="7" max="7" width="35.625" style="261" customWidth="1"/>
    <col min="8" max="8" width="16.625" style="261" customWidth="1"/>
    <col min="9" max="9" width="17.875" style="261" hidden="1" customWidth="1"/>
    <col min="10" max="10" width="19" style="261" hidden="1" customWidth="1"/>
    <col min="11" max="11" width="13.625" style="261" hidden="1" customWidth="1"/>
    <col min="12" max="12" width="20.25" style="261" hidden="1" customWidth="1"/>
    <col min="13" max="13" width="19" style="261" hidden="1" customWidth="1"/>
    <col min="14" max="14" width="33" style="261" hidden="1" customWidth="1"/>
    <col min="15" max="15" width="33.125" style="261" hidden="1" customWidth="1"/>
    <col min="16" max="16" width="24.75" style="261" customWidth="1"/>
    <col min="17" max="22" width="30.875" style="261" customWidth="1"/>
    <col min="23" max="27" width="15.75" style="261" hidden="1" customWidth="1"/>
    <col min="28" max="28" width="27.125" style="261" hidden="1" customWidth="1"/>
    <col min="29" max="43" width="15.75" style="261" hidden="1" customWidth="1"/>
    <col min="44" max="46" width="30.875" style="261" hidden="1" customWidth="1"/>
    <col min="47" max="47" width="30.875" style="261" customWidth="1"/>
    <col min="48" max="48" width="30.875" style="261" hidden="1" customWidth="1"/>
    <col min="49" max="49" width="34.625" style="261" hidden="1" customWidth="1"/>
    <col min="50" max="50" width="34.875" style="261" customWidth="1"/>
    <col min="51" max="51" width="35.375" style="261" customWidth="1"/>
    <col min="52" max="52" width="85" style="261" customWidth="1"/>
    <col min="53" max="16384" width="14.375" style="261"/>
  </cols>
  <sheetData>
    <row r="1" spans="1:53" ht="12.75" customHeight="1">
      <c r="A1" s="258"/>
      <c r="B1" s="258"/>
      <c r="C1" s="258"/>
      <c r="D1" s="258"/>
      <c r="E1" s="258"/>
      <c r="F1" s="258"/>
      <c r="G1" s="258"/>
      <c r="H1" s="258"/>
      <c r="I1" s="258"/>
      <c r="J1" s="258"/>
      <c r="K1" s="258"/>
      <c r="L1" s="258"/>
      <c r="M1" s="258"/>
      <c r="N1" s="258"/>
      <c r="O1" s="258"/>
      <c r="P1" s="258"/>
      <c r="Q1" s="258"/>
      <c r="R1" s="258"/>
      <c r="S1" s="258"/>
      <c r="T1" s="258"/>
      <c r="U1" s="258"/>
      <c r="V1" s="258"/>
      <c r="W1" s="259"/>
      <c r="X1" s="259"/>
      <c r="Y1" s="259"/>
      <c r="Z1" s="259"/>
      <c r="AA1" s="259"/>
      <c r="AB1" s="259"/>
      <c r="AC1" s="259"/>
      <c r="AD1" s="259"/>
      <c r="AE1" s="259"/>
      <c r="AF1" s="259"/>
      <c r="AG1" s="259"/>
      <c r="AH1" s="259"/>
      <c r="AI1" s="259"/>
      <c r="AJ1" s="259"/>
      <c r="AK1" s="258"/>
      <c r="AL1" s="258"/>
      <c r="AM1" s="258"/>
      <c r="AN1" s="258"/>
      <c r="AO1" s="258"/>
      <c r="AP1" s="258"/>
      <c r="AQ1" s="258"/>
      <c r="AR1" s="260"/>
      <c r="AS1" s="258"/>
      <c r="AT1" s="258"/>
      <c r="AU1" s="258"/>
      <c r="AV1" s="258"/>
      <c r="AW1" s="258"/>
      <c r="AX1" s="258"/>
      <c r="AY1" s="258"/>
    </row>
    <row r="2" spans="1:53" ht="45" customHeight="1">
      <c r="A2" s="446" t="s">
        <v>471</v>
      </c>
      <c r="B2" s="438"/>
      <c r="C2" s="438"/>
      <c r="D2" s="438"/>
      <c r="E2" s="438"/>
      <c r="F2" s="438"/>
      <c r="G2" s="258"/>
      <c r="H2" s="258"/>
      <c r="I2" s="258"/>
      <c r="J2" s="258"/>
      <c r="K2" s="258"/>
      <c r="L2" s="258"/>
      <c r="M2" s="258"/>
      <c r="N2" s="258"/>
      <c r="O2" s="258"/>
      <c r="P2" s="258"/>
      <c r="Q2" s="258"/>
      <c r="R2" s="258"/>
      <c r="S2" s="258"/>
      <c r="T2" s="258"/>
      <c r="U2" s="258"/>
      <c r="V2" s="258"/>
      <c r="W2" s="259"/>
      <c r="X2" s="259"/>
      <c r="Y2" s="259"/>
      <c r="Z2" s="259"/>
      <c r="AA2" s="259"/>
      <c r="AB2" s="259"/>
      <c r="AC2" s="259"/>
      <c r="AD2" s="259"/>
      <c r="AE2" s="259"/>
      <c r="AF2" s="259"/>
      <c r="AG2" s="259"/>
      <c r="AH2" s="259"/>
      <c r="AI2" s="259"/>
      <c r="AJ2" s="259"/>
      <c r="AK2" s="258"/>
      <c r="AL2" s="258"/>
      <c r="AM2" s="258"/>
      <c r="AN2" s="258"/>
      <c r="AO2" s="258"/>
      <c r="AP2" s="258"/>
      <c r="AQ2" s="258"/>
      <c r="AR2" s="260"/>
      <c r="AS2" s="258"/>
      <c r="AT2" s="258"/>
      <c r="AU2" s="258"/>
      <c r="AV2" s="258"/>
      <c r="AW2" s="258"/>
      <c r="AX2" s="258"/>
      <c r="AY2" s="258"/>
    </row>
    <row r="3" spans="1:53" ht="24.75" customHeight="1">
      <c r="A3" s="262"/>
      <c r="B3" s="258"/>
      <c r="C3" s="258"/>
      <c r="D3" s="258"/>
      <c r="E3" s="258"/>
      <c r="F3" s="258"/>
      <c r="G3" s="258"/>
      <c r="H3" s="258"/>
      <c r="I3" s="258"/>
      <c r="J3" s="258"/>
      <c r="K3" s="258"/>
      <c r="L3" s="258"/>
      <c r="M3" s="258"/>
      <c r="N3" s="258"/>
      <c r="O3" s="258"/>
      <c r="P3" s="258"/>
      <c r="Q3" s="258"/>
      <c r="R3" s="258"/>
      <c r="S3" s="258"/>
      <c r="T3" s="258"/>
      <c r="U3" s="648" t="s">
        <v>151</v>
      </c>
      <c r="V3" s="649"/>
      <c r="W3" s="259"/>
      <c r="X3" s="259"/>
      <c r="Y3" s="259"/>
      <c r="Z3" s="259"/>
      <c r="AA3" s="259"/>
      <c r="AB3" s="259"/>
      <c r="AC3" s="259"/>
      <c r="AD3" s="259"/>
      <c r="AE3" s="259"/>
      <c r="AF3" s="259"/>
      <c r="AG3" s="259"/>
      <c r="AH3" s="259"/>
      <c r="AI3" s="259"/>
      <c r="AJ3" s="259"/>
      <c r="AK3" s="258"/>
      <c r="AL3" s="258"/>
      <c r="AM3" s="258"/>
      <c r="AN3" s="258"/>
      <c r="AO3" s="258"/>
      <c r="AP3" s="258"/>
      <c r="AQ3" s="258"/>
      <c r="AR3" s="260"/>
      <c r="AS3" s="258"/>
      <c r="AT3" s="258"/>
      <c r="AU3" s="258"/>
      <c r="AV3" s="258"/>
      <c r="AW3" s="258"/>
      <c r="AX3" s="648" t="s">
        <v>1</v>
      </c>
      <c r="AY3" s="650"/>
      <c r="AZ3" s="647" t="s">
        <v>734</v>
      </c>
    </row>
    <row r="4" spans="1:53" ht="134.25" customHeight="1">
      <c r="A4" s="263" t="s">
        <v>3</v>
      </c>
      <c r="B4" s="263" t="s">
        <v>4</v>
      </c>
      <c r="C4" s="263" t="s">
        <v>5</v>
      </c>
      <c r="D4" s="263" t="s">
        <v>6</v>
      </c>
      <c r="E4" s="263" t="s">
        <v>7</v>
      </c>
      <c r="F4" s="264" t="s">
        <v>153</v>
      </c>
      <c r="G4" s="264" t="s">
        <v>9</v>
      </c>
      <c r="H4" s="264" t="s">
        <v>10</v>
      </c>
      <c r="I4" s="264" t="s">
        <v>155</v>
      </c>
      <c r="J4" s="265" t="s">
        <v>12</v>
      </c>
      <c r="K4" s="266" t="s">
        <v>13</v>
      </c>
      <c r="L4" s="263" t="s">
        <v>14</v>
      </c>
      <c r="M4" s="263" t="s">
        <v>291</v>
      </c>
      <c r="N4" s="263" t="s">
        <v>292</v>
      </c>
      <c r="O4" s="263" t="s">
        <v>17</v>
      </c>
      <c r="P4" s="267" t="s">
        <v>18</v>
      </c>
      <c r="Q4" s="267" t="s">
        <v>19</v>
      </c>
      <c r="R4" s="267" t="s">
        <v>20</v>
      </c>
      <c r="S4" s="267" t="s">
        <v>253</v>
      </c>
      <c r="T4" s="267" t="s">
        <v>22</v>
      </c>
      <c r="U4" s="268" t="s">
        <v>254</v>
      </c>
      <c r="V4" s="268" t="s">
        <v>255</v>
      </c>
      <c r="W4" s="263" t="s">
        <v>25</v>
      </c>
      <c r="X4" s="263" t="s">
        <v>26</v>
      </c>
      <c r="Y4" s="263" t="s">
        <v>27</v>
      </c>
      <c r="Z4" s="263" t="s">
        <v>28</v>
      </c>
      <c r="AA4" s="263" t="s">
        <v>29</v>
      </c>
      <c r="AB4" s="263" t="s">
        <v>30</v>
      </c>
      <c r="AC4" s="263" t="s">
        <v>31</v>
      </c>
      <c r="AD4" s="263" t="s">
        <v>32</v>
      </c>
      <c r="AE4" s="263" t="s">
        <v>33</v>
      </c>
      <c r="AF4" s="263" t="s">
        <v>34</v>
      </c>
      <c r="AG4" s="263" t="s">
        <v>35</v>
      </c>
      <c r="AH4" s="263" t="s">
        <v>36</v>
      </c>
      <c r="AI4" s="263" t="s">
        <v>37</v>
      </c>
      <c r="AJ4" s="263" t="s">
        <v>38</v>
      </c>
      <c r="AK4" s="263" t="s">
        <v>39</v>
      </c>
      <c r="AL4" s="263" t="s">
        <v>40</v>
      </c>
      <c r="AM4" s="263" t="s">
        <v>41</v>
      </c>
      <c r="AN4" s="263" t="s">
        <v>42</v>
      </c>
      <c r="AO4" s="263" t="s">
        <v>43</v>
      </c>
      <c r="AP4" s="263" t="s">
        <v>44</v>
      </c>
      <c r="AQ4" s="263" t="s">
        <v>45</v>
      </c>
      <c r="AR4" s="269" t="s">
        <v>46</v>
      </c>
      <c r="AS4" s="263" t="s">
        <v>47</v>
      </c>
      <c r="AT4" s="267" t="s">
        <v>48</v>
      </c>
      <c r="AU4" s="267" t="s">
        <v>49</v>
      </c>
      <c r="AV4" s="267" t="s">
        <v>50</v>
      </c>
      <c r="AW4" s="270" t="s">
        <v>472</v>
      </c>
      <c r="AX4" s="268" t="s">
        <v>257</v>
      </c>
      <c r="AY4" s="433" t="s">
        <v>159</v>
      </c>
      <c r="AZ4" s="647"/>
    </row>
    <row r="5" spans="1:53" ht="103.5" customHeight="1">
      <c r="A5" s="651" t="s">
        <v>473</v>
      </c>
      <c r="B5" s="651" t="s">
        <v>161</v>
      </c>
      <c r="C5" s="651" t="s">
        <v>56</v>
      </c>
      <c r="D5" s="653" t="s">
        <v>57</v>
      </c>
      <c r="E5" s="654" t="s">
        <v>58</v>
      </c>
      <c r="F5" s="655" t="s">
        <v>474</v>
      </c>
      <c r="G5" s="654" t="s">
        <v>475</v>
      </c>
      <c r="H5" s="654" t="s">
        <v>476</v>
      </c>
      <c r="I5" s="655" t="s">
        <v>219</v>
      </c>
      <c r="J5" s="656" t="s">
        <v>220</v>
      </c>
      <c r="K5" s="657">
        <v>5</v>
      </c>
      <c r="L5" s="658" t="s">
        <v>220</v>
      </c>
      <c r="M5" s="655" t="s">
        <v>63</v>
      </c>
      <c r="N5" s="655" t="s">
        <v>477</v>
      </c>
      <c r="O5" s="655" t="s">
        <v>478</v>
      </c>
      <c r="P5" s="655" t="s">
        <v>130</v>
      </c>
      <c r="Q5" s="655" t="s">
        <v>479</v>
      </c>
      <c r="R5" s="655" t="s">
        <v>480</v>
      </c>
      <c r="S5" s="655" t="s">
        <v>481</v>
      </c>
      <c r="T5" s="654" t="s">
        <v>482</v>
      </c>
      <c r="U5" s="659" t="s">
        <v>483</v>
      </c>
      <c r="V5" s="660" t="s">
        <v>484</v>
      </c>
      <c r="W5" s="659">
        <v>15</v>
      </c>
      <c r="X5" s="659">
        <v>15</v>
      </c>
      <c r="Y5" s="659">
        <v>15</v>
      </c>
      <c r="Z5" s="659">
        <v>15</v>
      </c>
      <c r="AA5" s="659">
        <v>15</v>
      </c>
      <c r="AB5" s="659">
        <v>15</v>
      </c>
      <c r="AC5" s="659">
        <v>10</v>
      </c>
      <c r="AD5" s="659">
        <f>SUM(W5:AC5)</f>
        <v>100</v>
      </c>
      <c r="AE5" s="661" t="s">
        <v>112</v>
      </c>
      <c r="AF5" s="659" t="s">
        <v>73</v>
      </c>
      <c r="AG5" s="659" t="s">
        <v>73</v>
      </c>
      <c r="AH5" s="659">
        <v>100</v>
      </c>
      <c r="AI5" s="659" t="s">
        <v>73</v>
      </c>
      <c r="AJ5" s="659" t="s">
        <v>74</v>
      </c>
      <c r="AK5" s="659" t="s">
        <v>75</v>
      </c>
      <c r="AL5" s="659">
        <f>VLOOKUP(CONCATENATE(AI5,AJ5,AK5),[9]Parámetros!$A$13:$B$24,2,FALSE)</f>
        <v>2</v>
      </c>
      <c r="AM5" s="659">
        <f>VLOOKUP(CONCATENATE(AI5,AJ5,AK5),[9]Parámetros!$A$27:$B$38,2,FALSE)</f>
        <v>0</v>
      </c>
      <c r="AN5" s="659" t="s">
        <v>219</v>
      </c>
      <c r="AO5" s="659" t="s">
        <v>220</v>
      </c>
      <c r="AP5" s="662" t="s">
        <v>220</v>
      </c>
      <c r="AQ5" s="659" t="s">
        <v>78</v>
      </c>
      <c r="AR5" s="663" t="s">
        <v>485</v>
      </c>
      <c r="AS5" s="655" t="s">
        <v>477</v>
      </c>
      <c r="AT5" s="659" t="s">
        <v>182</v>
      </c>
      <c r="AU5" s="655" t="s">
        <v>486</v>
      </c>
      <c r="AV5" s="655" t="s">
        <v>487</v>
      </c>
      <c r="AW5" s="673" t="s">
        <v>488</v>
      </c>
      <c r="AX5" s="659" t="s">
        <v>489</v>
      </c>
      <c r="AY5" s="665" t="s">
        <v>278</v>
      </c>
      <c r="AZ5" s="667" t="s">
        <v>742</v>
      </c>
      <c r="BA5" s="436"/>
    </row>
    <row r="6" spans="1:53" ht="70.5" customHeight="1">
      <c r="A6" s="652"/>
      <c r="B6" s="652"/>
      <c r="C6" s="652"/>
      <c r="D6" s="652"/>
      <c r="E6" s="652"/>
      <c r="F6" s="652"/>
      <c r="G6" s="652"/>
      <c r="H6" s="652"/>
      <c r="I6" s="652"/>
      <c r="J6" s="652"/>
      <c r="K6" s="652"/>
      <c r="L6" s="652"/>
      <c r="M6" s="652"/>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652"/>
      <c r="AY6" s="666"/>
      <c r="AZ6" s="668"/>
    </row>
    <row r="7" spans="1:53" ht="12.75" customHeight="1">
      <c r="A7" s="271"/>
      <c r="B7" s="271"/>
      <c r="C7" s="271"/>
      <c r="D7" s="271"/>
      <c r="E7" s="271"/>
      <c r="F7" s="271"/>
      <c r="G7" s="271"/>
      <c r="H7" s="271"/>
      <c r="I7" s="271"/>
      <c r="J7" s="271"/>
      <c r="K7" s="271"/>
      <c r="L7" s="271"/>
      <c r="M7" s="271"/>
      <c r="N7" s="271"/>
      <c r="O7" s="271"/>
      <c r="P7" s="271"/>
      <c r="Q7" s="271"/>
      <c r="R7" s="271"/>
      <c r="S7" s="271"/>
      <c r="T7" s="271"/>
      <c r="U7" s="271"/>
      <c r="V7" s="271"/>
      <c r="W7" s="272"/>
      <c r="X7" s="272"/>
      <c r="Y7" s="272"/>
      <c r="Z7" s="272"/>
      <c r="AA7" s="272"/>
      <c r="AB7" s="272"/>
      <c r="AC7" s="272"/>
      <c r="AD7" s="272"/>
      <c r="AE7" s="272"/>
      <c r="AF7" s="272"/>
      <c r="AG7" s="272"/>
      <c r="AH7" s="272"/>
      <c r="AI7" s="272"/>
      <c r="AJ7" s="272"/>
      <c r="AK7" s="271"/>
      <c r="AL7" s="271"/>
      <c r="AM7" s="271"/>
      <c r="AN7" s="271"/>
      <c r="AO7" s="271"/>
      <c r="AP7" s="271"/>
      <c r="AQ7" s="271"/>
      <c r="AR7" s="273"/>
      <c r="AS7" s="271"/>
      <c r="AT7" s="271"/>
      <c r="AU7" s="258"/>
      <c r="AV7" s="258"/>
      <c r="AW7" s="258"/>
      <c r="AX7" s="258"/>
      <c r="AY7" s="258"/>
    </row>
    <row r="8" spans="1:53" ht="12.75" customHeight="1">
      <c r="A8" s="271"/>
      <c r="B8" s="271"/>
      <c r="C8" s="271"/>
      <c r="D8" s="271"/>
      <c r="E8" s="271"/>
      <c r="F8" s="271"/>
      <c r="G8" s="271"/>
      <c r="H8" s="271"/>
      <c r="I8" s="271"/>
      <c r="J8" s="271"/>
      <c r="K8" s="271"/>
      <c r="L8" s="271"/>
      <c r="M8" s="271"/>
      <c r="N8" s="271"/>
      <c r="O8" s="271"/>
      <c r="P8" s="271"/>
      <c r="Q8" s="271"/>
      <c r="R8" s="271"/>
      <c r="S8" s="271"/>
      <c r="T8" s="271"/>
      <c r="U8" s="271"/>
      <c r="V8" s="271"/>
      <c r="W8" s="272"/>
      <c r="X8" s="272"/>
      <c r="Y8" s="272"/>
      <c r="Z8" s="272"/>
      <c r="AA8" s="272"/>
      <c r="AB8" s="272"/>
      <c r="AC8" s="272"/>
      <c r="AD8" s="272"/>
      <c r="AE8" s="272"/>
      <c r="AF8" s="272"/>
      <c r="AG8" s="272"/>
      <c r="AH8" s="272"/>
      <c r="AI8" s="272"/>
      <c r="AJ8" s="272"/>
      <c r="AK8" s="271"/>
      <c r="AL8" s="271"/>
      <c r="AM8" s="271"/>
      <c r="AN8" s="271"/>
      <c r="AO8" s="271"/>
      <c r="AP8" s="271"/>
      <c r="AQ8" s="271"/>
      <c r="AR8" s="273"/>
      <c r="AS8" s="271"/>
      <c r="AT8" s="271"/>
      <c r="AU8" s="258"/>
      <c r="AV8" s="258"/>
      <c r="AW8" s="258"/>
      <c r="AX8" s="258"/>
      <c r="AY8" s="258"/>
    </row>
    <row r="9" spans="1:53" ht="12.75" customHeight="1">
      <c r="A9" s="271"/>
      <c r="B9" s="271"/>
      <c r="C9" s="271"/>
      <c r="D9" s="271"/>
      <c r="E9" s="271"/>
      <c r="F9" s="271"/>
      <c r="G9" s="271"/>
      <c r="H9" s="271"/>
      <c r="I9" s="271"/>
      <c r="J9" s="271"/>
      <c r="K9" s="271"/>
      <c r="L9" s="271"/>
      <c r="M9" s="271"/>
      <c r="N9" s="271"/>
      <c r="O9" s="271"/>
      <c r="P9" s="271"/>
      <c r="Q9" s="271"/>
      <c r="R9" s="271"/>
      <c r="S9" s="271"/>
      <c r="T9" s="271"/>
      <c r="U9" s="271"/>
      <c r="V9" s="271"/>
      <c r="W9" s="272"/>
      <c r="X9" s="272"/>
      <c r="Y9" s="272"/>
      <c r="Z9" s="272"/>
      <c r="AA9" s="272"/>
      <c r="AB9" s="272"/>
      <c r="AC9" s="272"/>
      <c r="AD9" s="272"/>
      <c r="AE9" s="272"/>
      <c r="AF9" s="272"/>
      <c r="AG9" s="272"/>
      <c r="AH9" s="272"/>
      <c r="AI9" s="272"/>
      <c r="AJ9" s="272"/>
      <c r="AK9" s="271"/>
      <c r="AL9" s="271"/>
      <c r="AM9" s="271"/>
      <c r="AN9" s="271"/>
      <c r="AO9" s="271"/>
      <c r="AP9" s="271"/>
      <c r="AQ9" s="271"/>
      <c r="AR9" s="273"/>
      <c r="AS9" s="271"/>
      <c r="AT9" s="271"/>
      <c r="AU9" s="258"/>
      <c r="AV9" s="258"/>
      <c r="AW9" s="258"/>
      <c r="AX9" s="258"/>
      <c r="AY9" s="258"/>
    </row>
    <row r="10" spans="1:53" ht="21.75" hidden="1" customHeight="1">
      <c r="A10" s="669" t="s">
        <v>279</v>
      </c>
      <c r="B10" s="650"/>
      <c r="C10" s="650"/>
      <c r="D10" s="650"/>
      <c r="E10" s="650"/>
      <c r="F10" s="650"/>
      <c r="G10" s="649"/>
      <c r="H10" s="271"/>
      <c r="I10" s="271"/>
      <c r="J10" s="271"/>
      <c r="K10" s="271"/>
      <c r="L10" s="271"/>
      <c r="M10" s="271"/>
      <c r="N10" s="271"/>
      <c r="O10" s="271"/>
      <c r="P10" s="271"/>
      <c r="Q10" s="271"/>
      <c r="R10" s="271"/>
      <c r="S10" s="271"/>
      <c r="T10" s="271"/>
      <c r="U10" s="271"/>
      <c r="V10" s="271"/>
      <c r="W10" s="272"/>
      <c r="X10" s="272"/>
      <c r="Y10" s="272"/>
      <c r="Z10" s="272"/>
      <c r="AA10" s="272"/>
      <c r="AB10" s="272"/>
      <c r="AC10" s="272"/>
      <c r="AD10" s="272"/>
      <c r="AE10" s="272"/>
      <c r="AF10" s="272"/>
      <c r="AG10" s="272"/>
      <c r="AH10" s="272"/>
      <c r="AI10" s="272"/>
      <c r="AJ10" s="272"/>
      <c r="AK10" s="271"/>
      <c r="AL10" s="271"/>
      <c r="AM10" s="271"/>
      <c r="AN10" s="271"/>
      <c r="AO10" s="271"/>
      <c r="AP10" s="271"/>
      <c r="AQ10" s="271"/>
      <c r="AR10" s="273"/>
      <c r="AS10" s="271"/>
      <c r="AT10" s="271"/>
      <c r="AU10" s="258"/>
      <c r="AV10" s="258"/>
      <c r="AW10" s="258"/>
      <c r="AX10" s="258"/>
      <c r="AY10" s="258"/>
    </row>
    <row r="11" spans="1:53" ht="130.5" hidden="1" customHeight="1">
      <c r="A11" s="274" t="s">
        <v>490</v>
      </c>
      <c r="B11" s="670" t="s">
        <v>491</v>
      </c>
      <c r="C11" s="650"/>
      <c r="D11" s="650"/>
      <c r="E11" s="650"/>
      <c r="F11" s="650"/>
      <c r="G11" s="649"/>
      <c r="H11" s="271"/>
      <c r="I11" s="271"/>
      <c r="J11" s="271"/>
      <c r="K11" s="271"/>
      <c r="L11" s="271"/>
      <c r="M11" s="271"/>
      <c r="N11" s="271"/>
      <c r="O11" s="271"/>
      <c r="P11" s="271"/>
      <c r="Q11" s="271"/>
      <c r="R11" s="271"/>
      <c r="S11" s="271"/>
      <c r="T11" s="271"/>
      <c r="U11" s="271"/>
      <c r="V11" s="271"/>
      <c r="W11" s="272"/>
      <c r="X11" s="272"/>
      <c r="Y11" s="272"/>
      <c r="Z11" s="272"/>
      <c r="AA11" s="272"/>
      <c r="AB11" s="272"/>
      <c r="AC11" s="272"/>
      <c r="AD11" s="272"/>
      <c r="AE11" s="272"/>
      <c r="AF11" s="272"/>
      <c r="AG11" s="272"/>
      <c r="AH11" s="272"/>
      <c r="AI11" s="272"/>
      <c r="AJ11" s="272"/>
      <c r="AK11" s="271"/>
      <c r="AL11" s="271"/>
      <c r="AM11" s="271"/>
      <c r="AN11" s="271"/>
      <c r="AO11" s="271"/>
      <c r="AP11" s="271"/>
      <c r="AQ11" s="271"/>
      <c r="AR11" s="273"/>
      <c r="AS11" s="271"/>
      <c r="AT11" s="271"/>
      <c r="AU11" s="258"/>
      <c r="AV11" s="258"/>
      <c r="AW11" s="258"/>
      <c r="AX11" s="258"/>
      <c r="AY11" s="258"/>
    </row>
    <row r="12" spans="1:53" ht="150.75" hidden="1" customHeight="1">
      <c r="A12" s="274" t="s">
        <v>492</v>
      </c>
      <c r="B12" s="671" t="s">
        <v>493</v>
      </c>
      <c r="C12" s="650"/>
      <c r="D12" s="650"/>
      <c r="E12" s="650"/>
      <c r="F12" s="650"/>
      <c r="G12" s="649"/>
      <c r="H12" s="271"/>
      <c r="I12" s="271"/>
      <c r="J12" s="271"/>
      <c r="K12" s="271"/>
      <c r="L12" s="271"/>
      <c r="M12" s="271"/>
      <c r="N12" s="271"/>
      <c r="O12" s="271"/>
      <c r="P12" s="271"/>
      <c r="Q12" s="271"/>
      <c r="R12" s="271"/>
      <c r="S12" s="271"/>
      <c r="T12" s="271"/>
      <c r="U12" s="271"/>
      <c r="V12" s="271"/>
      <c r="W12" s="272"/>
      <c r="X12" s="272"/>
      <c r="Y12" s="272"/>
      <c r="Z12" s="272"/>
      <c r="AA12" s="272"/>
      <c r="AB12" s="272"/>
      <c r="AC12" s="272"/>
      <c r="AD12" s="272"/>
      <c r="AE12" s="272"/>
      <c r="AF12" s="272"/>
      <c r="AG12" s="272"/>
      <c r="AH12" s="272"/>
      <c r="AI12" s="272"/>
      <c r="AJ12" s="272"/>
      <c r="AK12" s="271"/>
      <c r="AL12" s="271"/>
      <c r="AM12" s="271"/>
      <c r="AN12" s="271"/>
      <c r="AO12" s="271"/>
      <c r="AP12" s="271"/>
      <c r="AQ12" s="271"/>
      <c r="AR12" s="273"/>
      <c r="AS12" s="271"/>
      <c r="AT12" s="271"/>
      <c r="AU12" s="258"/>
      <c r="AV12" s="258"/>
      <c r="AW12" s="258"/>
      <c r="AX12" s="258"/>
      <c r="AY12" s="258"/>
    </row>
    <row r="13" spans="1:53" ht="138.75" hidden="1" customHeight="1">
      <c r="A13" s="275" t="s">
        <v>494</v>
      </c>
      <c r="B13" s="672" t="s">
        <v>495</v>
      </c>
      <c r="C13" s="650"/>
      <c r="D13" s="650"/>
      <c r="E13" s="650"/>
      <c r="F13" s="650"/>
      <c r="G13" s="649"/>
      <c r="H13" s="276"/>
      <c r="I13" s="271"/>
      <c r="J13" s="271"/>
      <c r="K13" s="271"/>
      <c r="L13" s="271"/>
      <c r="M13" s="271"/>
      <c r="N13" s="271"/>
      <c r="O13" s="271"/>
      <c r="P13" s="271"/>
      <c r="Q13" s="271"/>
      <c r="R13" s="271"/>
      <c r="S13" s="271"/>
      <c r="T13" s="271"/>
      <c r="U13" s="271"/>
      <c r="V13" s="271"/>
      <c r="W13" s="272"/>
      <c r="X13" s="272"/>
      <c r="Y13" s="272"/>
      <c r="Z13" s="272"/>
      <c r="AA13" s="272"/>
      <c r="AB13" s="272"/>
      <c r="AC13" s="272"/>
      <c r="AD13" s="272"/>
      <c r="AE13" s="272"/>
      <c r="AF13" s="272"/>
      <c r="AG13" s="272"/>
      <c r="AH13" s="272"/>
      <c r="AI13" s="272"/>
      <c r="AJ13" s="272"/>
      <c r="AK13" s="271"/>
      <c r="AL13" s="271"/>
      <c r="AM13" s="271"/>
      <c r="AN13" s="271"/>
      <c r="AO13" s="271"/>
      <c r="AP13" s="271"/>
      <c r="AQ13" s="271"/>
      <c r="AR13" s="273"/>
      <c r="AS13" s="271"/>
      <c r="AT13" s="271"/>
      <c r="AU13" s="258"/>
      <c r="AV13" s="258"/>
      <c r="AW13" s="258"/>
      <c r="AX13" s="258"/>
      <c r="AY13" s="258"/>
    </row>
    <row r="14" spans="1:53" ht="23.25" hidden="1" customHeight="1">
      <c r="A14" s="277" t="s">
        <v>496</v>
      </c>
      <c r="B14" s="664" t="s">
        <v>287</v>
      </c>
      <c r="C14" s="650"/>
      <c r="D14" s="650"/>
      <c r="E14" s="650"/>
      <c r="F14" s="650"/>
      <c r="G14" s="649"/>
      <c r="H14" s="278"/>
      <c r="I14" s="271"/>
      <c r="J14" s="271"/>
      <c r="K14" s="271"/>
      <c r="L14" s="271"/>
      <c r="M14" s="271"/>
      <c r="N14" s="271"/>
      <c r="O14" s="271"/>
      <c r="P14" s="271"/>
      <c r="Q14" s="271"/>
      <c r="R14" s="271"/>
      <c r="S14" s="271"/>
      <c r="T14" s="271"/>
      <c r="U14" s="271"/>
      <c r="V14" s="271"/>
      <c r="W14" s="272"/>
      <c r="X14" s="272"/>
      <c r="Y14" s="272"/>
      <c r="Z14" s="272"/>
      <c r="AA14" s="272"/>
      <c r="AB14" s="272"/>
      <c r="AC14" s="272"/>
      <c r="AD14" s="272"/>
      <c r="AE14" s="272"/>
      <c r="AF14" s="272"/>
      <c r="AG14" s="272"/>
      <c r="AH14" s="272"/>
      <c r="AI14" s="272"/>
      <c r="AJ14" s="272"/>
      <c r="AK14" s="271"/>
      <c r="AL14" s="271"/>
      <c r="AM14" s="271"/>
      <c r="AN14" s="271"/>
      <c r="AO14" s="271"/>
      <c r="AP14" s="271"/>
      <c r="AQ14" s="271"/>
      <c r="AR14" s="273"/>
      <c r="AS14" s="271"/>
      <c r="AT14" s="271"/>
      <c r="AU14" s="258"/>
      <c r="AV14" s="258"/>
      <c r="AW14" s="258"/>
      <c r="AX14" s="258"/>
      <c r="AY14" s="258"/>
    </row>
    <row r="15" spans="1:53" ht="12.75" customHeight="1">
      <c r="A15" s="271"/>
      <c r="B15" s="271"/>
      <c r="C15" s="271"/>
      <c r="D15" s="271"/>
      <c r="E15" s="271"/>
      <c r="F15" s="271"/>
      <c r="G15" s="271"/>
      <c r="H15" s="271"/>
      <c r="I15" s="271"/>
      <c r="J15" s="271"/>
      <c r="K15" s="271"/>
      <c r="L15" s="271"/>
      <c r="M15" s="271"/>
      <c r="N15" s="271"/>
      <c r="O15" s="271"/>
      <c r="P15" s="271"/>
      <c r="Q15" s="271"/>
      <c r="R15" s="271"/>
      <c r="S15" s="271"/>
      <c r="T15" s="271"/>
      <c r="U15" s="271"/>
      <c r="V15" s="271"/>
      <c r="W15" s="272"/>
      <c r="X15" s="272"/>
      <c r="Y15" s="272"/>
      <c r="Z15" s="272"/>
      <c r="AA15" s="272"/>
      <c r="AB15" s="272"/>
      <c r="AC15" s="272"/>
      <c r="AD15" s="272"/>
      <c r="AE15" s="272"/>
      <c r="AF15" s="272"/>
      <c r="AG15" s="272"/>
      <c r="AH15" s="272"/>
      <c r="AI15" s="272"/>
      <c r="AJ15" s="272"/>
      <c r="AK15" s="271"/>
      <c r="AL15" s="271"/>
      <c r="AM15" s="271"/>
      <c r="AN15" s="271"/>
      <c r="AO15" s="271"/>
      <c r="AP15" s="271"/>
      <c r="AQ15" s="271"/>
      <c r="AR15" s="273"/>
      <c r="AS15" s="271"/>
      <c r="AT15" s="271"/>
      <c r="AU15" s="258"/>
      <c r="AV15" s="258"/>
      <c r="AW15" s="258"/>
      <c r="AX15" s="258"/>
      <c r="AY15" s="258"/>
    </row>
    <row r="16" spans="1:53" ht="12.75" customHeight="1">
      <c r="A16" s="271"/>
      <c r="B16" s="271"/>
      <c r="C16" s="271"/>
      <c r="D16" s="271"/>
      <c r="E16" s="271"/>
      <c r="F16" s="271"/>
      <c r="G16" s="271"/>
      <c r="H16" s="271"/>
      <c r="I16" s="271"/>
      <c r="J16" s="271"/>
      <c r="K16" s="271"/>
      <c r="L16" s="271"/>
      <c r="M16" s="271"/>
      <c r="N16" s="271"/>
      <c r="O16" s="271"/>
      <c r="P16" s="271"/>
      <c r="Q16" s="271"/>
      <c r="R16" s="271"/>
      <c r="S16" s="271"/>
      <c r="T16" s="271"/>
      <c r="U16" s="271"/>
      <c r="V16" s="271"/>
      <c r="W16" s="272"/>
      <c r="X16" s="272"/>
      <c r="Y16" s="272"/>
      <c r="Z16" s="272"/>
      <c r="AA16" s="272"/>
      <c r="AB16" s="272"/>
      <c r="AC16" s="272"/>
      <c r="AD16" s="272"/>
      <c r="AE16" s="272"/>
      <c r="AF16" s="272"/>
      <c r="AG16" s="272"/>
      <c r="AH16" s="272"/>
      <c r="AI16" s="272"/>
      <c r="AJ16" s="272"/>
      <c r="AK16" s="271"/>
      <c r="AL16" s="271"/>
      <c r="AM16" s="271"/>
      <c r="AN16" s="271"/>
      <c r="AO16" s="271"/>
      <c r="AP16" s="271"/>
      <c r="AQ16" s="271"/>
      <c r="AR16" s="273"/>
      <c r="AS16" s="271"/>
      <c r="AT16" s="271"/>
      <c r="AU16" s="258"/>
      <c r="AV16" s="258"/>
      <c r="AW16" s="258"/>
      <c r="AX16" s="258"/>
      <c r="AY16" s="258"/>
    </row>
    <row r="17" spans="1:51" ht="12.75" customHeight="1">
      <c r="A17" s="271"/>
      <c r="B17" s="271"/>
      <c r="C17" s="271"/>
      <c r="D17" s="271"/>
      <c r="E17" s="271"/>
      <c r="F17" s="271"/>
      <c r="G17" s="271"/>
      <c r="H17" s="271"/>
      <c r="I17" s="271"/>
      <c r="J17" s="271"/>
      <c r="K17" s="271"/>
      <c r="L17" s="271"/>
      <c r="M17" s="271"/>
      <c r="N17" s="271"/>
      <c r="O17" s="271"/>
      <c r="P17" s="271"/>
      <c r="Q17" s="271"/>
      <c r="R17" s="271"/>
      <c r="S17" s="271"/>
      <c r="T17" s="271"/>
      <c r="U17" s="271"/>
      <c r="V17" s="271"/>
      <c r="W17" s="272"/>
      <c r="X17" s="272"/>
      <c r="Y17" s="272"/>
      <c r="Z17" s="272"/>
      <c r="AA17" s="272"/>
      <c r="AB17" s="272"/>
      <c r="AC17" s="272"/>
      <c r="AD17" s="272"/>
      <c r="AE17" s="272"/>
      <c r="AF17" s="272"/>
      <c r="AG17" s="272"/>
      <c r="AH17" s="272"/>
      <c r="AI17" s="272"/>
      <c r="AJ17" s="272"/>
      <c r="AK17" s="271"/>
      <c r="AL17" s="271"/>
      <c r="AM17" s="271"/>
      <c r="AN17" s="271"/>
      <c r="AO17" s="271"/>
      <c r="AP17" s="271"/>
      <c r="AQ17" s="271"/>
      <c r="AR17" s="273"/>
      <c r="AS17" s="271"/>
      <c r="AT17" s="271"/>
      <c r="AU17" s="258"/>
      <c r="AV17" s="258"/>
      <c r="AW17" s="258"/>
      <c r="AX17" s="258"/>
      <c r="AY17" s="258"/>
    </row>
    <row r="18" spans="1:51" ht="12.75" customHeight="1">
      <c r="A18" s="271"/>
      <c r="B18" s="271"/>
      <c r="C18" s="271"/>
      <c r="D18" s="271"/>
      <c r="E18" s="271"/>
      <c r="F18" s="271"/>
      <c r="G18" s="271"/>
      <c r="H18" s="271"/>
      <c r="I18" s="271"/>
      <c r="J18" s="271"/>
      <c r="K18" s="271"/>
      <c r="L18" s="271"/>
      <c r="M18" s="271"/>
      <c r="N18" s="271"/>
      <c r="O18" s="271"/>
      <c r="P18" s="271"/>
      <c r="Q18" s="271"/>
      <c r="R18" s="271"/>
      <c r="S18" s="271"/>
      <c r="T18" s="271"/>
      <c r="U18" s="271"/>
      <c r="V18" s="271"/>
      <c r="W18" s="272"/>
      <c r="X18" s="272"/>
      <c r="Y18" s="272"/>
      <c r="Z18" s="272"/>
      <c r="AA18" s="272"/>
      <c r="AB18" s="272"/>
      <c r="AC18" s="272"/>
      <c r="AD18" s="272"/>
      <c r="AE18" s="272"/>
      <c r="AF18" s="272"/>
      <c r="AG18" s="272"/>
      <c r="AH18" s="272"/>
      <c r="AI18" s="272"/>
      <c r="AJ18" s="272"/>
      <c r="AK18" s="271"/>
      <c r="AL18" s="271"/>
      <c r="AM18" s="271"/>
      <c r="AN18" s="271"/>
      <c r="AO18" s="271"/>
      <c r="AP18" s="271"/>
      <c r="AQ18" s="271"/>
      <c r="AR18" s="273"/>
      <c r="AS18" s="271"/>
      <c r="AT18" s="271"/>
      <c r="AU18" s="258"/>
      <c r="AV18" s="258"/>
      <c r="AW18" s="258"/>
      <c r="AX18" s="258"/>
      <c r="AY18" s="258"/>
    </row>
    <row r="19" spans="1:51" ht="12.75" customHeight="1">
      <c r="A19" s="271"/>
      <c r="B19" s="271"/>
      <c r="C19" s="271"/>
      <c r="D19" s="271"/>
      <c r="E19" s="271"/>
      <c r="F19" s="271"/>
      <c r="G19" s="271"/>
      <c r="H19" s="271"/>
      <c r="I19" s="271"/>
      <c r="J19" s="271"/>
      <c r="K19" s="271"/>
      <c r="L19" s="271"/>
      <c r="M19" s="271"/>
      <c r="N19" s="271"/>
      <c r="O19" s="271"/>
      <c r="P19" s="271"/>
      <c r="Q19" s="271"/>
      <c r="R19" s="271"/>
      <c r="S19" s="271"/>
      <c r="T19" s="271"/>
      <c r="U19" s="271"/>
      <c r="V19" s="271"/>
      <c r="W19" s="272"/>
      <c r="X19" s="272"/>
      <c r="Y19" s="272"/>
      <c r="Z19" s="272"/>
      <c r="AA19" s="272"/>
      <c r="AB19" s="272"/>
      <c r="AC19" s="272"/>
      <c r="AD19" s="272"/>
      <c r="AE19" s="272"/>
      <c r="AF19" s="272"/>
      <c r="AG19" s="272"/>
      <c r="AH19" s="272"/>
      <c r="AI19" s="272"/>
      <c r="AJ19" s="272"/>
      <c r="AK19" s="271"/>
      <c r="AL19" s="271"/>
      <c r="AM19" s="271"/>
      <c r="AN19" s="271"/>
      <c r="AO19" s="271"/>
      <c r="AP19" s="271"/>
      <c r="AQ19" s="271"/>
      <c r="AR19" s="273"/>
      <c r="AS19" s="271"/>
      <c r="AT19" s="271"/>
      <c r="AU19" s="258"/>
      <c r="AV19" s="258"/>
      <c r="AW19" s="258"/>
      <c r="AX19" s="258"/>
      <c r="AY19" s="258"/>
    </row>
    <row r="20" spans="1:51" ht="12.75" customHeight="1">
      <c r="A20" s="271"/>
      <c r="B20" s="271"/>
      <c r="C20" s="271"/>
      <c r="D20" s="271"/>
      <c r="E20" s="271"/>
      <c r="F20" s="271"/>
      <c r="G20" s="271"/>
      <c r="H20" s="271"/>
      <c r="I20" s="271"/>
      <c r="J20" s="271"/>
      <c r="K20" s="271"/>
      <c r="L20" s="271"/>
      <c r="M20" s="271"/>
      <c r="N20" s="271"/>
      <c r="O20" s="271"/>
      <c r="P20" s="271"/>
      <c r="Q20" s="271"/>
      <c r="R20" s="271"/>
      <c r="S20" s="271"/>
      <c r="T20" s="271"/>
      <c r="U20" s="271"/>
      <c r="V20" s="271"/>
      <c r="W20" s="272"/>
      <c r="X20" s="272"/>
      <c r="Y20" s="272"/>
      <c r="Z20" s="272"/>
      <c r="AA20" s="272"/>
      <c r="AB20" s="272"/>
      <c r="AC20" s="272"/>
      <c r="AD20" s="272"/>
      <c r="AE20" s="272"/>
      <c r="AF20" s="272"/>
      <c r="AG20" s="272"/>
      <c r="AH20" s="272"/>
      <c r="AI20" s="272"/>
      <c r="AJ20" s="272"/>
      <c r="AK20" s="271"/>
      <c r="AL20" s="271"/>
      <c r="AM20" s="271"/>
      <c r="AN20" s="271"/>
      <c r="AO20" s="271"/>
      <c r="AP20" s="271"/>
      <c r="AQ20" s="271"/>
      <c r="AR20" s="273"/>
      <c r="AS20" s="271"/>
      <c r="AT20" s="271"/>
      <c r="AU20" s="258"/>
      <c r="AV20" s="258"/>
      <c r="AW20" s="258"/>
      <c r="AX20" s="258"/>
      <c r="AY20" s="258"/>
    </row>
    <row r="21" spans="1:51" ht="12.75" customHeight="1">
      <c r="A21" s="271"/>
      <c r="B21" s="271"/>
      <c r="C21" s="271"/>
      <c r="D21" s="271"/>
      <c r="E21" s="271"/>
      <c r="F21" s="271"/>
      <c r="G21" s="271"/>
      <c r="H21" s="271"/>
      <c r="I21" s="271"/>
      <c r="J21" s="271"/>
      <c r="K21" s="271"/>
      <c r="L21" s="271"/>
      <c r="M21" s="271"/>
      <c r="N21" s="271"/>
      <c r="O21" s="271"/>
      <c r="P21" s="271"/>
      <c r="Q21" s="271"/>
      <c r="R21" s="271"/>
      <c r="S21" s="271"/>
      <c r="T21" s="271"/>
      <c r="U21" s="271"/>
      <c r="V21" s="271"/>
      <c r="W21" s="272"/>
      <c r="X21" s="272"/>
      <c r="Y21" s="272"/>
      <c r="Z21" s="272"/>
      <c r="AA21" s="272"/>
      <c r="AB21" s="272"/>
      <c r="AC21" s="272"/>
      <c r="AD21" s="272"/>
      <c r="AE21" s="272"/>
      <c r="AF21" s="272"/>
      <c r="AG21" s="272"/>
      <c r="AH21" s="272"/>
      <c r="AI21" s="272"/>
      <c r="AJ21" s="272"/>
      <c r="AK21" s="271"/>
      <c r="AL21" s="271"/>
      <c r="AM21" s="271"/>
      <c r="AN21" s="271"/>
      <c r="AO21" s="271"/>
      <c r="AP21" s="271"/>
      <c r="AQ21" s="271"/>
      <c r="AR21" s="273"/>
      <c r="AS21" s="271"/>
      <c r="AT21" s="271"/>
      <c r="AU21" s="258"/>
      <c r="AV21" s="258"/>
      <c r="AW21" s="258"/>
      <c r="AX21" s="258"/>
      <c r="AY21" s="258"/>
    </row>
    <row r="22" spans="1:51" ht="12.75" customHeight="1">
      <c r="A22" s="271"/>
      <c r="B22" s="271"/>
      <c r="C22" s="271"/>
      <c r="D22" s="271"/>
      <c r="E22" s="271"/>
      <c r="F22" s="271"/>
      <c r="G22" s="271"/>
      <c r="H22" s="271"/>
      <c r="I22" s="271"/>
      <c r="J22" s="271"/>
      <c r="K22" s="271"/>
      <c r="L22" s="271"/>
      <c r="M22" s="271"/>
      <c r="N22" s="271"/>
      <c r="O22" s="271"/>
      <c r="P22" s="271"/>
      <c r="Q22" s="271"/>
      <c r="R22" s="271"/>
      <c r="S22" s="271"/>
      <c r="T22" s="271"/>
      <c r="U22" s="271"/>
      <c r="V22" s="271"/>
      <c r="W22" s="272"/>
      <c r="X22" s="272"/>
      <c r="Y22" s="272"/>
      <c r="Z22" s="272"/>
      <c r="AA22" s="272"/>
      <c r="AB22" s="272"/>
      <c r="AC22" s="272"/>
      <c r="AD22" s="272"/>
      <c r="AE22" s="272"/>
      <c r="AF22" s="272"/>
      <c r="AG22" s="272"/>
      <c r="AH22" s="272"/>
      <c r="AI22" s="272"/>
      <c r="AJ22" s="272"/>
      <c r="AK22" s="271"/>
      <c r="AL22" s="271"/>
      <c r="AM22" s="271"/>
      <c r="AN22" s="271"/>
      <c r="AO22" s="271"/>
      <c r="AP22" s="271"/>
      <c r="AQ22" s="271"/>
      <c r="AR22" s="273"/>
      <c r="AS22" s="271"/>
      <c r="AT22" s="271"/>
      <c r="AU22" s="258"/>
      <c r="AV22" s="258"/>
      <c r="AW22" s="258"/>
      <c r="AX22" s="258"/>
      <c r="AY22" s="258"/>
    </row>
    <row r="23" spans="1:51" ht="12.75" customHeight="1">
      <c r="A23" s="271"/>
      <c r="B23" s="271"/>
      <c r="C23" s="271"/>
      <c r="D23" s="271"/>
      <c r="E23" s="271"/>
      <c r="F23" s="271"/>
      <c r="G23" s="271"/>
      <c r="H23" s="271"/>
      <c r="I23" s="271"/>
      <c r="J23" s="271"/>
      <c r="K23" s="271"/>
      <c r="L23" s="271"/>
      <c r="M23" s="271"/>
      <c r="N23" s="271"/>
      <c r="O23" s="271"/>
      <c r="P23" s="271"/>
      <c r="Q23" s="271"/>
      <c r="R23" s="271"/>
      <c r="S23" s="271"/>
      <c r="T23" s="271"/>
      <c r="U23" s="271"/>
      <c r="V23" s="271"/>
      <c r="W23" s="272"/>
      <c r="X23" s="272"/>
      <c r="Y23" s="272"/>
      <c r="Z23" s="272"/>
      <c r="AA23" s="272"/>
      <c r="AB23" s="272"/>
      <c r="AC23" s="272"/>
      <c r="AD23" s="272"/>
      <c r="AE23" s="272"/>
      <c r="AF23" s="272"/>
      <c r="AG23" s="272"/>
      <c r="AH23" s="272"/>
      <c r="AI23" s="272"/>
      <c r="AJ23" s="272"/>
      <c r="AK23" s="271"/>
      <c r="AL23" s="271"/>
      <c r="AM23" s="271"/>
      <c r="AN23" s="271"/>
      <c r="AO23" s="271"/>
      <c r="AP23" s="271"/>
      <c r="AQ23" s="271"/>
      <c r="AR23" s="273"/>
      <c r="AS23" s="271"/>
      <c r="AT23" s="271"/>
      <c r="AU23" s="258"/>
      <c r="AV23" s="258"/>
      <c r="AW23" s="258"/>
      <c r="AX23" s="258"/>
      <c r="AY23" s="258"/>
    </row>
    <row r="24" spans="1:51" ht="12.75" customHeight="1">
      <c r="A24" s="271"/>
      <c r="B24" s="271"/>
      <c r="C24" s="271"/>
      <c r="D24" s="271"/>
      <c r="E24" s="271"/>
      <c r="F24" s="271"/>
      <c r="G24" s="271"/>
      <c r="H24" s="271"/>
      <c r="I24" s="271"/>
      <c r="J24" s="271"/>
      <c r="K24" s="271"/>
      <c r="L24" s="271"/>
      <c r="M24" s="271"/>
      <c r="N24" s="271"/>
      <c r="O24" s="271"/>
      <c r="P24" s="271"/>
      <c r="Q24" s="271"/>
      <c r="R24" s="271"/>
      <c r="S24" s="271"/>
      <c r="T24" s="271"/>
      <c r="U24" s="271"/>
      <c r="V24" s="271"/>
      <c r="W24" s="272"/>
      <c r="X24" s="272"/>
      <c r="Y24" s="272"/>
      <c r="Z24" s="272"/>
      <c r="AA24" s="272"/>
      <c r="AB24" s="272"/>
      <c r="AC24" s="272"/>
      <c r="AD24" s="272"/>
      <c r="AE24" s="272"/>
      <c r="AF24" s="272"/>
      <c r="AG24" s="272"/>
      <c r="AH24" s="272"/>
      <c r="AI24" s="272"/>
      <c r="AJ24" s="272"/>
      <c r="AK24" s="271"/>
      <c r="AL24" s="271"/>
      <c r="AM24" s="271"/>
      <c r="AN24" s="271"/>
      <c r="AO24" s="271"/>
      <c r="AP24" s="271"/>
      <c r="AQ24" s="271"/>
      <c r="AR24" s="273"/>
      <c r="AS24" s="271"/>
      <c r="AT24" s="271"/>
      <c r="AU24" s="258"/>
      <c r="AV24" s="258"/>
      <c r="AW24" s="258"/>
      <c r="AX24" s="258"/>
      <c r="AY24" s="258"/>
    </row>
    <row r="25" spans="1:51" ht="12.75" customHeight="1">
      <c r="A25" s="271"/>
      <c r="B25" s="271"/>
      <c r="C25" s="271"/>
      <c r="D25" s="271"/>
      <c r="E25" s="271"/>
      <c r="F25" s="271"/>
      <c r="G25" s="271"/>
      <c r="H25" s="271"/>
      <c r="I25" s="271"/>
      <c r="J25" s="271"/>
      <c r="K25" s="271"/>
      <c r="L25" s="271"/>
      <c r="M25" s="271"/>
      <c r="N25" s="271"/>
      <c r="O25" s="271"/>
      <c r="P25" s="271"/>
      <c r="Q25" s="271"/>
      <c r="R25" s="271"/>
      <c r="S25" s="271"/>
      <c r="T25" s="271"/>
      <c r="U25" s="271"/>
      <c r="V25" s="271"/>
      <c r="W25" s="272"/>
      <c r="X25" s="272"/>
      <c r="Y25" s="272"/>
      <c r="Z25" s="272"/>
      <c r="AA25" s="272"/>
      <c r="AB25" s="272"/>
      <c r="AC25" s="272"/>
      <c r="AD25" s="272"/>
      <c r="AE25" s="272"/>
      <c r="AF25" s="272"/>
      <c r="AG25" s="272"/>
      <c r="AH25" s="272"/>
      <c r="AI25" s="272"/>
      <c r="AJ25" s="272"/>
      <c r="AK25" s="271"/>
      <c r="AL25" s="271"/>
      <c r="AM25" s="271"/>
      <c r="AN25" s="271"/>
      <c r="AO25" s="271"/>
      <c r="AP25" s="271"/>
      <c r="AQ25" s="271"/>
      <c r="AR25" s="273"/>
      <c r="AS25" s="271"/>
      <c r="AT25" s="271"/>
      <c r="AU25" s="258"/>
      <c r="AV25" s="258"/>
      <c r="AW25" s="258"/>
      <c r="AX25" s="258"/>
      <c r="AY25" s="258"/>
    </row>
    <row r="26" spans="1:51" ht="12.75" customHeight="1">
      <c r="A26" s="271"/>
      <c r="B26" s="271"/>
      <c r="C26" s="271"/>
      <c r="D26" s="271"/>
      <c r="E26" s="271"/>
      <c r="F26" s="271"/>
      <c r="G26" s="271"/>
      <c r="H26" s="271"/>
      <c r="I26" s="271"/>
      <c r="J26" s="271"/>
      <c r="K26" s="271"/>
      <c r="L26" s="271"/>
      <c r="M26" s="271"/>
      <c r="N26" s="271"/>
      <c r="O26" s="271"/>
      <c r="P26" s="271"/>
      <c r="Q26" s="271"/>
      <c r="R26" s="271"/>
      <c r="S26" s="271"/>
      <c r="T26" s="271"/>
      <c r="U26" s="271"/>
      <c r="V26" s="271"/>
      <c r="W26" s="272"/>
      <c r="X26" s="272"/>
      <c r="Y26" s="272"/>
      <c r="Z26" s="272"/>
      <c r="AA26" s="272"/>
      <c r="AB26" s="272"/>
      <c r="AC26" s="272"/>
      <c r="AD26" s="272"/>
      <c r="AE26" s="272"/>
      <c r="AF26" s="272"/>
      <c r="AG26" s="272"/>
      <c r="AH26" s="272"/>
      <c r="AI26" s="272"/>
      <c r="AJ26" s="272"/>
      <c r="AK26" s="271"/>
      <c r="AL26" s="271"/>
      <c r="AM26" s="271"/>
      <c r="AN26" s="271"/>
      <c r="AO26" s="271"/>
      <c r="AP26" s="271"/>
      <c r="AQ26" s="271"/>
      <c r="AR26" s="273"/>
      <c r="AS26" s="271"/>
      <c r="AT26" s="271"/>
      <c r="AU26" s="258"/>
      <c r="AV26" s="258"/>
      <c r="AW26" s="258"/>
      <c r="AX26" s="258"/>
      <c r="AY26" s="258"/>
    </row>
    <row r="27" spans="1:51" ht="12.75" customHeight="1">
      <c r="A27" s="271"/>
      <c r="B27" s="271"/>
      <c r="C27" s="271"/>
      <c r="D27" s="271"/>
      <c r="E27" s="271"/>
      <c r="F27" s="271"/>
      <c r="G27" s="271"/>
      <c r="H27" s="271"/>
      <c r="I27" s="271"/>
      <c r="J27" s="271"/>
      <c r="K27" s="271"/>
      <c r="L27" s="271"/>
      <c r="M27" s="271"/>
      <c r="N27" s="271"/>
      <c r="O27" s="271"/>
      <c r="P27" s="271"/>
      <c r="Q27" s="271"/>
      <c r="R27" s="271"/>
      <c r="S27" s="271"/>
      <c r="T27" s="271"/>
      <c r="U27" s="271"/>
      <c r="V27" s="271"/>
      <c r="W27" s="272"/>
      <c r="X27" s="272"/>
      <c r="Y27" s="272"/>
      <c r="Z27" s="272"/>
      <c r="AA27" s="272"/>
      <c r="AB27" s="272"/>
      <c r="AC27" s="272"/>
      <c r="AD27" s="272"/>
      <c r="AE27" s="272"/>
      <c r="AF27" s="272"/>
      <c r="AG27" s="272"/>
      <c r="AH27" s="272"/>
      <c r="AI27" s="272"/>
      <c r="AJ27" s="272"/>
      <c r="AK27" s="271"/>
      <c r="AL27" s="271"/>
      <c r="AM27" s="271"/>
      <c r="AN27" s="271"/>
      <c r="AO27" s="271"/>
      <c r="AP27" s="271"/>
      <c r="AQ27" s="271"/>
      <c r="AR27" s="273"/>
      <c r="AS27" s="271"/>
      <c r="AT27" s="271"/>
      <c r="AU27" s="258"/>
      <c r="AV27" s="258"/>
      <c r="AW27" s="258"/>
      <c r="AX27" s="258"/>
      <c r="AY27" s="258"/>
    </row>
    <row r="28" spans="1:51" ht="12.75" customHeight="1">
      <c r="A28" s="271"/>
      <c r="B28" s="271"/>
      <c r="C28" s="271"/>
      <c r="D28" s="271"/>
      <c r="E28" s="271"/>
      <c r="F28" s="271"/>
      <c r="G28" s="271"/>
      <c r="H28" s="271"/>
      <c r="I28" s="271"/>
      <c r="J28" s="271"/>
      <c r="K28" s="271"/>
      <c r="L28" s="271"/>
      <c r="M28" s="271"/>
      <c r="N28" s="271"/>
      <c r="O28" s="271"/>
      <c r="P28" s="271"/>
      <c r="Q28" s="271"/>
      <c r="R28" s="271"/>
      <c r="S28" s="271"/>
      <c r="T28" s="271"/>
      <c r="U28" s="271"/>
      <c r="V28" s="271"/>
      <c r="W28" s="272"/>
      <c r="X28" s="272"/>
      <c r="Y28" s="272"/>
      <c r="Z28" s="272"/>
      <c r="AA28" s="272"/>
      <c r="AB28" s="272"/>
      <c r="AC28" s="272"/>
      <c r="AD28" s="272"/>
      <c r="AE28" s="272"/>
      <c r="AF28" s="272"/>
      <c r="AG28" s="272"/>
      <c r="AH28" s="272"/>
      <c r="AI28" s="272"/>
      <c r="AJ28" s="272"/>
      <c r="AK28" s="271"/>
      <c r="AL28" s="271"/>
      <c r="AM28" s="271"/>
      <c r="AN28" s="271"/>
      <c r="AO28" s="271"/>
      <c r="AP28" s="271"/>
      <c r="AQ28" s="271"/>
      <c r="AR28" s="273"/>
      <c r="AS28" s="271"/>
      <c r="AT28" s="271"/>
      <c r="AU28" s="258"/>
      <c r="AV28" s="258"/>
      <c r="AW28" s="258"/>
      <c r="AX28" s="258"/>
      <c r="AY28" s="258"/>
    </row>
    <row r="29" spans="1:51" ht="12.75" customHeight="1">
      <c r="A29" s="271"/>
      <c r="B29" s="271"/>
      <c r="C29" s="271"/>
      <c r="D29" s="271"/>
      <c r="E29" s="271"/>
      <c r="F29" s="271"/>
      <c r="G29" s="271"/>
      <c r="H29" s="271"/>
      <c r="I29" s="271"/>
      <c r="J29" s="271"/>
      <c r="K29" s="271"/>
      <c r="L29" s="271"/>
      <c r="M29" s="271"/>
      <c r="N29" s="271"/>
      <c r="O29" s="271"/>
      <c r="P29" s="271"/>
      <c r="Q29" s="271"/>
      <c r="R29" s="271"/>
      <c r="S29" s="271"/>
      <c r="T29" s="271"/>
      <c r="U29" s="271"/>
      <c r="V29" s="271"/>
      <c r="W29" s="272"/>
      <c r="X29" s="272"/>
      <c r="Y29" s="272"/>
      <c r="Z29" s="272"/>
      <c r="AA29" s="272"/>
      <c r="AB29" s="272"/>
      <c r="AC29" s="272"/>
      <c r="AD29" s="272"/>
      <c r="AE29" s="272"/>
      <c r="AF29" s="272"/>
      <c r="AG29" s="272"/>
      <c r="AH29" s="272"/>
      <c r="AI29" s="272"/>
      <c r="AJ29" s="272"/>
      <c r="AK29" s="271"/>
      <c r="AL29" s="271"/>
      <c r="AM29" s="271"/>
      <c r="AN29" s="271"/>
      <c r="AO29" s="271"/>
      <c r="AP29" s="271"/>
      <c r="AQ29" s="271"/>
      <c r="AR29" s="273"/>
      <c r="AS29" s="271"/>
      <c r="AT29" s="271"/>
      <c r="AU29" s="258"/>
      <c r="AV29" s="258"/>
      <c r="AW29" s="258"/>
      <c r="AX29" s="258"/>
      <c r="AY29" s="258"/>
    </row>
    <row r="30" spans="1:51" ht="12.75" customHeight="1">
      <c r="A30" s="271"/>
      <c r="B30" s="271"/>
      <c r="C30" s="271"/>
      <c r="D30" s="271"/>
      <c r="E30" s="271"/>
      <c r="F30" s="271"/>
      <c r="G30" s="271"/>
      <c r="H30" s="271"/>
      <c r="I30" s="271"/>
      <c r="J30" s="271"/>
      <c r="K30" s="271"/>
      <c r="L30" s="271"/>
      <c r="M30" s="271"/>
      <c r="N30" s="271"/>
      <c r="O30" s="271"/>
      <c r="P30" s="271"/>
      <c r="Q30" s="271"/>
      <c r="R30" s="271"/>
      <c r="S30" s="271"/>
      <c r="T30" s="271"/>
      <c r="U30" s="271"/>
      <c r="V30" s="271"/>
      <c r="W30" s="272"/>
      <c r="X30" s="272"/>
      <c r="Y30" s="272"/>
      <c r="Z30" s="272"/>
      <c r="AA30" s="272"/>
      <c r="AB30" s="272"/>
      <c r="AC30" s="272"/>
      <c r="AD30" s="272"/>
      <c r="AE30" s="272"/>
      <c r="AF30" s="272"/>
      <c r="AG30" s="272"/>
      <c r="AH30" s="272"/>
      <c r="AI30" s="272"/>
      <c r="AJ30" s="272"/>
      <c r="AK30" s="271"/>
      <c r="AL30" s="271"/>
      <c r="AM30" s="271"/>
      <c r="AN30" s="271"/>
      <c r="AO30" s="271"/>
      <c r="AP30" s="271"/>
      <c r="AQ30" s="271"/>
      <c r="AR30" s="273"/>
      <c r="AS30" s="271"/>
      <c r="AT30" s="271"/>
      <c r="AU30" s="258"/>
      <c r="AV30" s="258"/>
      <c r="AW30" s="258"/>
      <c r="AX30" s="258"/>
      <c r="AY30" s="258"/>
    </row>
    <row r="31" spans="1:51" ht="12.75" customHeight="1">
      <c r="A31" s="271"/>
      <c r="B31" s="271"/>
      <c r="C31" s="271"/>
      <c r="D31" s="271"/>
      <c r="E31" s="271"/>
      <c r="F31" s="271"/>
      <c r="G31" s="271"/>
      <c r="H31" s="271"/>
      <c r="I31" s="271"/>
      <c r="J31" s="271"/>
      <c r="K31" s="271"/>
      <c r="L31" s="271"/>
      <c r="M31" s="271"/>
      <c r="N31" s="271"/>
      <c r="O31" s="271"/>
      <c r="P31" s="271"/>
      <c r="Q31" s="271"/>
      <c r="R31" s="271"/>
      <c r="S31" s="271"/>
      <c r="T31" s="271"/>
      <c r="U31" s="271"/>
      <c r="V31" s="271"/>
      <c r="W31" s="272"/>
      <c r="X31" s="272"/>
      <c r="Y31" s="272"/>
      <c r="Z31" s="272"/>
      <c r="AA31" s="272"/>
      <c r="AB31" s="272"/>
      <c r="AC31" s="272"/>
      <c r="AD31" s="272"/>
      <c r="AE31" s="272"/>
      <c r="AF31" s="272"/>
      <c r="AG31" s="272"/>
      <c r="AH31" s="272"/>
      <c r="AI31" s="272"/>
      <c r="AJ31" s="272"/>
      <c r="AK31" s="271"/>
      <c r="AL31" s="271"/>
      <c r="AM31" s="271"/>
      <c r="AN31" s="271"/>
      <c r="AO31" s="271"/>
      <c r="AP31" s="271"/>
      <c r="AQ31" s="271"/>
      <c r="AR31" s="273"/>
      <c r="AS31" s="271"/>
      <c r="AT31" s="271"/>
      <c r="AU31" s="258"/>
      <c r="AV31" s="258"/>
      <c r="AW31" s="258"/>
      <c r="AX31" s="258"/>
      <c r="AY31" s="258"/>
    </row>
    <row r="32" spans="1:51" ht="12.75" customHeight="1">
      <c r="A32" s="271"/>
      <c r="B32" s="271"/>
      <c r="C32" s="271"/>
      <c r="D32" s="271"/>
      <c r="E32" s="271"/>
      <c r="F32" s="271"/>
      <c r="G32" s="271"/>
      <c r="H32" s="271"/>
      <c r="I32" s="271"/>
      <c r="J32" s="271"/>
      <c r="K32" s="271"/>
      <c r="L32" s="271"/>
      <c r="M32" s="271"/>
      <c r="N32" s="271"/>
      <c r="O32" s="271"/>
      <c r="P32" s="271"/>
      <c r="Q32" s="271"/>
      <c r="R32" s="271"/>
      <c r="S32" s="271"/>
      <c r="T32" s="271"/>
      <c r="U32" s="271"/>
      <c r="V32" s="271"/>
      <c r="W32" s="272"/>
      <c r="X32" s="272"/>
      <c r="Y32" s="272"/>
      <c r="Z32" s="272"/>
      <c r="AA32" s="272"/>
      <c r="AB32" s="272"/>
      <c r="AC32" s="272"/>
      <c r="AD32" s="272"/>
      <c r="AE32" s="272"/>
      <c r="AF32" s="272"/>
      <c r="AG32" s="272"/>
      <c r="AH32" s="272"/>
      <c r="AI32" s="272"/>
      <c r="AJ32" s="272"/>
      <c r="AK32" s="271"/>
      <c r="AL32" s="271"/>
      <c r="AM32" s="271"/>
      <c r="AN32" s="271"/>
      <c r="AO32" s="271"/>
      <c r="AP32" s="271"/>
      <c r="AQ32" s="271"/>
      <c r="AR32" s="273"/>
      <c r="AS32" s="271"/>
      <c r="AT32" s="271"/>
      <c r="AU32" s="258"/>
      <c r="AV32" s="258"/>
      <c r="AW32" s="258"/>
      <c r="AX32" s="258"/>
      <c r="AY32" s="258"/>
    </row>
    <row r="33" spans="1:51" ht="12.75" customHeight="1">
      <c r="A33" s="271"/>
      <c r="B33" s="271"/>
      <c r="C33" s="271"/>
      <c r="D33" s="271"/>
      <c r="E33" s="271"/>
      <c r="F33" s="271"/>
      <c r="G33" s="271"/>
      <c r="H33" s="271"/>
      <c r="I33" s="271"/>
      <c r="J33" s="271"/>
      <c r="K33" s="271"/>
      <c r="L33" s="271"/>
      <c r="M33" s="271"/>
      <c r="N33" s="271"/>
      <c r="O33" s="271"/>
      <c r="P33" s="271"/>
      <c r="Q33" s="271"/>
      <c r="R33" s="271"/>
      <c r="S33" s="271"/>
      <c r="T33" s="271"/>
      <c r="U33" s="271"/>
      <c r="V33" s="271"/>
      <c r="W33" s="272"/>
      <c r="X33" s="272"/>
      <c r="Y33" s="272"/>
      <c r="Z33" s="272"/>
      <c r="AA33" s="272"/>
      <c r="AB33" s="272"/>
      <c r="AC33" s="272"/>
      <c r="AD33" s="272"/>
      <c r="AE33" s="272"/>
      <c r="AF33" s="272"/>
      <c r="AG33" s="272"/>
      <c r="AH33" s="272"/>
      <c r="AI33" s="272"/>
      <c r="AJ33" s="272"/>
      <c r="AK33" s="271"/>
      <c r="AL33" s="271"/>
      <c r="AM33" s="271"/>
      <c r="AN33" s="271"/>
      <c r="AO33" s="271"/>
      <c r="AP33" s="271"/>
      <c r="AQ33" s="271"/>
      <c r="AR33" s="273"/>
      <c r="AS33" s="271"/>
      <c r="AT33" s="271"/>
      <c r="AU33" s="258"/>
      <c r="AV33" s="258"/>
      <c r="AW33" s="258"/>
      <c r="AX33" s="258"/>
      <c r="AY33" s="258"/>
    </row>
    <row r="34" spans="1:51" ht="12.75" customHeight="1">
      <c r="A34" s="271"/>
      <c r="B34" s="271"/>
      <c r="C34" s="271"/>
      <c r="D34" s="271"/>
      <c r="E34" s="271"/>
      <c r="F34" s="271"/>
      <c r="G34" s="271"/>
      <c r="H34" s="271"/>
      <c r="I34" s="271"/>
      <c r="J34" s="271"/>
      <c r="K34" s="271"/>
      <c r="L34" s="271"/>
      <c r="M34" s="271"/>
      <c r="N34" s="271"/>
      <c r="O34" s="271"/>
      <c r="P34" s="271"/>
      <c r="Q34" s="271"/>
      <c r="R34" s="271"/>
      <c r="S34" s="271"/>
      <c r="T34" s="271"/>
      <c r="U34" s="271"/>
      <c r="V34" s="271"/>
      <c r="W34" s="272"/>
      <c r="X34" s="272"/>
      <c r="Y34" s="272"/>
      <c r="Z34" s="272"/>
      <c r="AA34" s="272"/>
      <c r="AB34" s="272"/>
      <c r="AC34" s="272"/>
      <c r="AD34" s="272"/>
      <c r="AE34" s="272"/>
      <c r="AF34" s="272"/>
      <c r="AG34" s="272"/>
      <c r="AH34" s="272"/>
      <c r="AI34" s="272"/>
      <c r="AJ34" s="272"/>
      <c r="AK34" s="271"/>
      <c r="AL34" s="271"/>
      <c r="AM34" s="271"/>
      <c r="AN34" s="271"/>
      <c r="AO34" s="271"/>
      <c r="AP34" s="271"/>
      <c r="AQ34" s="271"/>
      <c r="AR34" s="273"/>
      <c r="AS34" s="271"/>
      <c r="AT34" s="271"/>
      <c r="AU34" s="258"/>
      <c r="AV34" s="258"/>
      <c r="AW34" s="258"/>
      <c r="AX34" s="258"/>
      <c r="AY34" s="258"/>
    </row>
    <row r="35" spans="1:51" ht="12.75" customHeight="1">
      <c r="A35" s="271"/>
      <c r="B35" s="271"/>
      <c r="C35" s="271"/>
      <c r="D35" s="271"/>
      <c r="E35" s="271"/>
      <c r="F35" s="271"/>
      <c r="G35" s="271"/>
      <c r="H35" s="271"/>
      <c r="I35" s="271"/>
      <c r="J35" s="271"/>
      <c r="K35" s="271"/>
      <c r="L35" s="271"/>
      <c r="M35" s="271"/>
      <c r="N35" s="271"/>
      <c r="O35" s="271"/>
      <c r="P35" s="271"/>
      <c r="Q35" s="271"/>
      <c r="R35" s="271"/>
      <c r="S35" s="271"/>
      <c r="T35" s="271"/>
      <c r="U35" s="271"/>
      <c r="V35" s="271"/>
      <c r="W35" s="272"/>
      <c r="X35" s="272"/>
      <c r="Y35" s="272"/>
      <c r="Z35" s="272"/>
      <c r="AA35" s="272"/>
      <c r="AB35" s="272"/>
      <c r="AC35" s="272"/>
      <c r="AD35" s="272"/>
      <c r="AE35" s="272"/>
      <c r="AF35" s="272"/>
      <c r="AG35" s="272"/>
      <c r="AH35" s="272"/>
      <c r="AI35" s="272"/>
      <c r="AJ35" s="272"/>
      <c r="AK35" s="271"/>
      <c r="AL35" s="271"/>
      <c r="AM35" s="271"/>
      <c r="AN35" s="271"/>
      <c r="AO35" s="271"/>
      <c r="AP35" s="271"/>
      <c r="AQ35" s="271"/>
      <c r="AR35" s="273"/>
      <c r="AS35" s="271"/>
      <c r="AT35" s="271"/>
      <c r="AU35" s="258"/>
      <c r="AV35" s="258"/>
      <c r="AW35" s="258"/>
      <c r="AX35" s="258"/>
      <c r="AY35" s="258"/>
    </row>
    <row r="36" spans="1:51" ht="12.75" customHeight="1">
      <c r="A36" s="271"/>
      <c r="B36" s="271"/>
      <c r="C36" s="271"/>
      <c r="D36" s="271"/>
      <c r="E36" s="271"/>
      <c r="F36" s="271"/>
      <c r="G36" s="271"/>
      <c r="H36" s="271"/>
      <c r="I36" s="271"/>
      <c r="J36" s="271"/>
      <c r="K36" s="271"/>
      <c r="L36" s="271"/>
      <c r="M36" s="271"/>
      <c r="N36" s="271"/>
      <c r="O36" s="271"/>
      <c r="P36" s="271"/>
      <c r="Q36" s="271"/>
      <c r="R36" s="271"/>
      <c r="S36" s="271"/>
      <c r="T36" s="271"/>
      <c r="U36" s="271"/>
      <c r="V36" s="271"/>
      <c r="W36" s="272"/>
      <c r="X36" s="272"/>
      <c r="Y36" s="272"/>
      <c r="Z36" s="272"/>
      <c r="AA36" s="272"/>
      <c r="AB36" s="272"/>
      <c r="AC36" s="272"/>
      <c r="AD36" s="272"/>
      <c r="AE36" s="272"/>
      <c r="AF36" s="272"/>
      <c r="AG36" s="272"/>
      <c r="AH36" s="272"/>
      <c r="AI36" s="272"/>
      <c r="AJ36" s="272"/>
      <c r="AK36" s="271"/>
      <c r="AL36" s="271"/>
      <c r="AM36" s="271"/>
      <c r="AN36" s="271"/>
      <c r="AO36" s="271"/>
      <c r="AP36" s="271"/>
      <c r="AQ36" s="271"/>
      <c r="AR36" s="273"/>
      <c r="AS36" s="271"/>
      <c r="AT36" s="271"/>
      <c r="AU36" s="258"/>
      <c r="AV36" s="258"/>
      <c r="AW36" s="258"/>
      <c r="AX36" s="258"/>
      <c r="AY36" s="258"/>
    </row>
    <row r="37" spans="1:51" ht="12.75" customHeight="1">
      <c r="A37" s="271"/>
      <c r="B37" s="271"/>
      <c r="C37" s="271"/>
      <c r="D37" s="271"/>
      <c r="E37" s="271"/>
      <c r="F37" s="271"/>
      <c r="G37" s="271"/>
      <c r="H37" s="271"/>
      <c r="I37" s="271"/>
      <c r="J37" s="271"/>
      <c r="K37" s="271"/>
      <c r="L37" s="271"/>
      <c r="M37" s="271"/>
      <c r="N37" s="271"/>
      <c r="O37" s="271"/>
      <c r="P37" s="271"/>
      <c r="Q37" s="271"/>
      <c r="R37" s="271"/>
      <c r="S37" s="271"/>
      <c r="T37" s="271"/>
      <c r="U37" s="271"/>
      <c r="V37" s="271"/>
      <c r="W37" s="272"/>
      <c r="X37" s="272"/>
      <c r="Y37" s="272"/>
      <c r="Z37" s="272"/>
      <c r="AA37" s="272"/>
      <c r="AB37" s="272"/>
      <c r="AC37" s="272"/>
      <c r="AD37" s="272"/>
      <c r="AE37" s="272"/>
      <c r="AF37" s="272"/>
      <c r="AG37" s="272"/>
      <c r="AH37" s="272"/>
      <c r="AI37" s="272"/>
      <c r="AJ37" s="272"/>
      <c r="AK37" s="271"/>
      <c r="AL37" s="271"/>
      <c r="AM37" s="271"/>
      <c r="AN37" s="271"/>
      <c r="AO37" s="271"/>
      <c r="AP37" s="271"/>
      <c r="AQ37" s="271"/>
      <c r="AR37" s="273"/>
      <c r="AS37" s="271"/>
      <c r="AT37" s="271"/>
      <c r="AU37" s="258"/>
      <c r="AV37" s="258"/>
      <c r="AW37" s="258"/>
      <c r="AX37" s="258"/>
      <c r="AY37" s="258"/>
    </row>
    <row r="38" spans="1:51" ht="12.75" customHeight="1">
      <c r="A38" s="271"/>
      <c r="B38" s="271"/>
      <c r="C38" s="271"/>
      <c r="D38" s="271"/>
      <c r="E38" s="271"/>
      <c r="F38" s="271"/>
      <c r="G38" s="271"/>
      <c r="H38" s="271"/>
      <c r="I38" s="271"/>
      <c r="J38" s="271"/>
      <c r="K38" s="271"/>
      <c r="L38" s="271"/>
      <c r="M38" s="271"/>
      <c r="N38" s="271"/>
      <c r="O38" s="271"/>
      <c r="P38" s="271"/>
      <c r="Q38" s="271"/>
      <c r="R38" s="271"/>
      <c r="S38" s="271"/>
      <c r="T38" s="271"/>
      <c r="U38" s="271"/>
      <c r="V38" s="271"/>
      <c r="W38" s="272"/>
      <c r="X38" s="272"/>
      <c r="Y38" s="272"/>
      <c r="Z38" s="272"/>
      <c r="AA38" s="272"/>
      <c r="AB38" s="272"/>
      <c r="AC38" s="272"/>
      <c r="AD38" s="272"/>
      <c r="AE38" s="272"/>
      <c r="AF38" s="272"/>
      <c r="AG38" s="272"/>
      <c r="AH38" s="272"/>
      <c r="AI38" s="272"/>
      <c r="AJ38" s="272"/>
      <c r="AK38" s="271"/>
      <c r="AL38" s="271"/>
      <c r="AM38" s="271"/>
      <c r="AN38" s="271"/>
      <c r="AO38" s="271"/>
      <c r="AP38" s="271"/>
      <c r="AQ38" s="271"/>
      <c r="AR38" s="273"/>
      <c r="AS38" s="271"/>
      <c r="AT38" s="271"/>
      <c r="AU38" s="258"/>
      <c r="AV38" s="258"/>
      <c r="AW38" s="258"/>
      <c r="AX38" s="258"/>
      <c r="AY38" s="258"/>
    </row>
    <row r="39" spans="1:51" ht="12.75" customHeight="1">
      <c r="A39" s="271"/>
      <c r="B39" s="271"/>
      <c r="C39" s="271"/>
      <c r="D39" s="271"/>
      <c r="E39" s="271"/>
      <c r="F39" s="271"/>
      <c r="G39" s="271"/>
      <c r="H39" s="271"/>
      <c r="I39" s="271"/>
      <c r="J39" s="271"/>
      <c r="K39" s="271"/>
      <c r="L39" s="271"/>
      <c r="M39" s="271"/>
      <c r="N39" s="271"/>
      <c r="O39" s="271"/>
      <c r="P39" s="271"/>
      <c r="Q39" s="271"/>
      <c r="R39" s="271"/>
      <c r="S39" s="271"/>
      <c r="T39" s="271"/>
      <c r="U39" s="271"/>
      <c r="V39" s="271"/>
      <c r="W39" s="272"/>
      <c r="X39" s="272"/>
      <c r="Y39" s="272"/>
      <c r="Z39" s="272"/>
      <c r="AA39" s="272"/>
      <c r="AB39" s="272"/>
      <c r="AC39" s="272"/>
      <c r="AD39" s="272"/>
      <c r="AE39" s="272"/>
      <c r="AF39" s="272"/>
      <c r="AG39" s="272"/>
      <c r="AH39" s="272"/>
      <c r="AI39" s="272"/>
      <c r="AJ39" s="272"/>
      <c r="AK39" s="271"/>
      <c r="AL39" s="271"/>
      <c r="AM39" s="271"/>
      <c r="AN39" s="271"/>
      <c r="AO39" s="271"/>
      <c r="AP39" s="271"/>
      <c r="AQ39" s="271"/>
      <c r="AR39" s="273"/>
      <c r="AS39" s="271"/>
      <c r="AT39" s="271"/>
      <c r="AU39" s="258"/>
      <c r="AV39" s="258"/>
      <c r="AW39" s="258"/>
      <c r="AX39" s="258"/>
      <c r="AY39" s="258"/>
    </row>
    <row r="40" spans="1:51" ht="12.75" customHeight="1">
      <c r="A40" s="271"/>
      <c r="B40" s="271"/>
      <c r="C40" s="271"/>
      <c r="D40" s="271"/>
      <c r="E40" s="271"/>
      <c r="F40" s="271"/>
      <c r="G40" s="271"/>
      <c r="H40" s="271"/>
      <c r="I40" s="271"/>
      <c r="J40" s="271"/>
      <c r="K40" s="271"/>
      <c r="L40" s="271"/>
      <c r="M40" s="271"/>
      <c r="N40" s="271"/>
      <c r="O40" s="271"/>
      <c r="P40" s="271"/>
      <c r="Q40" s="271"/>
      <c r="R40" s="271"/>
      <c r="S40" s="271"/>
      <c r="T40" s="271"/>
      <c r="U40" s="271"/>
      <c r="V40" s="271"/>
      <c r="W40" s="272"/>
      <c r="X40" s="272"/>
      <c r="Y40" s="272"/>
      <c r="Z40" s="272"/>
      <c r="AA40" s="272"/>
      <c r="AB40" s="272"/>
      <c r="AC40" s="272"/>
      <c r="AD40" s="272"/>
      <c r="AE40" s="272"/>
      <c r="AF40" s="272"/>
      <c r="AG40" s="272"/>
      <c r="AH40" s="272"/>
      <c r="AI40" s="272"/>
      <c r="AJ40" s="272"/>
      <c r="AK40" s="271"/>
      <c r="AL40" s="271"/>
      <c r="AM40" s="271"/>
      <c r="AN40" s="271"/>
      <c r="AO40" s="271"/>
      <c r="AP40" s="271"/>
      <c r="AQ40" s="271"/>
      <c r="AR40" s="273"/>
      <c r="AS40" s="271"/>
      <c r="AT40" s="271"/>
      <c r="AU40" s="258"/>
      <c r="AV40" s="258"/>
      <c r="AW40" s="258"/>
      <c r="AX40" s="258"/>
      <c r="AY40" s="258"/>
    </row>
    <row r="41" spans="1:51" ht="12.75" customHeight="1">
      <c r="A41" s="271"/>
      <c r="B41" s="271"/>
      <c r="C41" s="271"/>
      <c r="D41" s="271"/>
      <c r="E41" s="271"/>
      <c r="F41" s="271"/>
      <c r="G41" s="271"/>
      <c r="H41" s="271"/>
      <c r="I41" s="271"/>
      <c r="J41" s="271"/>
      <c r="K41" s="271"/>
      <c r="L41" s="271"/>
      <c r="M41" s="271"/>
      <c r="N41" s="271"/>
      <c r="O41" s="271"/>
      <c r="P41" s="271"/>
      <c r="Q41" s="271"/>
      <c r="R41" s="271"/>
      <c r="S41" s="271"/>
      <c r="T41" s="271"/>
      <c r="U41" s="271"/>
      <c r="V41" s="271"/>
      <c r="W41" s="272"/>
      <c r="X41" s="272"/>
      <c r="Y41" s="272"/>
      <c r="Z41" s="272"/>
      <c r="AA41" s="272"/>
      <c r="AB41" s="272"/>
      <c r="AC41" s="272"/>
      <c r="AD41" s="272"/>
      <c r="AE41" s="272"/>
      <c r="AF41" s="272"/>
      <c r="AG41" s="272"/>
      <c r="AH41" s="272"/>
      <c r="AI41" s="272"/>
      <c r="AJ41" s="272"/>
      <c r="AK41" s="271"/>
      <c r="AL41" s="271"/>
      <c r="AM41" s="271"/>
      <c r="AN41" s="271"/>
      <c r="AO41" s="271"/>
      <c r="AP41" s="271"/>
      <c r="AQ41" s="271"/>
      <c r="AR41" s="273"/>
      <c r="AS41" s="271"/>
      <c r="AT41" s="271"/>
      <c r="AU41" s="258"/>
      <c r="AV41" s="258"/>
      <c r="AW41" s="258"/>
      <c r="AX41" s="258"/>
      <c r="AY41" s="258"/>
    </row>
    <row r="42" spans="1:51" ht="12.75" customHeight="1">
      <c r="A42" s="271"/>
      <c r="B42" s="271"/>
      <c r="C42" s="271"/>
      <c r="D42" s="271"/>
      <c r="E42" s="271"/>
      <c r="F42" s="271"/>
      <c r="G42" s="271"/>
      <c r="H42" s="271"/>
      <c r="I42" s="271"/>
      <c r="J42" s="271"/>
      <c r="K42" s="271"/>
      <c r="L42" s="271"/>
      <c r="M42" s="271"/>
      <c r="N42" s="271"/>
      <c r="O42" s="271"/>
      <c r="P42" s="271"/>
      <c r="Q42" s="271"/>
      <c r="R42" s="271"/>
      <c r="S42" s="271"/>
      <c r="T42" s="271"/>
      <c r="U42" s="271"/>
      <c r="V42" s="271"/>
      <c r="W42" s="272"/>
      <c r="X42" s="272"/>
      <c r="Y42" s="272"/>
      <c r="Z42" s="272"/>
      <c r="AA42" s="272"/>
      <c r="AB42" s="272"/>
      <c r="AC42" s="272"/>
      <c r="AD42" s="272"/>
      <c r="AE42" s="272"/>
      <c r="AF42" s="272"/>
      <c r="AG42" s="272"/>
      <c r="AH42" s="272"/>
      <c r="AI42" s="272"/>
      <c r="AJ42" s="272"/>
      <c r="AK42" s="271"/>
      <c r="AL42" s="271"/>
      <c r="AM42" s="271"/>
      <c r="AN42" s="271"/>
      <c r="AO42" s="271"/>
      <c r="AP42" s="271"/>
      <c r="AQ42" s="271"/>
      <c r="AR42" s="273"/>
      <c r="AS42" s="271"/>
      <c r="AT42" s="271"/>
      <c r="AU42" s="258"/>
      <c r="AV42" s="258"/>
      <c r="AW42" s="258"/>
      <c r="AX42" s="258"/>
      <c r="AY42" s="258"/>
    </row>
    <row r="43" spans="1:51" ht="12.75" customHeight="1">
      <c r="A43" s="271"/>
      <c r="B43" s="271"/>
      <c r="C43" s="271"/>
      <c r="D43" s="271"/>
      <c r="E43" s="271"/>
      <c r="F43" s="271"/>
      <c r="G43" s="271"/>
      <c r="H43" s="271"/>
      <c r="I43" s="271"/>
      <c r="J43" s="271"/>
      <c r="K43" s="271"/>
      <c r="L43" s="271"/>
      <c r="M43" s="271"/>
      <c r="N43" s="271"/>
      <c r="O43" s="271"/>
      <c r="P43" s="271"/>
      <c r="Q43" s="271"/>
      <c r="R43" s="271"/>
      <c r="S43" s="271"/>
      <c r="T43" s="271"/>
      <c r="U43" s="271"/>
      <c r="V43" s="271"/>
      <c r="W43" s="272"/>
      <c r="X43" s="272"/>
      <c r="Y43" s="272"/>
      <c r="Z43" s="272"/>
      <c r="AA43" s="272"/>
      <c r="AB43" s="272"/>
      <c r="AC43" s="272"/>
      <c r="AD43" s="272"/>
      <c r="AE43" s="272"/>
      <c r="AF43" s="272"/>
      <c r="AG43" s="272"/>
      <c r="AH43" s="272"/>
      <c r="AI43" s="272"/>
      <c r="AJ43" s="272"/>
      <c r="AK43" s="271"/>
      <c r="AL43" s="271"/>
      <c r="AM43" s="271"/>
      <c r="AN43" s="271"/>
      <c r="AO43" s="271"/>
      <c r="AP43" s="271"/>
      <c r="AQ43" s="271"/>
      <c r="AR43" s="273"/>
      <c r="AS43" s="271"/>
      <c r="AT43" s="271"/>
      <c r="AU43" s="258"/>
      <c r="AV43" s="258"/>
      <c r="AW43" s="258"/>
      <c r="AX43" s="258"/>
      <c r="AY43" s="258"/>
    </row>
    <row r="44" spans="1:51" ht="12.75" customHeight="1">
      <c r="A44" s="271"/>
      <c r="B44" s="271"/>
      <c r="C44" s="271"/>
      <c r="D44" s="271"/>
      <c r="E44" s="271"/>
      <c r="F44" s="271"/>
      <c r="G44" s="271"/>
      <c r="H44" s="271"/>
      <c r="I44" s="271"/>
      <c r="J44" s="271"/>
      <c r="K44" s="271"/>
      <c r="L44" s="271"/>
      <c r="M44" s="271"/>
      <c r="N44" s="271"/>
      <c r="O44" s="271"/>
      <c r="P44" s="271"/>
      <c r="Q44" s="271"/>
      <c r="R44" s="271"/>
      <c r="S44" s="271"/>
      <c r="T44" s="271"/>
      <c r="U44" s="271"/>
      <c r="V44" s="271"/>
      <c r="W44" s="272"/>
      <c r="X44" s="272"/>
      <c r="Y44" s="272"/>
      <c r="Z44" s="272"/>
      <c r="AA44" s="272"/>
      <c r="AB44" s="272"/>
      <c r="AC44" s="272"/>
      <c r="AD44" s="272"/>
      <c r="AE44" s="272"/>
      <c r="AF44" s="272"/>
      <c r="AG44" s="272"/>
      <c r="AH44" s="272"/>
      <c r="AI44" s="272"/>
      <c r="AJ44" s="272"/>
      <c r="AK44" s="271"/>
      <c r="AL44" s="271"/>
      <c r="AM44" s="271"/>
      <c r="AN44" s="271"/>
      <c r="AO44" s="271"/>
      <c r="AP44" s="271"/>
      <c r="AQ44" s="271"/>
      <c r="AR44" s="273"/>
      <c r="AS44" s="271"/>
      <c r="AT44" s="271"/>
      <c r="AU44" s="258"/>
      <c r="AV44" s="258"/>
      <c r="AW44" s="258"/>
      <c r="AX44" s="258"/>
      <c r="AY44" s="258"/>
    </row>
    <row r="45" spans="1:51" ht="12.75" customHeight="1">
      <c r="A45" s="271"/>
      <c r="B45" s="271"/>
      <c r="C45" s="271"/>
      <c r="D45" s="271"/>
      <c r="E45" s="271"/>
      <c r="F45" s="271"/>
      <c r="G45" s="271"/>
      <c r="H45" s="271"/>
      <c r="I45" s="271"/>
      <c r="J45" s="271"/>
      <c r="K45" s="271"/>
      <c r="L45" s="271"/>
      <c r="M45" s="271"/>
      <c r="N45" s="271"/>
      <c r="O45" s="271"/>
      <c r="P45" s="271"/>
      <c r="Q45" s="271"/>
      <c r="R45" s="271"/>
      <c r="S45" s="271"/>
      <c r="T45" s="271"/>
      <c r="U45" s="271"/>
      <c r="V45" s="271"/>
      <c r="W45" s="272"/>
      <c r="X45" s="272"/>
      <c r="Y45" s="272"/>
      <c r="Z45" s="272"/>
      <c r="AA45" s="272"/>
      <c r="AB45" s="272"/>
      <c r="AC45" s="272"/>
      <c r="AD45" s="272"/>
      <c r="AE45" s="272"/>
      <c r="AF45" s="272"/>
      <c r="AG45" s="272"/>
      <c r="AH45" s="272"/>
      <c r="AI45" s="272"/>
      <c r="AJ45" s="272"/>
      <c r="AK45" s="271"/>
      <c r="AL45" s="271"/>
      <c r="AM45" s="271"/>
      <c r="AN45" s="271"/>
      <c r="AO45" s="271"/>
      <c r="AP45" s="271"/>
      <c r="AQ45" s="271"/>
      <c r="AR45" s="273"/>
      <c r="AS45" s="271"/>
      <c r="AT45" s="271"/>
      <c r="AU45" s="258"/>
      <c r="AV45" s="258"/>
      <c r="AW45" s="258"/>
      <c r="AX45" s="258"/>
      <c r="AY45" s="258"/>
    </row>
    <row r="46" spans="1:51" ht="12.75" customHeight="1">
      <c r="A46" s="271"/>
      <c r="B46" s="271"/>
      <c r="C46" s="271"/>
      <c r="D46" s="271"/>
      <c r="E46" s="271"/>
      <c r="F46" s="271"/>
      <c r="G46" s="271"/>
      <c r="H46" s="271"/>
      <c r="I46" s="271"/>
      <c r="J46" s="271"/>
      <c r="K46" s="271"/>
      <c r="L46" s="271"/>
      <c r="M46" s="271"/>
      <c r="N46" s="271"/>
      <c r="O46" s="271"/>
      <c r="P46" s="271"/>
      <c r="Q46" s="271"/>
      <c r="R46" s="271"/>
      <c r="S46" s="271"/>
      <c r="T46" s="271"/>
      <c r="U46" s="271"/>
      <c r="V46" s="271"/>
      <c r="W46" s="272"/>
      <c r="X46" s="272"/>
      <c r="Y46" s="272"/>
      <c r="Z46" s="272"/>
      <c r="AA46" s="272"/>
      <c r="AB46" s="272"/>
      <c r="AC46" s="272"/>
      <c r="AD46" s="272"/>
      <c r="AE46" s="272"/>
      <c r="AF46" s="272"/>
      <c r="AG46" s="272"/>
      <c r="AH46" s="272"/>
      <c r="AI46" s="272"/>
      <c r="AJ46" s="272"/>
      <c r="AK46" s="271"/>
      <c r="AL46" s="271"/>
      <c r="AM46" s="271"/>
      <c r="AN46" s="271"/>
      <c r="AO46" s="271"/>
      <c r="AP46" s="271"/>
      <c r="AQ46" s="271"/>
      <c r="AR46" s="273"/>
      <c r="AS46" s="271"/>
      <c r="AT46" s="271"/>
      <c r="AU46" s="258"/>
      <c r="AV46" s="258"/>
      <c r="AW46" s="258"/>
      <c r="AX46" s="258"/>
      <c r="AY46" s="258"/>
    </row>
    <row r="47" spans="1:51" ht="12.75" customHeight="1">
      <c r="A47" s="271"/>
      <c r="B47" s="271"/>
      <c r="C47" s="271"/>
      <c r="D47" s="271"/>
      <c r="E47" s="271"/>
      <c r="F47" s="271"/>
      <c r="G47" s="271"/>
      <c r="H47" s="271"/>
      <c r="I47" s="271"/>
      <c r="J47" s="271"/>
      <c r="K47" s="271"/>
      <c r="L47" s="271"/>
      <c r="M47" s="271"/>
      <c r="N47" s="271"/>
      <c r="O47" s="271"/>
      <c r="P47" s="271"/>
      <c r="Q47" s="271"/>
      <c r="R47" s="271"/>
      <c r="S47" s="271"/>
      <c r="T47" s="271"/>
      <c r="U47" s="271"/>
      <c r="V47" s="271"/>
      <c r="W47" s="272"/>
      <c r="X47" s="272"/>
      <c r="Y47" s="272"/>
      <c r="Z47" s="272"/>
      <c r="AA47" s="272"/>
      <c r="AB47" s="272"/>
      <c r="AC47" s="272"/>
      <c r="AD47" s="272"/>
      <c r="AE47" s="272"/>
      <c r="AF47" s="272"/>
      <c r="AG47" s="272"/>
      <c r="AH47" s="272"/>
      <c r="AI47" s="272"/>
      <c r="AJ47" s="272"/>
      <c r="AK47" s="271"/>
      <c r="AL47" s="271"/>
      <c r="AM47" s="271"/>
      <c r="AN47" s="271"/>
      <c r="AO47" s="271"/>
      <c r="AP47" s="271"/>
      <c r="AQ47" s="271"/>
      <c r="AR47" s="273"/>
      <c r="AS47" s="271"/>
      <c r="AT47" s="271"/>
      <c r="AU47" s="258"/>
      <c r="AV47" s="258"/>
      <c r="AW47" s="258"/>
      <c r="AX47" s="258"/>
      <c r="AY47" s="258"/>
    </row>
    <row r="48" spans="1:51" ht="12.75" customHeight="1">
      <c r="A48" s="271"/>
      <c r="B48" s="271"/>
      <c r="C48" s="271"/>
      <c r="D48" s="271"/>
      <c r="E48" s="271"/>
      <c r="F48" s="271"/>
      <c r="G48" s="271"/>
      <c r="H48" s="271"/>
      <c r="I48" s="271"/>
      <c r="J48" s="271"/>
      <c r="K48" s="271"/>
      <c r="L48" s="271"/>
      <c r="M48" s="271"/>
      <c r="N48" s="271"/>
      <c r="O48" s="271"/>
      <c r="P48" s="271"/>
      <c r="Q48" s="271"/>
      <c r="R48" s="271"/>
      <c r="S48" s="271"/>
      <c r="T48" s="271"/>
      <c r="U48" s="271"/>
      <c r="V48" s="271"/>
      <c r="W48" s="272"/>
      <c r="X48" s="272"/>
      <c r="Y48" s="272"/>
      <c r="Z48" s="272"/>
      <c r="AA48" s="272"/>
      <c r="AB48" s="272"/>
      <c r="AC48" s="272"/>
      <c r="AD48" s="272"/>
      <c r="AE48" s="272"/>
      <c r="AF48" s="272"/>
      <c r="AG48" s="272"/>
      <c r="AH48" s="272"/>
      <c r="AI48" s="272"/>
      <c r="AJ48" s="272"/>
      <c r="AK48" s="271"/>
      <c r="AL48" s="271"/>
      <c r="AM48" s="271"/>
      <c r="AN48" s="271"/>
      <c r="AO48" s="271"/>
      <c r="AP48" s="271"/>
      <c r="AQ48" s="271"/>
      <c r="AR48" s="273"/>
      <c r="AS48" s="271"/>
      <c r="AT48" s="271"/>
      <c r="AU48" s="258"/>
      <c r="AV48" s="258"/>
      <c r="AW48" s="258"/>
      <c r="AX48" s="258"/>
      <c r="AY48" s="258"/>
    </row>
    <row r="49" spans="1:51" ht="12.75" customHeight="1">
      <c r="A49" s="271"/>
      <c r="B49" s="271"/>
      <c r="C49" s="271"/>
      <c r="D49" s="271"/>
      <c r="E49" s="271"/>
      <c r="F49" s="271"/>
      <c r="G49" s="271"/>
      <c r="H49" s="271"/>
      <c r="I49" s="271"/>
      <c r="J49" s="271"/>
      <c r="K49" s="271"/>
      <c r="L49" s="271"/>
      <c r="M49" s="271"/>
      <c r="N49" s="271"/>
      <c r="O49" s="271"/>
      <c r="P49" s="271"/>
      <c r="Q49" s="271"/>
      <c r="R49" s="271"/>
      <c r="S49" s="271"/>
      <c r="T49" s="271"/>
      <c r="U49" s="271"/>
      <c r="V49" s="271"/>
      <c r="W49" s="272"/>
      <c r="X49" s="272"/>
      <c r="Y49" s="272"/>
      <c r="Z49" s="272"/>
      <c r="AA49" s="272"/>
      <c r="AB49" s="272"/>
      <c r="AC49" s="272"/>
      <c r="AD49" s="272"/>
      <c r="AE49" s="272"/>
      <c r="AF49" s="272"/>
      <c r="AG49" s="272"/>
      <c r="AH49" s="272"/>
      <c r="AI49" s="272"/>
      <c r="AJ49" s="272"/>
      <c r="AK49" s="271"/>
      <c r="AL49" s="271"/>
      <c r="AM49" s="271"/>
      <c r="AN49" s="271"/>
      <c r="AO49" s="271"/>
      <c r="AP49" s="271"/>
      <c r="AQ49" s="271"/>
      <c r="AR49" s="273"/>
      <c r="AS49" s="271"/>
      <c r="AT49" s="271"/>
      <c r="AU49" s="258"/>
      <c r="AV49" s="258"/>
      <c r="AW49" s="258"/>
      <c r="AX49" s="258"/>
      <c r="AY49" s="258"/>
    </row>
    <row r="50" spans="1:51" ht="12.75" customHeight="1">
      <c r="A50" s="271"/>
      <c r="B50" s="271"/>
      <c r="C50" s="271"/>
      <c r="D50" s="271"/>
      <c r="E50" s="271"/>
      <c r="F50" s="271"/>
      <c r="G50" s="271"/>
      <c r="H50" s="271"/>
      <c r="I50" s="271"/>
      <c r="J50" s="271"/>
      <c r="K50" s="271"/>
      <c r="L50" s="271"/>
      <c r="M50" s="271"/>
      <c r="N50" s="271"/>
      <c r="O50" s="271"/>
      <c r="P50" s="271"/>
      <c r="Q50" s="271"/>
      <c r="R50" s="271"/>
      <c r="S50" s="271"/>
      <c r="T50" s="271"/>
      <c r="U50" s="271"/>
      <c r="V50" s="271"/>
      <c r="W50" s="272"/>
      <c r="X50" s="272"/>
      <c r="Y50" s="272"/>
      <c r="Z50" s="272"/>
      <c r="AA50" s="272"/>
      <c r="AB50" s="272"/>
      <c r="AC50" s="272"/>
      <c r="AD50" s="272"/>
      <c r="AE50" s="272"/>
      <c r="AF50" s="272"/>
      <c r="AG50" s="272"/>
      <c r="AH50" s="272"/>
      <c r="AI50" s="272"/>
      <c r="AJ50" s="272"/>
      <c r="AK50" s="271"/>
      <c r="AL50" s="271"/>
      <c r="AM50" s="271"/>
      <c r="AN50" s="271"/>
      <c r="AO50" s="271"/>
      <c r="AP50" s="271"/>
      <c r="AQ50" s="271"/>
      <c r="AR50" s="273"/>
      <c r="AS50" s="271"/>
      <c r="AT50" s="271"/>
      <c r="AU50" s="258"/>
      <c r="AV50" s="258"/>
      <c r="AW50" s="258"/>
      <c r="AX50" s="258"/>
      <c r="AY50" s="258"/>
    </row>
    <row r="51" spans="1:51" ht="12.75" customHeight="1">
      <c r="A51" s="271"/>
      <c r="B51" s="271"/>
      <c r="C51" s="271"/>
      <c r="D51" s="271"/>
      <c r="E51" s="271"/>
      <c r="F51" s="271"/>
      <c r="G51" s="271"/>
      <c r="H51" s="271"/>
      <c r="I51" s="271"/>
      <c r="J51" s="271"/>
      <c r="K51" s="271"/>
      <c r="L51" s="271"/>
      <c r="M51" s="271"/>
      <c r="N51" s="271"/>
      <c r="O51" s="271"/>
      <c r="P51" s="271"/>
      <c r="Q51" s="271"/>
      <c r="R51" s="271"/>
      <c r="S51" s="271"/>
      <c r="T51" s="271"/>
      <c r="U51" s="271"/>
      <c r="V51" s="271"/>
      <c r="W51" s="272"/>
      <c r="X51" s="272"/>
      <c r="Y51" s="272"/>
      <c r="Z51" s="272"/>
      <c r="AA51" s="272"/>
      <c r="AB51" s="272"/>
      <c r="AC51" s="272"/>
      <c r="AD51" s="272"/>
      <c r="AE51" s="272"/>
      <c r="AF51" s="272"/>
      <c r="AG51" s="272"/>
      <c r="AH51" s="272"/>
      <c r="AI51" s="272"/>
      <c r="AJ51" s="272"/>
      <c r="AK51" s="271"/>
      <c r="AL51" s="271"/>
      <c r="AM51" s="271"/>
      <c r="AN51" s="271"/>
      <c r="AO51" s="271"/>
      <c r="AP51" s="271"/>
      <c r="AQ51" s="271"/>
      <c r="AR51" s="273"/>
      <c r="AS51" s="271"/>
      <c r="AT51" s="271"/>
      <c r="AU51" s="258"/>
      <c r="AV51" s="258"/>
      <c r="AW51" s="258"/>
      <c r="AX51" s="258"/>
      <c r="AY51" s="258"/>
    </row>
    <row r="52" spans="1:51" ht="12.75" customHeight="1">
      <c r="A52" s="271"/>
      <c r="B52" s="271"/>
      <c r="C52" s="271"/>
      <c r="D52" s="271"/>
      <c r="E52" s="271"/>
      <c r="F52" s="271"/>
      <c r="G52" s="271"/>
      <c r="H52" s="271"/>
      <c r="I52" s="271"/>
      <c r="J52" s="271"/>
      <c r="K52" s="271"/>
      <c r="L52" s="271"/>
      <c r="M52" s="271"/>
      <c r="N52" s="271"/>
      <c r="O52" s="271"/>
      <c r="P52" s="271"/>
      <c r="Q52" s="271"/>
      <c r="R52" s="271"/>
      <c r="S52" s="271"/>
      <c r="T52" s="271"/>
      <c r="U52" s="271"/>
      <c r="V52" s="271"/>
      <c r="W52" s="272"/>
      <c r="X52" s="272"/>
      <c r="Y52" s="272"/>
      <c r="Z52" s="272"/>
      <c r="AA52" s="272"/>
      <c r="AB52" s="272"/>
      <c r="AC52" s="272"/>
      <c r="AD52" s="272"/>
      <c r="AE52" s="272"/>
      <c r="AF52" s="272"/>
      <c r="AG52" s="272"/>
      <c r="AH52" s="272"/>
      <c r="AI52" s="272"/>
      <c r="AJ52" s="272"/>
      <c r="AK52" s="271"/>
      <c r="AL52" s="271"/>
      <c r="AM52" s="271"/>
      <c r="AN52" s="271"/>
      <c r="AO52" s="271"/>
      <c r="AP52" s="271"/>
      <c r="AQ52" s="271"/>
      <c r="AR52" s="273"/>
      <c r="AS52" s="271"/>
      <c r="AT52" s="271"/>
      <c r="AU52" s="258"/>
      <c r="AV52" s="258"/>
      <c r="AW52" s="258"/>
      <c r="AX52" s="258"/>
      <c r="AY52" s="258"/>
    </row>
    <row r="53" spans="1:51" ht="12.75" customHeight="1">
      <c r="A53" s="271"/>
      <c r="B53" s="271"/>
      <c r="C53" s="271"/>
      <c r="D53" s="271"/>
      <c r="E53" s="271"/>
      <c r="F53" s="271"/>
      <c r="G53" s="271"/>
      <c r="H53" s="271"/>
      <c r="I53" s="271"/>
      <c r="J53" s="271"/>
      <c r="K53" s="271"/>
      <c r="L53" s="271"/>
      <c r="M53" s="271"/>
      <c r="N53" s="271"/>
      <c r="O53" s="271"/>
      <c r="P53" s="271"/>
      <c r="Q53" s="271"/>
      <c r="R53" s="271"/>
      <c r="S53" s="271"/>
      <c r="T53" s="271"/>
      <c r="U53" s="271"/>
      <c r="V53" s="271"/>
      <c r="W53" s="272"/>
      <c r="X53" s="272"/>
      <c r="Y53" s="272"/>
      <c r="Z53" s="272"/>
      <c r="AA53" s="272"/>
      <c r="AB53" s="272"/>
      <c r="AC53" s="272"/>
      <c r="AD53" s="272"/>
      <c r="AE53" s="272"/>
      <c r="AF53" s="272"/>
      <c r="AG53" s="272"/>
      <c r="AH53" s="272"/>
      <c r="AI53" s="272"/>
      <c r="AJ53" s="272"/>
      <c r="AK53" s="271"/>
      <c r="AL53" s="271"/>
      <c r="AM53" s="271"/>
      <c r="AN53" s="271"/>
      <c r="AO53" s="271"/>
      <c r="AP53" s="271"/>
      <c r="AQ53" s="271"/>
      <c r="AR53" s="273"/>
      <c r="AS53" s="271"/>
      <c r="AT53" s="271"/>
      <c r="AU53" s="258"/>
      <c r="AV53" s="258"/>
      <c r="AW53" s="258"/>
      <c r="AX53" s="258"/>
      <c r="AY53" s="258"/>
    </row>
    <row r="54" spans="1:51" ht="12.75" customHeight="1">
      <c r="A54" s="271"/>
      <c r="B54" s="271"/>
      <c r="C54" s="271"/>
      <c r="D54" s="271"/>
      <c r="E54" s="271"/>
      <c r="F54" s="271"/>
      <c r="G54" s="271"/>
      <c r="H54" s="271"/>
      <c r="I54" s="271"/>
      <c r="J54" s="271"/>
      <c r="K54" s="271"/>
      <c r="L54" s="271"/>
      <c r="M54" s="271"/>
      <c r="N54" s="271"/>
      <c r="O54" s="271"/>
      <c r="P54" s="271"/>
      <c r="Q54" s="271"/>
      <c r="R54" s="271"/>
      <c r="S54" s="271"/>
      <c r="T54" s="271"/>
      <c r="U54" s="271"/>
      <c r="V54" s="271"/>
      <c r="W54" s="272"/>
      <c r="X54" s="272"/>
      <c r="Y54" s="272"/>
      <c r="Z54" s="272"/>
      <c r="AA54" s="272"/>
      <c r="AB54" s="272"/>
      <c r="AC54" s="272"/>
      <c r="AD54" s="272"/>
      <c r="AE54" s="272"/>
      <c r="AF54" s="272"/>
      <c r="AG54" s="272"/>
      <c r="AH54" s="272"/>
      <c r="AI54" s="272"/>
      <c r="AJ54" s="272"/>
      <c r="AK54" s="271"/>
      <c r="AL54" s="271"/>
      <c r="AM54" s="271"/>
      <c r="AN54" s="271"/>
      <c r="AO54" s="271"/>
      <c r="AP54" s="271"/>
      <c r="AQ54" s="271"/>
      <c r="AR54" s="273"/>
      <c r="AS54" s="271"/>
      <c r="AT54" s="271"/>
      <c r="AU54" s="258"/>
      <c r="AV54" s="258"/>
      <c r="AW54" s="258"/>
      <c r="AX54" s="258"/>
      <c r="AY54" s="258"/>
    </row>
    <row r="55" spans="1:51" ht="12.75" customHeight="1">
      <c r="A55" s="271"/>
      <c r="B55" s="271"/>
      <c r="C55" s="271"/>
      <c r="D55" s="271"/>
      <c r="E55" s="271"/>
      <c r="F55" s="271"/>
      <c r="G55" s="271"/>
      <c r="H55" s="271"/>
      <c r="I55" s="271"/>
      <c r="J55" s="271"/>
      <c r="K55" s="271"/>
      <c r="L55" s="271"/>
      <c r="M55" s="271"/>
      <c r="N55" s="271"/>
      <c r="O55" s="271"/>
      <c r="P55" s="271"/>
      <c r="Q55" s="271"/>
      <c r="R55" s="271"/>
      <c r="S55" s="271"/>
      <c r="T55" s="271"/>
      <c r="U55" s="271"/>
      <c r="V55" s="271"/>
      <c r="W55" s="272"/>
      <c r="X55" s="272"/>
      <c r="Y55" s="272"/>
      <c r="Z55" s="272"/>
      <c r="AA55" s="272"/>
      <c r="AB55" s="272"/>
      <c r="AC55" s="272"/>
      <c r="AD55" s="272"/>
      <c r="AE55" s="272"/>
      <c r="AF55" s="272"/>
      <c r="AG55" s="272"/>
      <c r="AH55" s="272"/>
      <c r="AI55" s="272"/>
      <c r="AJ55" s="272"/>
      <c r="AK55" s="271"/>
      <c r="AL55" s="271"/>
      <c r="AM55" s="271"/>
      <c r="AN55" s="271"/>
      <c r="AO55" s="271"/>
      <c r="AP55" s="271"/>
      <c r="AQ55" s="271"/>
      <c r="AR55" s="273"/>
      <c r="AS55" s="271"/>
      <c r="AT55" s="271"/>
      <c r="AU55" s="258"/>
      <c r="AV55" s="258"/>
      <c r="AW55" s="258"/>
      <c r="AX55" s="258"/>
      <c r="AY55" s="258"/>
    </row>
    <row r="56" spans="1:51" ht="12.75" customHeight="1">
      <c r="A56" s="271"/>
      <c r="B56" s="271"/>
      <c r="C56" s="271"/>
      <c r="D56" s="271"/>
      <c r="E56" s="271"/>
      <c r="F56" s="271"/>
      <c r="G56" s="271"/>
      <c r="H56" s="271"/>
      <c r="I56" s="271"/>
      <c r="J56" s="271"/>
      <c r="K56" s="271"/>
      <c r="L56" s="271"/>
      <c r="M56" s="271"/>
      <c r="N56" s="271"/>
      <c r="O56" s="271"/>
      <c r="P56" s="271"/>
      <c r="Q56" s="271"/>
      <c r="R56" s="271"/>
      <c r="S56" s="271"/>
      <c r="T56" s="271"/>
      <c r="U56" s="271"/>
      <c r="V56" s="271"/>
      <c r="W56" s="272"/>
      <c r="X56" s="272"/>
      <c r="Y56" s="272"/>
      <c r="Z56" s="272"/>
      <c r="AA56" s="272"/>
      <c r="AB56" s="272"/>
      <c r="AC56" s="272"/>
      <c r="AD56" s="272"/>
      <c r="AE56" s="272"/>
      <c r="AF56" s="272"/>
      <c r="AG56" s="272"/>
      <c r="AH56" s="272"/>
      <c r="AI56" s="272"/>
      <c r="AJ56" s="272"/>
      <c r="AK56" s="271"/>
      <c r="AL56" s="271"/>
      <c r="AM56" s="271"/>
      <c r="AN56" s="271"/>
      <c r="AO56" s="271"/>
      <c r="AP56" s="271"/>
      <c r="AQ56" s="271"/>
      <c r="AR56" s="273"/>
      <c r="AS56" s="271"/>
      <c r="AT56" s="271"/>
      <c r="AU56" s="258"/>
      <c r="AV56" s="258"/>
      <c r="AW56" s="258"/>
      <c r="AX56" s="258"/>
      <c r="AY56" s="258"/>
    </row>
    <row r="57" spans="1:51" ht="12.75" customHeight="1">
      <c r="A57" s="271"/>
      <c r="B57" s="271"/>
      <c r="C57" s="271"/>
      <c r="D57" s="271"/>
      <c r="E57" s="271"/>
      <c r="F57" s="271"/>
      <c r="G57" s="271"/>
      <c r="H57" s="271"/>
      <c r="I57" s="271"/>
      <c r="J57" s="271"/>
      <c r="K57" s="271"/>
      <c r="L57" s="271"/>
      <c r="M57" s="271"/>
      <c r="N57" s="271"/>
      <c r="O57" s="271"/>
      <c r="P57" s="271"/>
      <c r="Q57" s="271"/>
      <c r="R57" s="271"/>
      <c r="S57" s="271"/>
      <c r="T57" s="271"/>
      <c r="U57" s="271"/>
      <c r="V57" s="271"/>
      <c r="W57" s="272"/>
      <c r="X57" s="272"/>
      <c r="Y57" s="272"/>
      <c r="Z57" s="272"/>
      <c r="AA57" s="272"/>
      <c r="AB57" s="272"/>
      <c r="AC57" s="272"/>
      <c r="AD57" s="272"/>
      <c r="AE57" s="272"/>
      <c r="AF57" s="272"/>
      <c r="AG57" s="272"/>
      <c r="AH57" s="272"/>
      <c r="AI57" s="272"/>
      <c r="AJ57" s="272"/>
      <c r="AK57" s="271"/>
      <c r="AL57" s="271"/>
      <c r="AM57" s="271"/>
      <c r="AN57" s="271"/>
      <c r="AO57" s="271"/>
      <c r="AP57" s="271"/>
      <c r="AQ57" s="271"/>
      <c r="AR57" s="273"/>
      <c r="AS57" s="271"/>
      <c r="AT57" s="271"/>
      <c r="AU57" s="258"/>
      <c r="AV57" s="258"/>
      <c r="AW57" s="258"/>
      <c r="AX57" s="258"/>
      <c r="AY57" s="258"/>
    </row>
    <row r="58" spans="1:51" ht="12.75" customHeight="1">
      <c r="A58" s="271"/>
      <c r="B58" s="271"/>
      <c r="C58" s="271"/>
      <c r="D58" s="271"/>
      <c r="E58" s="271"/>
      <c r="F58" s="271"/>
      <c r="G58" s="271"/>
      <c r="H58" s="271"/>
      <c r="I58" s="271"/>
      <c r="J58" s="271"/>
      <c r="K58" s="271"/>
      <c r="L58" s="271"/>
      <c r="M58" s="271"/>
      <c r="N58" s="271"/>
      <c r="O58" s="271"/>
      <c r="P58" s="271"/>
      <c r="Q58" s="271"/>
      <c r="R58" s="271"/>
      <c r="S58" s="271"/>
      <c r="T58" s="271"/>
      <c r="U58" s="271"/>
      <c r="V58" s="271"/>
      <c r="W58" s="272"/>
      <c r="X58" s="272"/>
      <c r="Y58" s="272"/>
      <c r="Z58" s="272"/>
      <c r="AA58" s="272"/>
      <c r="AB58" s="272"/>
      <c r="AC58" s="272"/>
      <c r="AD58" s="272"/>
      <c r="AE58" s="272"/>
      <c r="AF58" s="272"/>
      <c r="AG58" s="272"/>
      <c r="AH58" s="272"/>
      <c r="AI58" s="272"/>
      <c r="AJ58" s="272"/>
      <c r="AK58" s="271"/>
      <c r="AL58" s="271"/>
      <c r="AM58" s="271"/>
      <c r="AN58" s="271"/>
      <c r="AO58" s="271"/>
      <c r="AP58" s="271"/>
      <c r="AQ58" s="271"/>
      <c r="AR58" s="273"/>
      <c r="AS58" s="271"/>
      <c r="AT58" s="271"/>
      <c r="AU58" s="258"/>
      <c r="AV58" s="258"/>
      <c r="AW58" s="258"/>
      <c r="AX58" s="258"/>
      <c r="AY58" s="258"/>
    </row>
    <row r="59" spans="1:51" ht="12.75" customHeight="1">
      <c r="A59" s="271"/>
      <c r="B59" s="271"/>
      <c r="C59" s="271"/>
      <c r="D59" s="271"/>
      <c r="E59" s="271"/>
      <c r="F59" s="271"/>
      <c r="G59" s="271"/>
      <c r="H59" s="271"/>
      <c r="I59" s="271"/>
      <c r="J59" s="271"/>
      <c r="K59" s="271"/>
      <c r="L59" s="271"/>
      <c r="M59" s="271"/>
      <c r="N59" s="271"/>
      <c r="O59" s="271"/>
      <c r="P59" s="271"/>
      <c r="Q59" s="271"/>
      <c r="R59" s="271"/>
      <c r="S59" s="271"/>
      <c r="T59" s="271"/>
      <c r="U59" s="271"/>
      <c r="V59" s="271"/>
      <c r="W59" s="272"/>
      <c r="X59" s="272"/>
      <c r="Y59" s="272"/>
      <c r="Z59" s="272"/>
      <c r="AA59" s="272"/>
      <c r="AB59" s="272"/>
      <c r="AC59" s="272"/>
      <c r="AD59" s="272"/>
      <c r="AE59" s="272"/>
      <c r="AF59" s="272"/>
      <c r="AG59" s="272"/>
      <c r="AH59" s="272"/>
      <c r="AI59" s="272"/>
      <c r="AJ59" s="272"/>
      <c r="AK59" s="271"/>
      <c r="AL59" s="271"/>
      <c r="AM59" s="271"/>
      <c r="AN59" s="271"/>
      <c r="AO59" s="271"/>
      <c r="AP59" s="271"/>
      <c r="AQ59" s="271"/>
      <c r="AR59" s="273"/>
      <c r="AS59" s="271"/>
      <c r="AT59" s="271"/>
      <c r="AU59" s="258"/>
      <c r="AV59" s="258"/>
      <c r="AW59" s="258"/>
      <c r="AX59" s="258"/>
      <c r="AY59" s="258"/>
    </row>
    <row r="60" spans="1:51" ht="12.75" customHeight="1">
      <c r="A60" s="271"/>
      <c r="B60" s="271"/>
      <c r="C60" s="271"/>
      <c r="D60" s="271"/>
      <c r="E60" s="271"/>
      <c r="F60" s="271"/>
      <c r="G60" s="271"/>
      <c r="H60" s="271"/>
      <c r="I60" s="271"/>
      <c r="J60" s="271"/>
      <c r="K60" s="271"/>
      <c r="L60" s="271"/>
      <c r="M60" s="271"/>
      <c r="N60" s="271"/>
      <c r="O60" s="271"/>
      <c r="P60" s="271"/>
      <c r="Q60" s="271"/>
      <c r="R60" s="271"/>
      <c r="S60" s="271"/>
      <c r="T60" s="271"/>
      <c r="U60" s="271"/>
      <c r="V60" s="271"/>
      <c r="W60" s="272"/>
      <c r="X60" s="272"/>
      <c r="Y60" s="272"/>
      <c r="Z60" s="272"/>
      <c r="AA60" s="272"/>
      <c r="AB60" s="272"/>
      <c r="AC60" s="272"/>
      <c r="AD60" s="272"/>
      <c r="AE60" s="272"/>
      <c r="AF60" s="272"/>
      <c r="AG60" s="272"/>
      <c r="AH60" s="272"/>
      <c r="AI60" s="272"/>
      <c r="AJ60" s="272"/>
      <c r="AK60" s="271"/>
      <c r="AL60" s="271"/>
      <c r="AM60" s="271"/>
      <c r="AN60" s="271"/>
      <c r="AO60" s="271"/>
      <c r="AP60" s="271"/>
      <c r="AQ60" s="271"/>
      <c r="AR60" s="273"/>
      <c r="AS60" s="271"/>
      <c r="AT60" s="271"/>
      <c r="AU60" s="258"/>
      <c r="AV60" s="258"/>
      <c r="AW60" s="258"/>
      <c r="AX60" s="258"/>
      <c r="AY60" s="258"/>
    </row>
    <row r="61" spans="1:51" ht="12.75" customHeight="1">
      <c r="A61" s="271"/>
      <c r="B61" s="271"/>
      <c r="C61" s="271"/>
      <c r="D61" s="271"/>
      <c r="E61" s="271"/>
      <c r="F61" s="271"/>
      <c r="G61" s="271"/>
      <c r="H61" s="271"/>
      <c r="I61" s="271"/>
      <c r="J61" s="271"/>
      <c r="K61" s="271"/>
      <c r="L61" s="271"/>
      <c r="M61" s="271"/>
      <c r="N61" s="271"/>
      <c r="O61" s="271"/>
      <c r="P61" s="271"/>
      <c r="Q61" s="271"/>
      <c r="R61" s="271"/>
      <c r="S61" s="271"/>
      <c r="T61" s="271"/>
      <c r="U61" s="271"/>
      <c r="V61" s="271"/>
      <c r="W61" s="272"/>
      <c r="X61" s="272"/>
      <c r="Y61" s="272"/>
      <c r="Z61" s="272"/>
      <c r="AA61" s="272"/>
      <c r="AB61" s="272"/>
      <c r="AC61" s="272"/>
      <c r="AD61" s="272"/>
      <c r="AE61" s="272"/>
      <c r="AF61" s="272"/>
      <c r="AG61" s="272"/>
      <c r="AH61" s="272"/>
      <c r="AI61" s="272"/>
      <c r="AJ61" s="272"/>
      <c r="AK61" s="271"/>
      <c r="AL61" s="271"/>
      <c r="AM61" s="271"/>
      <c r="AN61" s="271"/>
      <c r="AO61" s="271"/>
      <c r="AP61" s="271"/>
      <c r="AQ61" s="271"/>
      <c r="AR61" s="273"/>
      <c r="AS61" s="271"/>
      <c r="AT61" s="271"/>
      <c r="AU61" s="258"/>
      <c r="AV61" s="258"/>
      <c r="AW61" s="258"/>
      <c r="AX61" s="258"/>
      <c r="AY61" s="258"/>
    </row>
    <row r="62" spans="1:51" ht="12.75" customHeight="1">
      <c r="A62" s="271"/>
      <c r="B62" s="271"/>
      <c r="C62" s="271"/>
      <c r="D62" s="271"/>
      <c r="E62" s="271"/>
      <c r="F62" s="271"/>
      <c r="G62" s="271"/>
      <c r="H62" s="271"/>
      <c r="I62" s="271"/>
      <c r="J62" s="271"/>
      <c r="K62" s="271"/>
      <c r="L62" s="271"/>
      <c r="M62" s="271"/>
      <c r="N62" s="271"/>
      <c r="O62" s="271"/>
      <c r="P62" s="271"/>
      <c r="Q62" s="271"/>
      <c r="R62" s="271"/>
      <c r="S62" s="271"/>
      <c r="T62" s="271"/>
      <c r="U62" s="271"/>
      <c r="V62" s="271"/>
      <c r="W62" s="272"/>
      <c r="X62" s="272"/>
      <c r="Y62" s="272"/>
      <c r="Z62" s="272"/>
      <c r="AA62" s="272"/>
      <c r="AB62" s="272"/>
      <c r="AC62" s="272"/>
      <c r="AD62" s="272"/>
      <c r="AE62" s="272"/>
      <c r="AF62" s="272"/>
      <c r="AG62" s="272"/>
      <c r="AH62" s="272"/>
      <c r="AI62" s="272"/>
      <c r="AJ62" s="272"/>
      <c r="AK62" s="271"/>
      <c r="AL62" s="271"/>
      <c r="AM62" s="271"/>
      <c r="AN62" s="271"/>
      <c r="AO62" s="271"/>
      <c r="AP62" s="271"/>
      <c r="AQ62" s="271"/>
      <c r="AR62" s="273"/>
      <c r="AS62" s="271"/>
      <c r="AT62" s="271"/>
      <c r="AU62" s="258"/>
      <c r="AV62" s="258"/>
      <c r="AW62" s="258"/>
      <c r="AX62" s="258"/>
      <c r="AY62" s="258"/>
    </row>
    <row r="63" spans="1:51" ht="12.75" customHeight="1">
      <c r="A63" s="271"/>
      <c r="B63" s="271"/>
      <c r="C63" s="271"/>
      <c r="D63" s="271"/>
      <c r="E63" s="271"/>
      <c r="F63" s="271"/>
      <c r="G63" s="271"/>
      <c r="H63" s="271"/>
      <c r="I63" s="271"/>
      <c r="J63" s="271"/>
      <c r="K63" s="271"/>
      <c r="L63" s="271"/>
      <c r="M63" s="271"/>
      <c r="N63" s="271"/>
      <c r="O63" s="271"/>
      <c r="P63" s="271"/>
      <c r="Q63" s="271"/>
      <c r="R63" s="271"/>
      <c r="S63" s="271"/>
      <c r="T63" s="271"/>
      <c r="U63" s="271"/>
      <c r="V63" s="271"/>
      <c r="W63" s="272"/>
      <c r="X63" s="272"/>
      <c r="Y63" s="272"/>
      <c r="Z63" s="272"/>
      <c r="AA63" s="272"/>
      <c r="AB63" s="272"/>
      <c r="AC63" s="272"/>
      <c r="AD63" s="272"/>
      <c r="AE63" s="272"/>
      <c r="AF63" s="272"/>
      <c r="AG63" s="272"/>
      <c r="AH63" s="272"/>
      <c r="AI63" s="272"/>
      <c r="AJ63" s="272"/>
      <c r="AK63" s="271"/>
      <c r="AL63" s="271"/>
      <c r="AM63" s="271"/>
      <c r="AN63" s="271"/>
      <c r="AO63" s="271"/>
      <c r="AP63" s="271"/>
      <c r="AQ63" s="271"/>
      <c r="AR63" s="273"/>
      <c r="AS63" s="271"/>
      <c r="AT63" s="271"/>
      <c r="AU63" s="258"/>
      <c r="AV63" s="258"/>
      <c r="AW63" s="258"/>
      <c r="AX63" s="258"/>
      <c r="AY63" s="258"/>
    </row>
    <row r="64" spans="1:51" ht="12.75" customHeight="1">
      <c r="A64" s="271"/>
      <c r="B64" s="271"/>
      <c r="C64" s="271"/>
      <c r="D64" s="271"/>
      <c r="E64" s="271"/>
      <c r="F64" s="271"/>
      <c r="G64" s="271"/>
      <c r="H64" s="271"/>
      <c r="I64" s="271"/>
      <c r="J64" s="271"/>
      <c r="K64" s="271"/>
      <c r="L64" s="271"/>
      <c r="M64" s="271"/>
      <c r="N64" s="271"/>
      <c r="O64" s="271"/>
      <c r="P64" s="271"/>
      <c r="Q64" s="271"/>
      <c r="R64" s="271"/>
      <c r="S64" s="271"/>
      <c r="T64" s="271"/>
      <c r="U64" s="271"/>
      <c r="V64" s="271"/>
      <c r="W64" s="272"/>
      <c r="X64" s="272"/>
      <c r="Y64" s="272"/>
      <c r="Z64" s="272"/>
      <c r="AA64" s="272"/>
      <c r="AB64" s="272"/>
      <c r="AC64" s="272"/>
      <c r="AD64" s="272"/>
      <c r="AE64" s="272"/>
      <c r="AF64" s="272"/>
      <c r="AG64" s="272"/>
      <c r="AH64" s="272"/>
      <c r="AI64" s="272"/>
      <c r="AJ64" s="272"/>
      <c r="AK64" s="271"/>
      <c r="AL64" s="271"/>
      <c r="AM64" s="271"/>
      <c r="AN64" s="271"/>
      <c r="AO64" s="271"/>
      <c r="AP64" s="271"/>
      <c r="AQ64" s="271"/>
      <c r="AR64" s="273"/>
      <c r="AS64" s="271"/>
      <c r="AT64" s="271"/>
      <c r="AU64" s="258"/>
      <c r="AV64" s="258"/>
      <c r="AW64" s="258"/>
      <c r="AX64" s="258"/>
      <c r="AY64" s="258"/>
    </row>
    <row r="65" spans="1:51" ht="12.75" customHeight="1">
      <c r="A65" s="271"/>
      <c r="B65" s="271"/>
      <c r="C65" s="271"/>
      <c r="D65" s="271"/>
      <c r="E65" s="271"/>
      <c r="F65" s="271"/>
      <c r="G65" s="271"/>
      <c r="H65" s="271"/>
      <c r="I65" s="271"/>
      <c r="J65" s="271"/>
      <c r="K65" s="271"/>
      <c r="L65" s="271"/>
      <c r="M65" s="271"/>
      <c r="N65" s="271"/>
      <c r="O65" s="271"/>
      <c r="P65" s="271"/>
      <c r="Q65" s="271"/>
      <c r="R65" s="271"/>
      <c r="S65" s="271"/>
      <c r="T65" s="271"/>
      <c r="U65" s="271"/>
      <c r="V65" s="271"/>
      <c r="W65" s="272"/>
      <c r="X65" s="272"/>
      <c r="Y65" s="272"/>
      <c r="Z65" s="272"/>
      <c r="AA65" s="272"/>
      <c r="AB65" s="272"/>
      <c r="AC65" s="272"/>
      <c r="AD65" s="272"/>
      <c r="AE65" s="272"/>
      <c r="AF65" s="272"/>
      <c r="AG65" s="272"/>
      <c r="AH65" s="272"/>
      <c r="AI65" s="272"/>
      <c r="AJ65" s="272"/>
      <c r="AK65" s="271"/>
      <c r="AL65" s="271"/>
      <c r="AM65" s="271"/>
      <c r="AN65" s="271"/>
      <c r="AO65" s="271"/>
      <c r="AP65" s="271"/>
      <c r="AQ65" s="271"/>
      <c r="AR65" s="273"/>
      <c r="AS65" s="271"/>
      <c r="AT65" s="271"/>
      <c r="AU65" s="258"/>
      <c r="AV65" s="258"/>
      <c r="AW65" s="258"/>
      <c r="AX65" s="258"/>
      <c r="AY65" s="258"/>
    </row>
    <row r="66" spans="1:51" ht="12.75" customHeight="1">
      <c r="A66" s="271"/>
      <c r="B66" s="271"/>
      <c r="C66" s="271"/>
      <c r="D66" s="271"/>
      <c r="E66" s="271"/>
      <c r="F66" s="271"/>
      <c r="G66" s="271"/>
      <c r="H66" s="271"/>
      <c r="I66" s="271"/>
      <c r="J66" s="271"/>
      <c r="K66" s="271"/>
      <c r="L66" s="271"/>
      <c r="M66" s="271"/>
      <c r="N66" s="271"/>
      <c r="O66" s="271"/>
      <c r="P66" s="271"/>
      <c r="Q66" s="271"/>
      <c r="R66" s="271"/>
      <c r="S66" s="271"/>
      <c r="T66" s="271"/>
      <c r="U66" s="271"/>
      <c r="V66" s="271"/>
      <c r="W66" s="272"/>
      <c r="X66" s="272"/>
      <c r="Y66" s="272"/>
      <c r="Z66" s="272"/>
      <c r="AA66" s="272"/>
      <c r="AB66" s="272"/>
      <c r="AC66" s="272"/>
      <c r="AD66" s="272"/>
      <c r="AE66" s="272"/>
      <c r="AF66" s="272"/>
      <c r="AG66" s="272"/>
      <c r="AH66" s="272"/>
      <c r="AI66" s="272"/>
      <c r="AJ66" s="272"/>
      <c r="AK66" s="271"/>
      <c r="AL66" s="271"/>
      <c r="AM66" s="271"/>
      <c r="AN66" s="271"/>
      <c r="AO66" s="271"/>
      <c r="AP66" s="271"/>
      <c r="AQ66" s="271"/>
      <c r="AR66" s="273"/>
      <c r="AS66" s="271"/>
      <c r="AT66" s="271"/>
      <c r="AU66" s="258"/>
      <c r="AV66" s="258"/>
      <c r="AW66" s="258"/>
      <c r="AX66" s="258"/>
      <c r="AY66" s="258"/>
    </row>
    <row r="67" spans="1:51" ht="12.75" customHeight="1">
      <c r="A67" s="271"/>
      <c r="B67" s="271"/>
      <c r="C67" s="271"/>
      <c r="D67" s="271"/>
      <c r="E67" s="271"/>
      <c r="F67" s="271"/>
      <c r="G67" s="271"/>
      <c r="H67" s="271"/>
      <c r="I67" s="271"/>
      <c r="J67" s="271"/>
      <c r="K67" s="271"/>
      <c r="L67" s="271"/>
      <c r="M67" s="271"/>
      <c r="N67" s="271"/>
      <c r="O67" s="271"/>
      <c r="P67" s="271"/>
      <c r="Q67" s="271"/>
      <c r="R67" s="271"/>
      <c r="S67" s="271"/>
      <c r="T67" s="271"/>
      <c r="U67" s="271"/>
      <c r="V67" s="271"/>
      <c r="W67" s="272"/>
      <c r="X67" s="272"/>
      <c r="Y67" s="272"/>
      <c r="Z67" s="272"/>
      <c r="AA67" s="272"/>
      <c r="AB67" s="272"/>
      <c r="AC67" s="272"/>
      <c r="AD67" s="272"/>
      <c r="AE67" s="272"/>
      <c r="AF67" s="272"/>
      <c r="AG67" s="272"/>
      <c r="AH67" s="272"/>
      <c r="AI67" s="272"/>
      <c r="AJ67" s="272"/>
      <c r="AK67" s="271"/>
      <c r="AL67" s="271"/>
      <c r="AM67" s="271"/>
      <c r="AN67" s="271"/>
      <c r="AO67" s="271"/>
      <c r="AP67" s="271"/>
      <c r="AQ67" s="271"/>
      <c r="AR67" s="273"/>
      <c r="AS67" s="271"/>
      <c r="AT67" s="271"/>
      <c r="AU67" s="258"/>
      <c r="AV67" s="258"/>
      <c r="AW67" s="258"/>
      <c r="AX67" s="258"/>
      <c r="AY67" s="258"/>
    </row>
    <row r="68" spans="1:51" ht="12.75" customHeight="1">
      <c r="A68" s="271"/>
      <c r="B68" s="271"/>
      <c r="C68" s="271"/>
      <c r="D68" s="271"/>
      <c r="E68" s="271"/>
      <c r="F68" s="271"/>
      <c r="G68" s="271"/>
      <c r="H68" s="271"/>
      <c r="I68" s="271"/>
      <c r="J68" s="271"/>
      <c r="K68" s="271"/>
      <c r="L68" s="271"/>
      <c r="M68" s="271"/>
      <c r="N68" s="271"/>
      <c r="O68" s="271"/>
      <c r="P68" s="271"/>
      <c r="Q68" s="271"/>
      <c r="R68" s="271"/>
      <c r="S68" s="271"/>
      <c r="T68" s="271"/>
      <c r="U68" s="271"/>
      <c r="V68" s="271"/>
      <c r="W68" s="272"/>
      <c r="X68" s="272"/>
      <c r="Y68" s="272"/>
      <c r="Z68" s="272"/>
      <c r="AA68" s="272"/>
      <c r="AB68" s="272"/>
      <c r="AC68" s="272"/>
      <c r="AD68" s="272"/>
      <c r="AE68" s="272"/>
      <c r="AF68" s="272"/>
      <c r="AG68" s="272"/>
      <c r="AH68" s="272"/>
      <c r="AI68" s="272"/>
      <c r="AJ68" s="272"/>
      <c r="AK68" s="271"/>
      <c r="AL68" s="271"/>
      <c r="AM68" s="271"/>
      <c r="AN68" s="271"/>
      <c r="AO68" s="271"/>
      <c r="AP68" s="271"/>
      <c r="AQ68" s="271"/>
      <c r="AR68" s="273"/>
      <c r="AS68" s="271"/>
      <c r="AT68" s="271"/>
      <c r="AU68" s="258"/>
      <c r="AV68" s="258"/>
      <c r="AW68" s="258"/>
      <c r="AX68" s="258"/>
      <c r="AY68" s="258"/>
    </row>
    <row r="69" spans="1:51" ht="12.75" customHeight="1">
      <c r="A69" s="271"/>
      <c r="B69" s="271"/>
      <c r="C69" s="271"/>
      <c r="D69" s="271"/>
      <c r="E69" s="271"/>
      <c r="F69" s="271"/>
      <c r="G69" s="271"/>
      <c r="H69" s="271"/>
      <c r="I69" s="271"/>
      <c r="J69" s="271"/>
      <c r="K69" s="271"/>
      <c r="L69" s="271"/>
      <c r="M69" s="271"/>
      <c r="N69" s="271"/>
      <c r="O69" s="271"/>
      <c r="P69" s="271"/>
      <c r="Q69" s="271"/>
      <c r="R69" s="271"/>
      <c r="S69" s="271"/>
      <c r="T69" s="271"/>
      <c r="U69" s="271"/>
      <c r="V69" s="271"/>
      <c r="W69" s="272"/>
      <c r="X69" s="272"/>
      <c r="Y69" s="272"/>
      <c r="Z69" s="272"/>
      <c r="AA69" s="272"/>
      <c r="AB69" s="272"/>
      <c r="AC69" s="272"/>
      <c r="AD69" s="272"/>
      <c r="AE69" s="272"/>
      <c r="AF69" s="272"/>
      <c r="AG69" s="272"/>
      <c r="AH69" s="272"/>
      <c r="AI69" s="272"/>
      <c r="AJ69" s="272"/>
      <c r="AK69" s="271"/>
      <c r="AL69" s="271"/>
      <c r="AM69" s="271"/>
      <c r="AN69" s="271"/>
      <c r="AO69" s="271"/>
      <c r="AP69" s="271"/>
      <c r="AQ69" s="271"/>
      <c r="AR69" s="273"/>
      <c r="AS69" s="271"/>
      <c r="AT69" s="271"/>
      <c r="AU69" s="258"/>
      <c r="AV69" s="258"/>
      <c r="AW69" s="258"/>
      <c r="AX69" s="258"/>
      <c r="AY69" s="258"/>
    </row>
    <row r="70" spans="1:51" ht="12.75" customHeight="1">
      <c r="A70" s="271"/>
      <c r="B70" s="271"/>
      <c r="C70" s="271"/>
      <c r="D70" s="271"/>
      <c r="E70" s="271"/>
      <c r="F70" s="271"/>
      <c r="G70" s="271"/>
      <c r="H70" s="271"/>
      <c r="I70" s="271"/>
      <c r="J70" s="271"/>
      <c r="K70" s="271"/>
      <c r="L70" s="271"/>
      <c r="M70" s="271"/>
      <c r="N70" s="271"/>
      <c r="O70" s="271"/>
      <c r="P70" s="271"/>
      <c r="Q70" s="271"/>
      <c r="R70" s="271"/>
      <c r="S70" s="271"/>
      <c r="T70" s="271"/>
      <c r="U70" s="271"/>
      <c r="V70" s="271"/>
      <c r="W70" s="272"/>
      <c r="X70" s="272"/>
      <c r="Y70" s="272"/>
      <c r="Z70" s="272"/>
      <c r="AA70" s="272"/>
      <c r="AB70" s="272"/>
      <c r="AC70" s="272"/>
      <c r="AD70" s="272"/>
      <c r="AE70" s="272"/>
      <c r="AF70" s="272"/>
      <c r="AG70" s="272"/>
      <c r="AH70" s="272"/>
      <c r="AI70" s="272"/>
      <c r="AJ70" s="272"/>
      <c r="AK70" s="271"/>
      <c r="AL70" s="271"/>
      <c r="AM70" s="271"/>
      <c r="AN70" s="271"/>
      <c r="AO70" s="271"/>
      <c r="AP70" s="271"/>
      <c r="AQ70" s="271"/>
      <c r="AR70" s="273"/>
      <c r="AS70" s="271"/>
      <c r="AT70" s="271"/>
      <c r="AU70" s="258"/>
      <c r="AV70" s="258"/>
      <c r="AW70" s="258"/>
      <c r="AX70" s="258"/>
      <c r="AY70" s="258"/>
    </row>
    <row r="71" spans="1:51" ht="12.75" customHeight="1">
      <c r="A71" s="271"/>
      <c r="B71" s="271"/>
      <c r="C71" s="271"/>
      <c r="D71" s="271"/>
      <c r="E71" s="271"/>
      <c r="F71" s="271"/>
      <c r="G71" s="271"/>
      <c r="H71" s="271"/>
      <c r="I71" s="271"/>
      <c r="J71" s="271"/>
      <c r="K71" s="271"/>
      <c r="L71" s="271"/>
      <c r="M71" s="271"/>
      <c r="N71" s="271"/>
      <c r="O71" s="271"/>
      <c r="P71" s="271"/>
      <c r="Q71" s="271"/>
      <c r="R71" s="271"/>
      <c r="S71" s="271"/>
      <c r="T71" s="271"/>
      <c r="U71" s="271"/>
      <c r="V71" s="271"/>
      <c r="W71" s="272"/>
      <c r="X71" s="272"/>
      <c r="Y71" s="272"/>
      <c r="Z71" s="272"/>
      <c r="AA71" s="272"/>
      <c r="AB71" s="272"/>
      <c r="AC71" s="272"/>
      <c r="AD71" s="272"/>
      <c r="AE71" s="272"/>
      <c r="AF71" s="272"/>
      <c r="AG71" s="272"/>
      <c r="AH71" s="272"/>
      <c r="AI71" s="272"/>
      <c r="AJ71" s="272"/>
      <c r="AK71" s="271"/>
      <c r="AL71" s="271"/>
      <c r="AM71" s="271"/>
      <c r="AN71" s="271"/>
      <c r="AO71" s="271"/>
      <c r="AP71" s="271"/>
      <c r="AQ71" s="271"/>
      <c r="AR71" s="273"/>
      <c r="AS71" s="271"/>
      <c r="AT71" s="271"/>
      <c r="AU71" s="258"/>
      <c r="AV71" s="258"/>
      <c r="AW71" s="258"/>
      <c r="AX71" s="258"/>
      <c r="AY71" s="258"/>
    </row>
    <row r="72" spans="1:51" ht="12.75" customHeight="1">
      <c r="A72" s="271"/>
      <c r="B72" s="271"/>
      <c r="C72" s="271"/>
      <c r="D72" s="271"/>
      <c r="E72" s="271"/>
      <c r="F72" s="271"/>
      <c r="G72" s="271"/>
      <c r="H72" s="271"/>
      <c r="I72" s="271"/>
      <c r="J72" s="271"/>
      <c r="K72" s="271"/>
      <c r="L72" s="271"/>
      <c r="M72" s="271"/>
      <c r="N72" s="271"/>
      <c r="O72" s="271"/>
      <c r="P72" s="271"/>
      <c r="Q72" s="271"/>
      <c r="R72" s="271"/>
      <c r="S72" s="271"/>
      <c r="T72" s="271"/>
      <c r="U72" s="271"/>
      <c r="V72" s="271"/>
      <c r="W72" s="272"/>
      <c r="X72" s="272"/>
      <c r="Y72" s="272"/>
      <c r="Z72" s="272"/>
      <c r="AA72" s="272"/>
      <c r="AB72" s="272"/>
      <c r="AC72" s="272"/>
      <c r="AD72" s="272"/>
      <c r="AE72" s="272"/>
      <c r="AF72" s="272"/>
      <c r="AG72" s="272"/>
      <c r="AH72" s="272"/>
      <c r="AI72" s="272"/>
      <c r="AJ72" s="272"/>
      <c r="AK72" s="271"/>
      <c r="AL72" s="271"/>
      <c r="AM72" s="271"/>
      <c r="AN72" s="271"/>
      <c r="AO72" s="271"/>
      <c r="AP72" s="271"/>
      <c r="AQ72" s="271"/>
      <c r="AR72" s="273"/>
      <c r="AS72" s="271"/>
      <c r="AT72" s="271"/>
      <c r="AU72" s="258"/>
      <c r="AV72" s="258"/>
      <c r="AW72" s="258"/>
      <c r="AX72" s="258"/>
      <c r="AY72" s="258"/>
    </row>
    <row r="73" spans="1:51" ht="12.75" customHeight="1">
      <c r="A73" s="271"/>
      <c r="B73" s="271"/>
      <c r="C73" s="271"/>
      <c r="D73" s="271"/>
      <c r="E73" s="271"/>
      <c r="F73" s="271"/>
      <c r="G73" s="271"/>
      <c r="H73" s="271"/>
      <c r="I73" s="271"/>
      <c r="J73" s="271"/>
      <c r="K73" s="271"/>
      <c r="L73" s="271"/>
      <c r="M73" s="271"/>
      <c r="N73" s="271"/>
      <c r="O73" s="271"/>
      <c r="P73" s="271"/>
      <c r="Q73" s="271"/>
      <c r="R73" s="271"/>
      <c r="S73" s="271"/>
      <c r="T73" s="271"/>
      <c r="U73" s="271"/>
      <c r="V73" s="271"/>
      <c r="W73" s="272"/>
      <c r="X73" s="272"/>
      <c r="Y73" s="272"/>
      <c r="Z73" s="272"/>
      <c r="AA73" s="272"/>
      <c r="AB73" s="272"/>
      <c r="AC73" s="272"/>
      <c r="AD73" s="272"/>
      <c r="AE73" s="272"/>
      <c r="AF73" s="272"/>
      <c r="AG73" s="272"/>
      <c r="AH73" s="272"/>
      <c r="AI73" s="272"/>
      <c r="AJ73" s="272"/>
      <c r="AK73" s="271"/>
      <c r="AL73" s="271"/>
      <c r="AM73" s="271"/>
      <c r="AN73" s="271"/>
      <c r="AO73" s="271"/>
      <c r="AP73" s="271"/>
      <c r="AQ73" s="271"/>
      <c r="AR73" s="273"/>
      <c r="AS73" s="271"/>
      <c r="AT73" s="271"/>
      <c r="AU73" s="258"/>
      <c r="AV73" s="258"/>
      <c r="AW73" s="258"/>
      <c r="AX73" s="258"/>
      <c r="AY73" s="258"/>
    </row>
    <row r="74" spans="1:51" ht="12.75" customHeight="1">
      <c r="A74" s="271"/>
      <c r="B74" s="271"/>
      <c r="C74" s="271"/>
      <c r="D74" s="271"/>
      <c r="E74" s="271"/>
      <c r="F74" s="271"/>
      <c r="G74" s="271"/>
      <c r="H74" s="271"/>
      <c r="I74" s="271"/>
      <c r="J74" s="271"/>
      <c r="K74" s="271"/>
      <c r="L74" s="271"/>
      <c r="M74" s="271"/>
      <c r="N74" s="271"/>
      <c r="O74" s="271"/>
      <c r="P74" s="271"/>
      <c r="Q74" s="271"/>
      <c r="R74" s="271"/>
      <c r="S74" s="271"/>
      <c r="T74" s="271"/>
      <c r="U74" s="271"/>
      <c r="V74" s="271"/>
      <c r="W74" s="272"/>
      <c r="X74" s="272"/>
      <c r="Y74" s="272"/>
      <c r="Z74" s="272"/>
      <c r="AA74" s="272"/>
      <c r="AB74" s="272"/>
      <c r="AC74" s="272"/>
      <c r="AD74" s="272"/>
      <c r="AE74" s="272"/>
      <c r="AF74" s="272"/>
      <c r="AG74" s="272"/>
      <c r="AH74" s="272"/>
      <c r="AI74" s="272"/>
      <c r="AJ74" s="272"/>
      <c r="AK74" s="271"/>
      <c r="AL74" s="271"/>
      <c r="AM74" s="271"/>
      <c r="AN74" s="271"/>
      <c r="AO74" s="271"/>
      <c r="AP74" s="271"/>
      <c r="AQ74" s="271"/>
      <c r="AR74" s="273"/>
      <c r="AS74" s="271"/>
      <c r="AT74" s="271"/>
      <c r="AU74" s="258"/>
      <c r="AV74" s="258"/>
      <c r="AW74" s="258"/>
      <c r="AX74" s="258"/>
      <c r="AY74" s="258"/>
    </row>
    <row r="75" spans="1:51" ht="12.75" customHeight="1">
      <c r="A75" s="271"/>
      <c r="B75" s="271"/>
      <c r="C75" s="271"/>
      <c r="D75" s="271"/>
      <c r="E75" s="271"/>
      <c r="F75" s="271"/>
      <c r="G75" s="271"/>
      <c r="H75" s="271"/>
      <c r="I75" s="271"/>
      <c r="J75" s="271"/>
      <c r="K75" s="271"/>
      <c r="L75" s="271"/>
      <c r="M75" s="271"/>
      <c r="N75" s="271"/>
      <c r="O75" s="271"/>
      <c r="P75" s="271"/>
      <c r="Q75" s="271"/>
      <c r="R75" s="271"/>
      <c r="S75" s="271"/>
      <c r="T75" s="271"/>
      <c r="U75" s="271"/>
      <c r="V75" s="271"/>
      <c r="W75" s="272"/>
      <c r="X75" s="272"/>
      <c r="Y75" s="272"/>
      <c r="Z75" s="272"/>
      <c r="AA75" s="272"/>
      <c r="AB75" s="272"/>
      <c r="AC75" s="272"/>
      <c r="AD75" s="272"/>
      <c r="AE75" s="272"/>
      <c r="AF75" s="272"/>
      <c r="AG75" s="272"/>
      <c r="AH75" s="272"/>
      <c r="AI75" s="272"/>
      <c r="AJ75" s="272"/>
      <c r="AK75" s="271"/>
      <c r="AL75" s="271"/>
      <c r="AM75" s="271"/>
      <c r="AN75" s="271"/>
      <c r="AO75" s="271"/>
      <c r="AP75" s="271"/>
      <c r="AQ75" s="271"/>
      <c r="AR75" s="273"/>
      <c r="AS75" s="271"/>
      <c r="AT75" s="271"/>
      <c r="AU75" s="258"/>
      <c r="AV75" s="258"/>
      <c r="AW75" s="258"/>
      <c r="AX75" s="258"/>
      <c r="AY75" s="258"/>
    </row>
    <row r="76" spans="1:51" ht="12.75" customHeight="1">
      <c r="A76" s="271"/>
      <c r="B76" s="271"/>
      <c r="C76" s="271"/>
      <c r="D76" s="271"/>
      <c r="E76" s="271"/>
      <c r="F76" s="271"/>
      <c r="G76" s="271"/>
      <c r="H76" s="271"/>
      <c r="I76" s="271"/>
      <c r="J76" s="271"/>
      <c r="K76" s="271"/>
      <c r="L76" s="271"/>
      <c r="M76" s="271"/>
      <c r="N76" s="271"/>
      <c r="O76" s="271"/>
      <c r="P76" s="271"/>
      <c r="Q76" s="271"/>
      <c r="R76" s="271"/>
      <c r="S76" s="271"/>
      <c r="T76" s="271"/>
      <c r="U76" s="271"/>
      <c r="V76" s="271"/>
      <c r="W76" s="272"/>
      <c r="X76" s="272"/>
      <c r="Y76" s="272"/>
      <c r="Z76" s="272"/>
      <c r="AA76" s="272"/>
      <c r="AB76" s="272"/>
      <c r="AC76" s="272"/>
      <c r="AD76" s="272"/>
      <c r="AE76" s="272"/>
      <c r="AF76" s="272"/>
      <c r="AG76" s="272"/>
      <c r="AH76" s="272"/>
      <c r="AI76" s="272"/>
      <c r="AJ76" s="272"/>
      <c r="AK76" s="271"/>
      <c r="AL76" s="271"/>
      <c r="AM76" s="271"/>
      <c r="AN76" s="271"/>
      <c r="AO76" s="271"/>
      <c r="AP76" s="271"/>
      <c r="AQ76" s="271"/>
      <c r="AR76" s="273"/>
      <c r="AS76" s="271"/>
      <c r="AT76" s="271"/>
      <c r="AU76" s="258"/>
      <c r="AV76" s="258"/>
      <c r="AW76" s="258"/>
      <c r="AX76" s="258"/>
      <c r="AY76" s="258"/>
    </row>
    <row r="77" spans="1:51" ht="12.75" customHeight="1">
      <c r="A77" s="271"/>
      <c r="B77" s="271"/>
      <c r="C77" s="271"/>
      <c r="D77" s="271"/>
      <c r="E77" s="271"/>
      <c r="F77" s="271"/>
      <c r="G77" s="271"/>
      <c r="H77" s="271"/>
      <c r="I77" s="271"/>
      <c r="J77" s="271"/>
      <c r="K77" s="271"/>
      <c r="L77" s="271"/>
      <c r="M77" s="271"/>
      <c r="N77" s="271"/>
      <c r="O77" s="271"/>
      <c r="P77" s="271"/>
      <c r="Q77" s="271"/>
      <c r="R77" s="271"/>
      <c r="S77" s="271"/>
      <c r="T77" s="271"/>
      <c r="U77" s="271"/>
      <c r="V77" s="271"/>
      <c r="W77" s="272"/>
      <c r="X77" s="272"/>
      <c r="Y77" s="272"/>
      <c r="Z77" s="272"/>
      <c r="AA77" s="272"/>
      <c r="AB77" s="272"/>
      <c r="AC77" s="272"/>
      <c r="AD77" s="272"/>
      <c r="AE77" s="272"/>
      <c r="AF77" s="272"/>
      <c r="AG77" s="272"/>
      <c r="AH77" s="272"/>
      <c r="AI77" s="272"/>
      <c r="AJ77" s="272"/>
      <c r="AK77" s="271"/>
      <c r="AL77" s="271"/>
      <c r="AM77" s="271"/>
      <c r="AN77" s="271"/>
      <c r="AO77" s="271"/>
      <c r="AP77" s="271"/>
      <c r="AQ77" s="271"/>
      <c r="AR77" s="273"/>
      <c r="AS77" s="271"/>
      <c r="AT77" s="271"/>
      <c r="AU77" s="258"/>
      <c r="AV77" s="258"/>
      <c r="AW77" s="258"/>
      <c r="AX77" s="258"/>
      <c r="AY77" s="258"/>
    </row>
    <row r="78" spans="1:51" ht="12.75" customHeight="1">
      <c r="A78" s="271"/>
      <c r="B78" s="271"/>
      <c r="C78" s="271"/>
      <c r="D78" s="271"/>
      <c r="E78" s="271"/>
      <c r="F78" s="271"/>
      <c r="G78" s="271"/>
      <c r="H78" s="271"/>
      <c r="I78" s="271"/>
      <c r="J78" s="271"/>
      <c r="K78" s="271"/>
      <c r="L78" s="271"/>
      <c r="M78" s="271"/>
      <c r="N78" s="271"/>
      <c r="O78" s="271"/>
      <c r="P78" s="271"/>
      <c r="Q78" s="271"/>
      <c r="R78" s="271"/>
      <c r="S78" s="271"/>
      <c r="T78" s="271"/>
      <c r="U78" s="271"/>
      <c r="V78" s="271"/>
      <c r="W78" s="272"/>
      <c r="X78" s="272"/>
      <c r="Y78" s="272"/>
      <c r="Z78" s="272"/>
      <c r="AA78" s="272"/>
      <c r="AB78" s="272"/>
      <c r="AC78" s="272"/>
      <c r="AD78" s="272"/>
      <c r="AE78" s="272"/>
      <c r="AF78" s="272"/>
      <c r="AG78" s="272"/>
      <c r="AH78" s="272"/>
      <c r="AI78" s="272"/>
      <c r="AJ78" s="272"/>
      <c r="AK78" s="271"/>
      <c r="AL78" s="271"/>
      <c r="AM78" s="271"/>
      <c r="AN78" s="271"/>
      <c r="AO78" s="271"/>
      <c r="AP78" s="271"/>
      <c r="AQ78" s="271"/>
      <c r="AR78" s="273"/>
      <c r="AS78" s="271"/>
      <c r="AT78" s="271"/>
      <c r="AU78" s="258"/>
      <c r="AV78" s="258"/>
      <c r="AW78" s="258"/>
      <c r="AX78" s="258"/>
      <c r="AY78" s="258"/>
    </row>
    <row r="79" spans="1:51" ht="12.75" customHeight="1">
      <c r="A79" s="271"/>
      <c r="B79" s="271"/>
      <c r="C79" s="271"/>
      <c r="D79" s="271"/>
      <c r="E79" s="271"/>
      <c r="F79" s="271"/>
      <c r="G79" s="271"/>
      <c r="H79" s="271"/>
      <c r="I79" s="271"/>
      <c r="J79" s="271"/>
      <c r="K79" s="271"/>
      <c r="L79" s="271"/>
      <c r="M79" s="271"/>
      <c r="N79" s="271"/>
      <c r="O79" s="271"/>
      <c r="P79" s="271"/>
      <c r="Q79" s="271"/>
      <c r="R79" s="271"/>
      <c r="S79" s="271"/>
      <c r="T79" s="271"/>
      <c r="U79" s="271"/>
      <c r="V79" s="271"/>
      <c r="W79" s="272"/>
      <c r="X79" s="272"/>
      <c r="Y79" s="272"/>
      <c r="Z79" s="272"/>
      <c r="AA79" s="272"/>
      <c r="AB79" s="272"/>
      <c r="AC79" s="272"/>
      <c r="AD79" s="272"/>
      <c r="AE79" s="272"/>
      <c r="AF79" s="272"/>
      <c r="AG79" s="272"/>
      <c r="AH79" s="272"/>
      <c r="AI79" s="272"/>
      <c r="AJ79" s="272"/>
      <c r="AK79" s="271"/>
      <c r="AL79" s="271"/>
      <c r="AM79" s="271"/>
      <c r="AN79" s="271"/>
      <c r="AO79" s="271"/>
      <c r="AP79" s="271"/>
      <c r="AQ79" s="271"/>
      <c r="AR79" s="273"/>
      <c r="AS79" s="271"/>
      <c r="AT79" s="271"/>
      <c r="AU79" s="258"/>
      <c r="AV79" s="258"/>
      <c r="AW79" s="258"/>
      <c r="AX79" s="258"/>
      <c r="AY79" s="258"/>
    </row>
    <row r="80" spans="1:51" ht="12.75" customHeight="1">
      <c r="A80" s="271"/>
      <c r="B80" s="271"/>
      <c r="C80" s="271"/>
      <c r="D80" s="271"/>
      <c r="E80" s="271"/>
      <c r="F80" s="271"/>
      <c r="G80" s="271"/>
      <c r="H80" s="271"/>
      <c r="I80" s="271"/>
      <c r="J80" s="271"/>
      <c r="K80" s="271"/>
      <c r="L80" s="271"/>
      <c r="M80" s="271"/>
      <c r="N80" s="271"/>
      <c r="O80" s="271"/>
      <c r="P80" s="271"/>
      <c r="Q80" s="271"/>
      <c r="R80" s="271"/>
      <c r="S80" s="271"/>
      <c r="T80" s="271"/>
      <c r="U80" s="271"/>
      <c r="V80" s="271"/>
      <c r="W80" s="272"/>
      <c r="X80" s="272"/>
      <c r="Y80" s="272"/>
      <c r="Z80" s="272"/>
      <c r="AA80" s="272"/>
      <c r="AB80" s="272"/>
      <c r="AC80" s="272"/>
      <c r="AD80" s="272"/>
      <c r="AE80" s="272"/>
      <c r="AF80" s="272"/>
      <c r="AG80" s="272"/>
      <c r="AH80" s="272"/>
      <c r="AI80" s="272"/>
      <c r="AJ80" s="272"/>
      <c r="AK80" s="271"/>
      <c r="AL80" s="271"/>
      <c r="AM80" s="271"/>
      <c r="AN80" s="271"/>
      <c r="AO80" s="271"/>
      <c r="AP80" s="271"/>
      <c r="AQ80" s="271"/>
      <c r="AR80" s="273"/>
      <c r="AS80" s="271"/>
      <c r="AT80" s="271"/>
      <c r="AU80" s="258"/>
      <c r="AV80" s="258"/>
      <c r="AW80" s="258"/>
      <c r="AX80" s="258"/>
      <c r="AY80" s="258"/>
    </row>
    <row r="81" spans="1:51" ht="12.75" customHeight="1">
      <c r="A81" s="271"/>
      <c r="B81" s="271"/>
      <c r="C81" s="271"/>
      <c r="D81" s="271"/>
      <c r="E81" s="271"/>
      <c r="F81" s="271"/>
      <c r="G81" s="271"/>
      <c r="H81" s="271"/>
      <c r="I81" s="271"/>
      <c r="J81" s="271"/>
      <c r="K81" s="271"/>
      <c r="L81" s="271"/>
      <c r="M81" s="271"/>
      <c r="N81" s="271"/>
      <c r="O81" s="271"/>
      <c r="P81" s="271"/>
      <c r="Q81" s="271"/>
      <c r="R81" s="271"/>
      <c r="S81" s="271"/>
      <c r="T81" s="271"/>
      <c r="U81" s="271"/>
      <c r="V81" s="271"/>
      <c r="W81" s="272"/>
      <c r="X81" s="272"/>
      <c r="Y81" s="272"/>
      <c r="Z81" s="272"/>
      <c r="AA81" s="272"/>
      <c r="AB81" s="272"/>
      <c r="AC81" s="272"/>
      <c r="AD81" s="272"/>
      <c r="AE81" s="272"/>
      <c r="AF81" s="272"/>
      <c r="AG81" s="272"/>
      <c r="AH81" s="272"/>
      <c r="AI81" s="272"/>
      <c r="AJ81" s="272"/>
      <c r="AK81" s="271"/>
      <c r="AL81" s="271"/>
      <c r="AM81" s="271"/>
      <c r="AN81" s="271"/>
      <c r="AO81" s="271"/>
      <c r="AP81" s="271"/>
      <c r="AQ81" s="271"/>
      <c r="AR81" s="273"/>
      <c r="AS81" s="271"/>
      <c r="AT81" s="271"/>
      <c r="AU81" s="258"/>
      <c r="AV81" s="258"/>
      <c r="AW81" s="258"/>
      <c r="AX81" s="258"/>
      <c r="AY81" s="258"/>
    </row>
    <row r="82" spans="1:51" ht="12.75" customHeight="1">
      <c r="A82" s="271"/>
      <c r="B82" s="271"/>
      <c r="C82" s="271"/>
      <c r="D82" s="271"/>
      <c r="E82" s="271"/>
      <c r="F82" s="271"/>
      <c r="G82" s="271"/>
      <c r="H82" s="271"/>
      <c r="I82" s="271"/>
      <c r="J82" s="271"/>
      <c r="K82" s="271"/>
      <c r="L82" s="271"/>
      <c r="M82" s="271"/>
      <c r="N82" s="271"/>
      <c r="O82" s="271"/>
      <c r="P82" s="271"/>
      <c r="Q82" s="271"/>
      <c r="R82" s="271"/>
      <c r="S82" s="271"/>
      <c r="T82" s="271"/>
      <c r="U82" s="271"/>
      <c r="V82" s="271"/>
      <c r="W82" s="272"/>
      <c r="X82" s="272"/>
      <c r="Y82" s="272"/>
      <c r="Z82" s="272"/>
      <c r="AA82" s="272"/>
      <c r="AB82" s="272"/>
      <c r="AC82" s="272"/>
      <c r="AD82" s="272"/>
      <c r="AE82" s="272"/>
      <c r="AF82" s="272"/>
      <c r="AG82" s="272"/>
      <c r="AH82" s="272"/>
      <c r="AI82" s="272"/>
      <c r="AJ82" s="272"/>
      <c r="AK82" s="271"/>
      <c r="AL82" s="271"/>
      <c r="AM82" s="271"/>
      <c r="AN82" s="271"/>
      <c r="AO82" s="271"/>
      <c r="AP82" s="271"/>
      <c r="AQ82" s="271"/>
      <c r="AR82" s="273"/>
      <c r="AS82" s="271"/>
      <c r="AT82" s="271"/>
      <c r="AU82" s="258"/>
      <c r="AV82" s="258"/>
      <c r="AW82" s="258"/>
      <c r="AX82" s="258"/>
      <c r="AY82" s="258"/>
    </row>
    <row r="83" spans="1:51" ht="12.75" customHeight="1">
      <c r="A83" s="271"/>
      <c r="B83" s="271"/>
      <c r="C83" s="271"/>
      <c r="D83" s="271"/>
      <c r="E83" s="271"/>
      <c r="F83" s="271"/>
      <c r="G83" s="271"/>
      <c r="H83" s="271"/>
      <c r="I83" s="271"/>
      <c r="J83" s="271"/>
      <c r="K83" s="271"/>
      <c r="L83" s="271"/>
      <c r="M83" s="271"/>
      <c r="N83" s="271"/>
      <c r="O83" s="271"/>
      <c r="P83" s="271"/>
      <c r="Q83" s="271"/>
      <c r="R83" s="271"/>
      <c r="S83" s="271"/>
      <c r="T83" s="271"/>
      <c r="U83" s="271"/>
      <c r="V83" s="271"/>
      <c r="W83" s="272"/>
      <c r="X83" s="272"/>
      <c r="Y83" s="272"/>
      <c r="Z83" s="272"/>
      <c r="AA83" s="272"/>
      <c r="AB83" s="272"/>
      <c r="AC83" s="272"/>
      <c r="AD83" s="272"/>
      <c r="AE83" s="272"/>
      <c r="AF83" s="272"/>
      <c r="AG83" s="272"/>
      <c r="AH83" s="272"/>
      <c r="AI83" s="272"/>
      <c r="AJ83" s="272"/>
      <c r="AK83" s="271"/>
      <c r="AL83" s="271"/>
      <c r="AM83" s="271"/>
      <c r="AN83" s="271"/>
      <c r="AO83" s="271"/>
      <c r="AP83" s="271"/>
      <c r="AQ83" s="271"/>
      <c r="AR83" s="273"/>
      <c r="AS83" s="271"/>
      <c r="AT83" s="271"/>
      <c r="AU83" s="258"/>
      <c r="AV83" s="258"/>
      <c r="AW83" s="258"/>
      <c r="AX83" s="258"/>
      <c r="AY83" s="258"/>
    </row>
    <row r="84" spans="1:51" ht="12.75" customHeight="1">
      <c r="A84" s="271"/>
      <c r="B84" s="271"/>
      <c r="C84" s="271"/>
      <c r="D84" s="271"/>
      <c r="E84" s="271"/>
      <c r="F84" s="271"/>
      <c r="G84" s="271"/>
      <c r="H84" s="271"/>
      <c r="I84" s="271"/>
      <c r="J84" s="271"/>
      <c r="K84" s="271"/>
      <c r="L84" s="271"/>
      <c r="M84" s="271"/>
      <c r="N84" s="271"/>
      <c r="O84" s="271"/>
      <c r="P84" s="271"/>
      <c r="Q84" s="271"/>
      <c r="R84" s="271"/>
      <c r="S84" s="271"/>
      <c r="T84" s="271"/>
      <c r="U84" s="271"/>
      <c r="V84" s="271"/>
      <c r="W84" s="272"/>
      <c r="X84" s="272"/>
      <c r="Y84" s="272"/>
      <c r="Z84" s="272"/>
      <c r="AA84" s="272"/>
      <c r="AB84" s="272"/>
      <c r="AC84" s="272"/>
      <c r="AD84" s="272"/>
      <c r="AE84" s="272"/>
      <c r="AF84" s="272"/>
      <c r="AG84" s="272"/>
      <c r="AH84" s="272"/>
      <c r="AI84" s="272"/>
      <c r="AJ84" s="272"/>
      <c r="AK84" s="271"/>
      <c r="AL84" s="271"/>
      <c r="AM84" s="271"/>
      <c r="AN84" s="271"/>
      <c r="AO84" s="271"/>
      <c r="AP84" s="271"/>
      <c r="AQ84" s="271"/>
      <c r="AR84" s="273"/>
      <c r="AS84" s="271"/>
      <c r="AT84" s="271"/>
      <c r="AU84" s="258"/>
      <c r="AV84" s="258"/>
      <c r="AW84" s="258"/>
      <c r="AX84" s="258"/>
      <c r="AY84" s="258"/>
    </row>
    <row r="85" spans="1:51" ht="12.75" customHeight="1">
      <c r="A85" s="271"/>
      <c r="B85" s="271"/>
      <c r="C85" s="271"/>
      <c r="D85" s="271"/>
      <c r="E85" s="271"/>
      <c r="F85" s="271"/>
      <c r="G85" s="271"/>
      <c r="H85" s="271"/>
      <c r="I85" s="271"/>
      <c r="J85" s="271"/>
      <c r="K85" s="271"/>
      <c r="L85" s="271"/>
      <c r="M85" s="271"/>
      <c r="N85" s="271"/>
      <c r="O85" s="271"/>
      <c r="P85" s="271"/>
      <c r="Q85" s="271"/>
      <c r="R85" s="271"/>
      <c r="S85" s="271"/>
      <c r="T85" s="271"/>
      <c r="U85" s="271"/>
      <c r="V85" s="271"/>
      <c r="W85" s="272"/>
      <c r="X85" s="272"/>
      <c r="Y85" s="272"/>
      <c r="Z85" s="272"/>
      <c r="AA85" s="272"/>
      <c r="AB85" s="272"/>
      <c r="AC85" s="272"/>
      <c r="AD85" s="272"/>
      <c r="AE85" s="272"/>
      <c r="AF85" s="272"/>
      <c r="AG85" s="272"/>
      <c r="AH85" s="272"/>
      <c r="AI85" s="272"/>
      <c r="AJ85" s="272"/>
      <c r="AK85" s="271"/>
      <c r="AL85" s="271"/>
      <c r="AM85" s="271"/>
      <c r="AN85" s="271"/>
      <c r="AO85" s="271"/>
      <c r="AP85" s="271"/>
      <c r="AQ85" s="271"/>
      <c r="AR85" s="273"/>
      <c r="AS85" s="271"/>
      <c r="AT85" s="271"/>
      <c r="AU85" s="258"/>
      <c r="AV85" s="258"/>
      <c r="AW85" s="258"/>
      <c r="AX85" s="258"/>
      <c r="AY85" s="258"/>
    </row>
    <row r="86" spans="1:51" ht="12.75" customHeight="1">
      <c r="A86" s="271"/>
      <c r="B86" s="271"/>
      <c r="C86" s="271"/>
      <c r="D86" s="271"/>
      <c r="E86" s="271"/>
      <c r="F86" s="271"/>
      <c r="G86" s="271"/>
      <c r="H86" s="271"/>
      <c r="I86" s="271"/>
      <c r="J86" s="271"/>
      <c r="K86" s="271"/>
      <c r="L86" s="271"/>
      <c r="M86" s="271"/>
      <c r="N86" s="271"/>
      <c r="O86" s="271"/>
      <c r="P86" s="271"/>
      <c r="Q86" s="271"/>
      <c r="R86" s="271"/>
      <c r="S86" s="271"/>
      <c r="T86" s="271"/>
      <c r="U86" s="271"/>
      <c r="V86" s="271"/>
      <c r="W86" s="272"/>
      <c r="X86" s="272"/>
      <c r="Y86" s="272"/>
      <c r="Z86" s="272"/>
      <c r="AA86" s="272"/>
      <c r="AB86" s="272"/>
      <c r="AC86" s="272"/>
      <c r="AD86" s="272"/>
      <c r="AE86" s="272"/>
      <c r="AF86" s="272"/>
      <c r="AG86" s="272"/>
      <c r="AH86" s="272"/>
      <c r="AI86" s="272"/>
      <c r="AJ86" s="272"/>
      <c r="AK86" s="271"/>
      <c r="AL86" s="271"/>
      <c r="AM86" s="271"/>
      <c r="AN86" s="271"/>
      <c r="AO86" s="271"/>
      <c r="AP86" s="271"/>
      <c r="AQ86" s="271"/>
      <c r="AR86" s="273"/>
      <c r="AS86" s="271"/>
      <c r="AT86" s="271"/>
      <c r="AU86" s="258"/>
      <c r="AV86" s="258"/>
      <c r="AW86" s="258"/>
      <c r="AX86" s="258"/>
      <c r="AY86" s="258"/>
    </row>
    <row r="87" spans="1:51" ht="12.75" customHeight="1">
      <c r="A87" s="271"/>
      <c r="B87" s="271"/>
      <c r="C87" s="271"/>
      <c r="D87" s="271"/>
      <c r="E87" s="271"/>
      <c r="F87" s="271"/>
      <c r="G87" s="271"/>
      <c r="H87" s="271"/>
      <c r="I87" s="271"/>
      <c r="J87" s="271"/>
      <c r="K87" s="271"/>
      <c r="L87" s="271"/>
      <c r="M87" s="271"/>
      <c r="N87" s="271"/>
      <c r="O87" s="271"/>
      <c r="P87" s="271"/>
      <c r="Q87" s="271"/>
      <c r="R87" s="271"/>
      <c r="S87" s="271"/>
      <c r="T87" s="271"/>
      <c r="U87" s="271"/>
      <c r="V87" s="271"/>
      <c r="W87" s="272"/>
      <c r="X87" s="272"/>
      <c r="Y87" s="272"/>
      <c r="Z87" s="272"/>
      <c r="AA87" s="272"/>
      <c r="AB87" s="272"/>
      <c r="AC87" s="272"/>
      <c r="AD87" s="272"/>
      <c r="AE87" s="272"/>
      <c r="AF87" s="272"/>
      <c r="AG87" s="272"/>
      <c r="AH87" s="272"/>
      <c r="AI87" s="272"/>
      <c r="AJ87" s="272"/>
      <c r="AK87" s="271"/>
      <c r="AL87" s="271"/>
      <c r="AM87" s="271"/>
      <c r="AN87" s="271"/>
      <c r="AO87" s="271"/>
      <c r="AP87" s="271"/>
      <c r="AQ87" s="271"/>
      <c r="AR87" s="273"/>
      <c r="AS87" s="271"/>
      <c r="AT87" s="271"/>
      <c r="AU87" s="258"/>
      <c r="AV87" s="258"/>
      <c r="AW87" s="258"/>
      <c r="AX87" s="258"/>
      <c r="AY87" s="258"/>
    </row>
    <row r="88" spans="1:51" ht="12.75" customHeight="1">
      <c r="A88" s="271"/>
      <c r="B88" s="271"/>
      <c r="C88" s="271"/>
      <c r="D88" s="271"/>
      <c r="E88" s="271"/>
      <c r="F88" s="271"/>
      <c r="G88" s="271"/>
      <c r="H88" s="271"/>
      <c r="I88" s="271"/>
      <c r="J88" s="271"/>
      <c r="K88" s="271"/>
      <c r="L88" s="271"/>
      <c r="M88" s="271"/>
      <c r="N88" s="271"/>
      <c r="O88" s="271"/>
      <c r="P88" s="271"/>
      <c r="Q88" s="271"/>
      <c r="R88" s="271"/>
      <c r="S88" s="271"/>
      <c r="T88" s="271"/>
      <c r="U88" s="271"/>
      <c r="V88" s="271"/>
      <c r="W88" s="272"/>
      <c r="X88" s="272"/>
      <c r="Y88" s="272"/>
      <c r="Z88" s="272"/>
      <c r="AA88" s="272"/>
      <c r="AB88" s="272"/>
      <c r="AC88" s="272"/>
      <c r="AD88" s="272"/>
      <c r="AE88" s="272"/>
      <c r="AF88" s="272"/>
      <c r="AG88" s="272"/>
      <c r="AH88" s="272"/>
      <c r="AI88" s="272"/>
      <c r="AJ88" s="272"/>
      <c r="AK88" s="271"/>
      <c r="AL88" s="271"/>
      <c r="AM88" s="271"/>
      <c r="AN88" s="271"/>
      <c r="AO88" s="271"/>
      <c r="AP88" s="271"/>
      <c r="AQ88" s="271"/>
      <c r="AR88" s="273"/>
      <c r="AS88" s="271"/>
      <c r="AT88" s="271"/>
      <c r="AU88" s="258"/>
      <c r="AV88" s="258"/>
      <c r="AW88" s="258"/>
      <c r="AX88" s="258"/>
      <c r="AY88" s="258"/>
    </row>
    <row r="89" spans="1:51" ht="12.75" customHeight="1">
      <c r="A89" s="271"/>
      <c r="B89" s="271"/>
      <c r="C89" s="271"/>
      <c r="D89" s="271"/>
      <c r="E89" s="271"/>
      <c r="F89" s="271"/>
      <c r="G89" s="271"/>
      <c r="H89" s="271"/>
      <c r="I89" s="271"/>
      <c r="J89" s="271"/>
      <c r="K89" s="271"/>
      <c r="L89" s="271"/>
      <c r="M89" s="271"/>
      <c r="N89" s="271"/>
      <c r="O89" s="271"/>
      <c r="P89" s="271"/>
      <c r="Q89" s="271"/>
      <c r="R89" s="271"/>
      <c r="S89" s="271"/>
      <c r="T89" s="271"/>
      <c r="U89" s="271"/>
      <c r="V89" s="271"/>
      <c r="W89" s="272"/>
      <c r="X89" s="272"/>
      <c r="Y89" s="272"/>
      <c r="Z89" s="272"/>
      <c r="AA89" s="272"/>
      <c r="AB89" s="272"/>
      <c r="AC89" s="272"/>
      <c r="AD89" s="272"/>
      <c r="AE89" s="272"/>
      <c r="AF89" s="272"/>
      <c r="AG89" s="272"/>
      <c r="AH89" s="272"/>
      <c r="AI89" s="272"/>
      <c r="AJ89" s="272"/>
      <c r="AK89" s="271"/>
      <c r="AL89" s="271"/>
      <c r="AM89" s="271"/>
      <c r="AN89" s="271"/>
      <c r="AO89" s="271"/>
      <c r="AP89" s="271"/>
      <c r="AQ89" s="271"/>
      <c r="AR89" s="273"/>
      <c r="AS89" s="271"/>
      <c r="AT89" s="271"/>
      <c r="AU89" s="258"/>
      <c r="AV89" s="258"/>
      <c r="AW89" s="258"/>
      <c r="AX89" s="258"/>
      <c r="AY89" s="258"/>
    </row>
    <row r="90" spans="1:51" ht="12.75" customHeight="1">
      <c r="A90" s="271"/>
      <c r="B90" s="271"/>
      <c r="C90" s="271"/>
      <c r="D90" s="271"/>
      <c r="E90" s="271"/>
      <c r="F90" s="271"/>
      <c r="G90" s="271"/>
      <c r="H90" s="271"/>
      <c r="I90" s="271"/>
      <c r="J90" s="271"/>
      <c r="K90" s="271"/>
      <c r="L90" s="271"/>
      <c r="M90" s="271"/>
      <c r="N90" s="271"/>
      <c r="O90" s="271"/>
      <c r="P90" s="271"/>
      <c r="Q90" s="271"/>
      <c r="R90" s="271"/>
      <c r="S90" s="271"/>
      <c r="T90" s="271"/>
      <c r="U90" s="271"/>
      <c r="V90" s="271"/>
      <c r="W90" s="272"/>
      <c r="X90" s="272"/>
      <c r="Y90" s="272"/>
      <c r="Z90" s="272"/>
      <c r="AA90" s="272"/>
      <c r="AB90" s="272"/>
      <c r="AC90" s="272"/>
      <c r="AD90" s="272"/>
      <c r="AE90" s="272"/>
      <c r="AF90" s="272"/>
      <c r="AG90" s="272"/>
      <c r="AH90" s="272"/>
      <c r="AI90" s="272"/>
      <c r="AJ90" s="272"/>
      <c r="AK90" s="271"/>
      <c r="AL90" s="271"/>
      <c r="AM90" s="271"/>
      <c r="AN90" s="271"/>
      <c r="AO90" s="271"/>
      <c r="AP90" s="271"/>
      <c r="AQ90" s="271"/>
      <c r="AR90" s="273"/>
      <c r="AS90" s="271"/>
      <c r="AT90" s="271"/>
      <c r="AU90" s="258"/>
      <c r="AV90" s="258"/>
      <c r="AW90" s="258"/>
      <c r="AX90" s="258"/>
      <c r="AY90" s="258"/>
    </row>
    <row r="91" spans="1:51" ht="12.75" customHeight="1">
      <c r="A91" s="271"/>
      <c r="B91" s="271"/>
      <c r="C91" s="271"/>
      <c r="D91" s="271"/>
      <c r="E91" s="271"/>
      <c r="F91" s="271"/>
      <c r="G91" s="271"/>
      <c r="H91" s="271"/>
      <c r="I91" s="271"/>
      <c r="J91" s="271"/>
      <c r="K91" s="271"/>
      <c r="L91" s="271"/>
      <c r="M91" s="271"/>
      <c r="N91" s="271"/>
      <c r="O91" s="271"/>
      <c r="P91" s="271"/>
      <c r="Q91" s="271"/>
      <c r="R91" s="271"/>
      <c r="S91" s="271"/>
      <c r="T91" s="271"/>
      <c r="U91" s="271"/>
      <c r="V91" s="271"/>
      <c r="W91" s="272"/>
      <c r="X91" s="272"/>
      <c r="Y91" s="272"/>
      <c r="Z91" s="272"/>
      <c r="AA91" s="272"/>
      <c r="AB91" s="272"/>
      <c r="AC91" s="272"/>
      <c r="AD91" s="272"/>
      <c r="AE91" s="272"/>
      <c r="AF91" s="272"/>
      <c r="AG91" s="272"/>
      <c r="AH91" s="272"/>
      <c r="AI91" s="272"/>
      <c r="AJ91" s="272"/>
      <c r="AK91" s="271"/>
      <c r="AL91" s="271"/>
      <c r="AM91" s="271"/>
      <c r="AN91" s="271"/>
      <c r="AO91" s="271"/>
      <c r="AP91" s="271"/>
      <c r="AQ91" s="271"/>
      <c r="AR91" s="273"/>
      <c r="AS91" s="271"/>
      <c r="AT91" s="271"/>
      <c r="AU91" s="258"/>
      <c r="AV91" s="258"/>
      <c r="AW91" s="258"/>
      <c r="AX91" s="258"/>
      <c r="AY91" s="258"/>
    </row>
    <row r="92" spans="1:51" ht="12.75" customHeight="1">
      <c r="A92" s="271"/>
      <c r="B92" s="271"/>
      <c r="C92" s="271"/>
      <c r="D92" s="271"/>
      <c r="E92" s="271"/>
      <c r="F92" s="271"/>
      <c r="G92" s="271"/>
      <c r="H92" s="271"/>
      <c r="I92" s="271"/>
      <c r="J92" s="271"/>
      <c r="K92" s="271"/>
      <c r="L92" s="271"/>
      <c r="M92" s="271"/>
      <c r="N92" s="271"/>
      <c r="O92" s="271"/>
      <c r="P92" s="271"/>
      <c r="Q92" s="271"/>
      <c r="R92" s="271"/>
      <c r="S92" s="271"/>
      <c r="T92" s="271"/>
      <c r="U92" s="271"/>
      <c r="V92" s="271"/>
      <c r="W92" s="272"/>
      <c r="X92" s="272"/>
      <c r="Y92" s="272"/>
      <c r="Z92" s="272"/>
      <c r="AA92" s="272"/>
      <c r="AB92" s="272"/>
      <c r="AC92" s="272"/>
      <c r="AD92" s="272"/>
      <c r="AE92" s="272"/>
      <c r="AF92" s="272"/>
      <c r="AG92" s="272"/>
      <c r="AH92" s="272"/>
      <c r="AI92" s="272"/>
      <c r="AJ92" s="272"/>
      <c r="AK92" s="271"/>
      <c r="AL92" s="271"/>
      <c r="AM92" s="271"/>
      <c r="AN92" s="271"/>
      <c r="AO92" s="271"/>
      <c r="AP92" s="271"/>
      <c r="AQ92" s="271"/>
      <c r="AR92" s="273"/>
      <c r="AS92" s="271"/>
      <c r="AT92" s="271"/>
      <c r="AU92" s="258"/>
      <c r="AV92" s="258"/>
      <c r="AW92" s="258"/>
      <c r="AX92" s="258"/>
      <c r="AY92" s="258"/>
    </row>
    <row r="93" spans="1:51" ht="12.75" customHeight="1">
      <c r="A93" s="271"/>
      <c r="B93" s="271"/>
      <c r="C93" s="271"/>
      <c r="D93" s="271"/>
      <c r="E93" s="271"/>
      <c r="F93" s="271"/>
      <c r="G93" s="271"/>
      <c r="H93" s="271"/>
      <c r="I93" s="271"/>
      <c r="J93" s="271"/>
      <c r="K93" s="271"/>
      <c r="L93" s="271"/>
      <c r="M93" s="271"/>
      <c r="N93" s="271"/>
      <c r="O93" s="271"/>
      <c r="P93" s="271"/>
      <c r="Q93" s="271"/>
      <c r="R93" s="271"/>
      <c r="S93" s="271"/>
      <c r="T93" s="271"/>
      <c r="U93" s="271"/>
      <c r="V93" s="271"/>
      <c r="W93" s="272"/>
      <c r="X93" s="272"/>
      <c r="Y93" s="272"/>
      <c r="Z93" s="272"/>
      <c r="AA93" s="272"/>
      <c r="AB93" s="272"/>
      <c r="AC93" s="272"/>
      <c r="AD93" s="272"/>
      <c r="AE93" s="272"/>
      <c r="AF93" s="272"/>
      <c r="AG93" s="272"/>
      <c r="AH93" s="272"/>
      <c r="AI93" s="272"/>
      <c r="AJ93" s="272"/>
      <c r="AK93" s="271"/>
      <c r="AL93" s="271"/>
      <c r="AM93" s="271"/>
      <c r="AN93" s="271"/>
      <c r="AO93" s="271"/>
      <c r="AP93" s="271"/>
      <c r="AQ93" s="271"/>
      <c r="AR93" s="273"/>
      <c r="AS93" s="271"/>
      <c r="AT93" s="271"/>
      <c r="AU93" s="258"/>
      <c r="AV93" s="258"/>
      <c r="AW93" s="258"/>
      <c r="AX93" s="258"/>
      <c r="AY93" s="258"/>
    </row>
    <row r="94" spans="1:51" ht="12.75" customHeight="1">
      <c r="A94" s="271"/>
      <c r="B94" s="271"/>
      <c r="C94" s="271"/>
      <c r="D94" s="271"/>
      <c r="E94" s="271"/>
      <c r="F94" s="271"/>
      <c r="G94" s="271"/>
      <c r="H94" s="271"/>
      <c r="I94" s="271"/>
      <c r="J94" s="271"/>
      <c r="K94" s="271"/>
      <c r="L94" s="271"/>
      <c r="M94" s="271"/>
      <c r="N94" s="271"/>
      <c r="O94" s="271"/>
      <c r="P94" s="271"/>
      <c r="Q94" s="271"/>
      <c r="R94" s="271"/>
      <c r="S94" s="271"/>
      <c r="T94" s="271"/>
      <c r="U94" s="271"/>
      <c r="V94" s="271"/>
      <c r="W94" s="272"/>
      <c r="X94" s="272"/>
      <c r="Y94" s="272"/>
      <c r="Z94" s="272"/>
      <c r="AA94" s="272"/>
      <c r="AB94" s="272"/>
      <c r="AC94" s="272"/>
      <c r="AD94" s="272"/>
      <c r="AE94" s="272"/>
      <c r="AF94" s="272"/>
      <c r="AG94" s="272"/>
      <c r="AH94" s="272"/>
      <c r="AI94" s="272"/>
      <c r="AJ94" s="272"/>
      <c r="AK94" s="271"/>
      <c r="AL94" s="271"/>
      <c r="AM94" s="271"/>
      <c r="AN94" s="271"/>
      <c r="AO94" s="271"/>
      <c r="AP94" s="271"/>
      <c r="AQ94" s="271"/>
      <c r="AR94" s="273"/>
      <c r="AS94" s="271"/>
      <c r="AT94" s="271"/>
      <c r="AU94" s="258"/>
      <c r="AV94" s="258"/>
      <c r="AW94" s="258"/>
      <c r="AX94" s="258"/>
      <c r="AY94" s="258"/>
    </row>
    <row r="95" spans="1:51" ht="12.75" customHeight="1">
      <c r="A95" s="271"/>
      <c r="B95" s="271"/>
      <c r="C95" s="271"/>
      <c r="D95" s="271"/>
      <c r="E95" s="271"/>
      <c r="F95" s="271"/>
      <c r="G95" s="271"/>
      <c r="H95" s="271"/>
      <c r="I95" s="271"/>
      <c r="J95" s="271"/>
      <c r="K95" s="271"/>
      <c r="L95" s="271"/>
      <c r="M95" s="271"/>
      <c r="N95" s="271"/>
      <c r="O95" s="271"/>
      <c r="P95" s="271"/>
      <c r="Q95" s="271"/>
      <c r="R95" s="271"/>
      <c r="S95" s="271"/>
      <c r="T95" s="271"/>
      <c r="U95" s="271"/>
      <c r="V95" s="271"/>
      <c r="W95" s="272"/>
      <c r="X95" s="272"/>
      <c r="Y95" s="272"/>
      <c r="Z95" s="272"/>
      <c r="AA95" s="272"/>
      <c r="AB95" s="272"/>
      <c r="AC95" s="272"/>
      <c r="AD95" s="272"/>
      <c r="AE95" s="272"/>
      <c r="AF95" s="272"/>
      <c r="AG95" s="272"/>
      <c r="AH95" s="272"/>
      <c r="AI95" s="272"/>
      <c r="AJ95" s="272"/>
      <c r="AK95" s="271"/>
      <c r="AL95" s="271"/>
      <c r="AM95" s="271"/>
      <c r="AN95" s="271"/>
      <c r="AO95" s="271"/>
      <c r="AP95" s="271"/>
      <c r="AQ95" s="271"/>
      <c r="AR95" s="273"/>
      <c r="AS95" s="271"/>
      <c r="AT95" s="271"/>
      <c r="AU95" s="258"/>
      <c r="AV95" s="258"/>
      <c r="AW95" s="258"/>
      <c r="AX95" s="258"/>
      <c r="AY95" s="258"/>
    </row>
    <row r="96" spans="1:51" ht="12.75" customHeight="1">
      <c r="A96" s="271"/>
      <c r="B96" s="271"/>
      <c r="C96" s="271"/>
      <c r="D96" s="271"/>
      <c r="E96" s="271"/>
      <c r="F96" s="271"/>
      <c r="G96" s="271"/>
      <c r="H96" s="271"/>
      <c r="I96" s="271"/>
      <c r="J96" s="271"/>
      <c r="K96" s="271"/>
      <c r="L96" s="271"/>
      <c r="M96" s="271"/>
      <c r="N96" s="271"/>
      <c r="O96" s="271"/>
      <c r="P96" s="271"/>
      <c r="Q96" s="271"/>
      <c r="R96" s="271"/>
      <c r="S96" s="271"/>
      <c r="T96" s="271"/>
      <c r="U96" s="271"/>
      <c r="V96" s="271"/>
      <c r="W96" s="272"/>
      <c r="X96" s="272"/>
      <c r="Y96" s="272"/>
      <c r="Z96" s="272"/>
      <c r="AA96" s="272"/>
      <c r="AB96" s="272"/>
      <c r="AC96" s="272"/>
      <c r="AD96" s="272"/>
      <c r="AE96" s="272"/>
      <c r="AF96" s="272"/>
      <c r="AG96" s="272"/>
      <c r="AH96" s="272"/>
      <c r="AI96" s="272"/>
      <c r="AJ96" s="272"/>
      <c r="AK96" s="271"/>
      <c r="AL96" s="271"/>
      <c r="AM96" s="271"/>
      <c r="AN96" s="271"/>
      <c r="AO96" s="271"/>
      <c r="AP96" s="271"/>
      <c r="AQ96" s="271"/>
      <c r="AR96" s="273"/>
      <c r="AS96" s="271"/>
      <c r="AT96" s="271"/>
      <c r="AU96" s="258"/>
      <c r="AV96" s="258"/>
      <c r="AW96" s="258"/>
      <c r="AX96" s="258"/>
      <c r="AY96" s="258"/>
    </row>
    <row r="97" spans="1:51" ht="12.75" customHeight="1">
      <c r="A97" s="271"/>
      <c r="B97" s="271"/>
      <c r="C97" s="271"/>
      <c r="D97" s="271"/>
      <c r="E97" s="271"/>
      <c r="F97" s="271"/>
      <c r="G97" s="271"/>
      <c r="H97" s="271"/>
      <c r="I97" s="271"/>
      <c r="J97" s="271"/>
      <c r="K97" s="271"/>
      <c r="L97" s="271"/>
      <c r="M97" s="271"/>
      <c r="N97" s="271"/>
      <c r="O97" s="271"/>
      <c r="P97" s="271"/>
      <c r="Q97" s="271"/>
      <c r="R97" s="271"/>
      <c r="S97" s="271"/>
      <c r="T97" s="271"/>
      <c r="U97" s="271"/>
      <c r="V97" s="271"/>
      <c r="W97" s="272"/>
      <c r="X97" s="272"/>
      <c r="Y97" s="272"/>
      <c r="Z97" s="272"/>
      <c r="AA97" s="272"/>
      <c r="AB97" s="272"/>
      <c r="AC97" s="272"/>
      <c r="AD97" s="272"/>
      <c r="AE97" s="272"/>
      <c r="AF97" s="272"/>
      <c r="AG97" s="272"/>
      <c r="AH97" s="272"/>
      <c r="AI97" s="272"/>
      <c r="AJ97" s="272"/>
      <c r="AK97" s="271"/>
      <c r="AL97" s="271"/>
      <c r="AM97" s="271"/>
      <c r="AN97" s="271"/>
      <c r="AO97" s="271"/>
      <c r="AP97" s="271"/>
      <c r="AQ97" s="271"/>
      <c r="AR97" s="273"/>
      <c r="AS97" s="271"/>
      <c r="AT97" s="271"/>
      <c r="AU97" s="258"/>
      <c r="AV97" s="258"/>
      <c r="AW97" s="258"/>
      <c r="AX97" s="258"/>
      <c r="AY97" s="258"/>
    </row>
    <row r="98" spans="1:51" ht="12.75" customHeight="1">
      <c r="A98" s="271"/>
      <c r="B98" s="271"/>
      <c r="C98" s="271"/>
      <c r="D98" s="271"/>
      <c r="E98" s="271"/>
      <c r="F98" s="271"/>
      <c r="G98" s="271"/>
      <c r="H98" s="271"/>
      <c r="I98" s="271"/>
      <c r="J98" s="271"/>
      <c r="K98" s="271"/>
      <c r="L98" s="271"/>
      <c r="M98" s="271"/>
      <c r="N98" s="271"/>
      <c r="O98" s="271"/>
      <c r="P98" s="271"/>
      <c r="Q98" s="271"/>
      <c r="R98" s="271"/>
      <c r="S98" s="271"/>
      <c r="T98" s="271"/>
      <c r="U98" s="271"/>
      <c r="V98" s="271"/>
      <c r="W98" s="272"/>
      <c r="X98" s="272"/>
      <c r="Y98" s="272"/>
      <c r="Z98" s="272"/>
      <c r="AA98" s="272"/>
      <c r="AB98" s="272"/>
      <c r="AC98" s="272"/>
      <c r="AD98" s="272"/>
      <c r="AE98" s="272"/>
      <c r="AF98" s="272"/>
      <c r="AG98" s="272"/>
      <c r="AH98" s="272"/>
      <c r="AI98" s="272"/>
      <c r="AJ98" s="272"/>
      <c r="AK98" s="271"/>
      <c r="AL98" s="271"/>
      <c r="AM98" s="271"/>
      <c r="AN98" s="271"/>
      <c r="AO98" s="271"/>
      <c r="AP98" s="271"/>
      <c r="AQ98" s="271"/>
      <c r="AR98" s="273"/>
      <c r="AS98" s="271"/>
      <c r="AT98" s="271"/>
      <c r="AU98" s="258"/>
      <c r="AV98" s="258"/>
      <c r="AW98" s="258"/>
      <c r="AX98" s="258"/>
      <c r="AY98" s="258"/>
    </row>
    <row r="99" spans="1:51" ht="12.75" customHeight="1">
      <c r="A99" s="271"/>
      <c r="B99" s="271"/>
      <c r="C99" s="271"/>
      <c r="D99" s="271"/>
      <c r="E99" s="271"/>
      <c r="F99" s="271"/>
      <c r="G99" s="271"/>
      <c r="H99" s="271"/>
      <c r="I99" s="271"/>
      <c r="J99" s="271"/>
      <c r="K99" s="271"/>
      <c r="L99" s="271"/>
      <c r="M99" s="271"/>
      <c r="N99" s="271"/>
      <c r="O99" s="271"/>
      <c r="P99" s="271"/>
      <c r="Q99" s="271"/>
      <c r="R99" s="271"/>
      <c r="S99" s="271"/>
      <c r="T99" s="271"/>
      <c r="U99" s="271"/>
      <c r="V99" s="271"/>
      <c r="W99" s="272"/>
      <c r="X99" s="272"/>
      <c r="Y99" s="272"/>
      <c r="Z99" s="272"/>
      <c r="AA99" s="272"/>
      <c r="AB99" s="272"/>
      <c r="AC99" s="272"/>
      <c r="AD99" s="272"/>
      <c r="AE99" s="272"/>
      <c r="AF99" s="272"/>
      <c r="AG99" s="272"/>
      <c r="AH99" s="272"/>
      <c r="AI99" s="272"/>
      <c r="AJ99" s="272"/>
      <c r="AK99" s="271"/>
      <c r="AL99" s="271"/>
      <c r="AM99" s="271"/>
      <c r="AN99" s="271"/>
      <c r="AO99" s="271"/>
      <c r="AP99" s="271"/>
      <c r="AQ99" s="271"/>
      <c r="AR99" s="273"/>
      <c r="AS99" s="271"/>
      <c r="AT99" s="271"/>
      <c r="AU99" s="258"/>
      <c r="AV99" s="258"/>
      <c r="AW99" s="258"/>
      <c r="AX99" s="258"/>
      <c r="AY99" s="258"/>
    </row>
    <row r="100" spans="1:51" ht="12.75" customHeight="1">
      <c r="A100" s="271"/>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2"/>
      <c r="X100" s="272"/>
      <c r="Y100" s="272"/>
      <c r="Z100" s="272"/>
      <c r="AA100" s="272"/>
      <c r="AB100" s="272"/>
      <c r="AC100" s="272"/>
      <c r="AD100" s="272"/>
      <c r="AE100" s="272"/>
      <c r="AF100" s="272"/>
      <c r="AG100" s="272"/>
      <c r="AH100" s="272"/>
      <c r="AI100" s="272"/>
      <c r="AJ100" s="272"/>
      <c r="AK100" s="271"/>
      <c r="AL100" s="271"/>
      <c r="AM100" s="271"/>
      <c r="AN100" s="271"/>
      <c r="AO100" s="271"/>
      <c r="AP100" s="271"/>
      <c r="AQ100" s="271"/>
      <c r="AR100" s="273"/>
      <c r="AS100" s="271"/>
      <c r="AT100" s="271"/>
      <c r="AU100" s="258"/>
      <c r="AV100" s="258"/>
      <c r="AW100" s="258"/>
      <c r="AX100" s="258"/>
      <c r="AY100" s="258"/>
    </row>
    <row r="101" spans="1:51" ht="12.75" customHeight="1">
      <c r="A101" s="271"/>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2"/>
      <c r="X101" s="272"/>
      <c r="Y101" s="272"/>
      <c r="Z101" s="272"/>
      <c r="AA101" s="272"/>
      <c r="AB101" s="272"/>
      <c r="AC101" s="272"/>
      <c r="AD101" s="272"/>
      <c r="AE101" s="272"/>
      <c r="AF101" s="272"/>
      <c r="AG101" s="272"/>
      <c r="AH101" s="272"/>
      <c r="AI101" s="272"/>
      <c r="AJ101" s="272"/>
      <c r="AK101" s="271"/>
      <c r="AL101" s="271"/>
      <c r="AM101" s="271"/>
      <c r="AN101" s="271"/>
      <c r="AO101" s="271"/>
      <c r="AP101" s="271"/>
      <c r="AQ101" s="271"/>
      <c r="AR101" s="273"/>
      <c r="AS101" s="271"/>
      <c r="AT101" s="271"/>
      <c r="AU101" s="258"/>
      <c r="AV101" s="258"/>
      <c r="AW101" s="258"/>
      <c r="AX101" s="258"/>
      <c r="AY101" s="258"/>
    </row>
    <row r="102" spans="1:51" ht="12.75" customHeight="1">
      <c r="A102" s="271"/>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2"/>
      <c r="X102" s="272"/>
      <c r="Y102" s="272"/>
      <c r="Z102" s="272"/>
      <c r="AA102" s="272"/>
      <c r="AB102" s="272"/>
      <c r="AC102" s="272"/>
      <c r="AD102" s="272"/>
      <c r="AE102" s="272"/>
      <c r="AF102" s="272"/>
      <c r="AG102" s="272"/>
      <c r="AH102" s="272"/>
      <c r="AI102" s="272"/>
      <c r="AJ102" s="272"/>
      <c r="AK102" s="271"/>
      <c r="AL102" s="271"/>
      <c r="AM102" s="271"/>
      <c r="AN102" s="271"/>
      <c r="AO102" s="271"/>
      <c r="AP102" s="271"/>
      <c r="AQ102" s="271"/>
      <c r="AR102" s="273"/>
      <c r="AS102" s="271"/>
      <c r="AT102" s="271"/>
      <c r="AU102" s="258"/>
      <c r="AV102" s="258"/>
      <c r="AW102" s="258"/>
      <c r="AX102" s="258"/>
      <c r="AY102" s="258"/>
    </row>
    <row r="103" spans="1:51" ht="12.75" customHeight="1">
      <c r="A103" s="271"/>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2"/>
      <c r="X103" s="272"/>
      <c r="Y103" s="272"/>
      <c r="Z103" s="272"/>
      <c r="AA103" s="272"/>
      <c r="AB103" s="272"/>
      <c r="AC103" s="272"/>
      <c r="AD103" s="272"/>
      <c r="AE103" s="272"/>
      <c r="AF103" s="272"/>
      <c r="AG103" s="272"/>
      <c r="AH103" s="272"/>
      <c r="AI103" s="272"/>
      <c r="AJ103" s="272"/>
      <c r="AK103" s="271"/>
      <c r="AL103" s="271"/>
      <c r="AM103" s="271"/>
      <c r="AN103" s="271"/>
      <c r="AO103" s="271"/>
      <c r="AP103" s="271"/>
      <c r="AQ103" s="271"/>
      <c r="AR103" s="273"/>
      <c r="AS103" s="271"/>
      <c r="AT103" s="271"/>
      <c r="AU103" s="258"/>
      <c r="AV103" s="258"/>
      <c r="AW103" s="258"/>
      <c r="AX103" s="258"/>
      <c r="AY103" s="258"/>
    </row>
    <row r="104" spans="1:51" ht="12.75" customHeight="1">
      <c r="A104" s="271"/>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2"/>
      <c r="X104" s="272"/>
      <c r="Y104" s="272"/>
      <c r="Z104" s="272"/>
      <c r="AA104" s="272"/>
      <c r="AB104" s="272"/>
      <c r="AC104" s="272"/>
      <c r="AD104" s="272"/>
      <c r="AE104" s="272"/>
      <c r="AF104" s="272"/>
      <c r="AG104" s="272"/>
      <c r="AH104" s="272"/>
      <c r="AI104" s="272"/>
      <c r="AJ104" s="272"/>
      <c r="AK104" s="271"/>
      <c r="AL104" s="271"/>
      <c r="AM104" s="271"/>
      <c r="AN104" s="271"/>
      <c r="AO104" s="271"/>
      <c r="AP104" s="271"/>
      <c r="AQ104" s="271"/>
      <c r="AR104" s="273"/>
      <c r="AS104" s="271"/>
      <c r="AT104" s="271"/>
      <c r="AU104" s="258"/>
      <c r="AV104" s="258"/>
      <c r="AW104" s="258"/>
      <c r="AX104" s="258"/>
      <c r="AY104" s="258"/>
    </row>
    <row r="105" spans="1:51" ht="12.75" customHeight="1">
      <c r="A105" s="271"/>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2"/>
      <c r="X105" s="272"/>
      <c r="Y105" s="272"/>
      <c r="Z105" s="272"/>
      <c r="AA105" s="272"/>
      <c r="AB105" s="272"/>
      <c r="AC105" s="272"/>
      <c r="AD105" s="272"/>
      <c r="AE105" s="272"/>
      <c r="AF105" s="272"/>
      <c r="AG105" s="272"/>
      <c r="AH105" s="272"/>
      <c r="AI105" s="272"/>
      <c r="AJ105" s="272"/>
      <c r="AK105" s="271"/>
      <c r="AL105" s="271"/>
      <c r="AM105" s="271"/>
      <c r="AN105" s="271"/>
      <c r="AO105" s="271"/>
      <c r="AP105" s="271"/>
      <c r="AQ105" s="271"/>
      <c r="AR105" s="273"/>
      <c r="AS105" s="271"/>
      <c r="AT105" s="271"/>
      <c r="AU105" s="258"/>
      <c r="AV105" s="258"/>
      <c r="AW105" s="258"/>
      <c r="AX105" s="258"/>
      <c r="AY105" s="258"/>
    </row>
    <row r="106" spans="1:51" ht="12.75" customHeight="1">
      <c r="A106" s="271"/>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2"/>
      <c r="X106" s="272"/>
      <c r="Y106" s="272"/>
      <c r="Z106" s="272"/>
      <c r="AA106" s="272"/>
      <c r="AB106" s="272"/>
      <c r="AC106" s="272"/>
      <c r="AD106" s="272"/>
      <c r="AE106" s="272"/>
      <c r="AF106" s="272"/>
      <c r="AG106" s="272"/>
      <c r="AH106" s="272"/>
      <c r="AI106" s="272"/>
      <c r="AJ106" s="272"/>
      <c r="AK106" s="271"/>
      <c r="AL106" s="271"/>
      <c r="AM106" s="271"/>
      <c r="AN106" s="271"/>
      <c r="AO106" s="271"/>
      <c r="AP106" s="271"/>
      <c r="AQ106" s="271"/>
      <c r="AR106" s="273"/>
      <c r="AS106" s="271"/>
      <c r="AT106" s="271"/>
      <c r="AU106" s="258"/>
      <c r="AV106" s="258"/>
      <c r="AW106" s="258"/>
      <c r="AX106" s="258"/>
      <c r="AY106" s="258"/>
    </row>
    <row r="107" spans="1:51" ht="12.75" customHeight="1">
      <c r="A107" s="271"/>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2"/>
      <c r="X107" s="272"/>
      <c r="Y107" s="272"/>
      <c r="Z107" s="272"/>
      <c r="AA107" s="272"/>
      <c r="AB107" s="272"/>
      <c r="AC107" s="272"/>
      <c r="AD107" s="272"/>
      <c r="AE107" s="272"/>
      <c r="AF107" s="272"/>
      <c r="AG107" s="272"/>
      <c r="AH107" s="272"/>
      <c r="AI107" s="272"/>
      <c r="AJ107" s="272"/>
      <c r="AK107" s="271"/>
      <c r="AL107" s="271"/>
      <c r="AM107" s="271"/>
      <c r="AN107" s="271"/>
      <c r="AO107" s="271"/>
      <c r="AP107" s="271"/>
      <c r="AQ107" s="271"/>
      <c r="AR107" s="273"/>
      <c r="AS107" s="271"/>
      <c r="AT107" s="271"/>
      <c r="AU107" s="258"/>
      <c r="AV107" s="258"/>
      <c r="AW107" s="258"/>
      <c r="AX107" s="258"/>
      <c r="AY107" s="258"/>
    </row>
    <row r="108" spans="1:51" ht="12.75" customHeight="1">
      <c r="A108" s="271"/>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2"/>
      <c r="X108" s="272"/>
      <c r="Y108" s="272"/>
      <c r="Z108" s="272"/>
      <c r="AA108" s="272"/>
      <c r="AB108" s="272"/>
      <c r="AC108" s="272"/>
      <c r="AD108" s="272"/>
      <c r="AE108" s="272"/>
      <c r="AF108" s="272"/>
      <c r="AG108" s="272"/>
      <c r="AH108" s="272"/>
      <c r="AI108" s="272"/>
      <c r="AJ108" s="272"/>
      <c r="AK108" s="271"/>
      <c r="AL108" s="271"/>
      <c r="AM108" s="271"/>
      <c r="AN108" s="271"/>
      <c r="AO108" s="271"/>
      <c r="AP108" s="271"/>
      <c r="AQ108" s="271"/>
      <c r="AR108" s="273"/>
      <c r="AS108" s="271"/>
      <c r="AT108" s="271"/>
      <c r="AU108" s="258"/>
      <c r="AV108" s="258"/>
      <c r="AW108" s="258"/>
      <c r="AX108" s="258"/>
      <c r="AY108" s="258"/>
    </row>
    <row r="109" spans="1:51" ht="12.75" customHeight="1">
      <c r="A109" s="271"/>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2"/>
      <c r="X109" s="272"/>
      <c r="Y109" s="272"/>
      <c r="Z109" s="272"/>
      <c r="AA109" s="272"/>
      <c r="AB109" s="272"/>
      <c r="AC109" s="272"/>
      <c r="AD109" s="272"/>
      <c r="AE109" s="272"/>
      <c r="AF109" s="272"/>
      <c r="AG109" s="272"/>
      <c r="AH109" s="272"/>
      <c r="AI109" s="272"/>
      <c r="AJ109" s="272"/>
      <c r="AK109" s="271"/>
      <c r="AL109" s="271"/>
      <c r="AM109" s="271"/>
      <c r="AN109" s="271"/>
      <c r="AO109" s="271"/>
      <c r="AP109" s="271"/>
      <c r="AQ109" s="271"/>
      <c r="AR109" s="273"/>
      <c r="AS109" s="271"/>
      <c r="AT109" s="271"/>
      <c r="AU109" s="258"/>
      <c r="AV109" s="258"/>
      <c r="AW109" s="258"/>
      <c r="AX109" s="258"/>
      <c r="AY109" s="258"/>
    </row>
    <row r="110" spans="1:51" ht="12.75" customHeight="1">
      <c r="A110" s="271"/>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2"/>
      <c r="X110" s="272"/>
      <c r="Y110" s="272"/>
      <c r="Z110" s="272"/>
      <c r="AA110" s="272"/>
      <c r="AB110" s="272"/>
      <c r="AC110" s="272"/>
      <c r="AD110" s="272"/>
      <c r="AE110" s="272"/>
      <c r="AF110" s="272"/>
      <c r="AG110" s="272"/>
      <c r="AH110" s="272"/>
      <c r="AI110" s="272"/>
      <c r="AJ110" s="272"/>
      <c r="AK110" s="271"/>
      <c r="AL110" s="271"/>
      <c r="AM110" s="271"/>
      <c r="AN110" s="271"/>
      <c r="AO110" s="271"/>
      <c r="AP110" s="271"/>
      <c r="AQ110" s="271"/>
      <c r="AR110" s="273"/>
      <c r="AS110" s="271"/>
      <c r="AT110" s="271"/>
      <c r="AU110" s="258"/>
      <c r="AV110" s="258"/>
      <c r="AW110" s="258"/>
      <c r="AX110" s="258"/>
      <c r="AY110" s="258"/>
    </row>
    <row r="111" spans="1:51" ht="12.75" customHeight="1">
      <c r="A111" s="271"/>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2"/>
      <c r="X111" s="272"/>
      <c r="Y111" s="272"/>
      <c r="Z111" s="272"/>
      <c r="AA111" s="272"/>
      <c r="AB111" s="272"/>
      <c r="AC111" s="272"/>
      <c r="AD111" s="272"/>
      <c r="AE111" s="272"/>
      <c r="AF111" s="272"/>
      <c r="AG111" s="272"/>
      <c r="AH111" s="272"/>
      <c r="AI111" s="272"/>
      <c r="AJ111" s="272"/>
      <c r="AK111" s="271"/>
      <c r="AL111" s="271"/>
      <c r="AM111" s="271"/>
      <c r="AN111" s="271"/>
      <c r="AO111" s="271"/>
      <c r="AP111" s="271"/>
      <c r="AQ111" s="271"/>
      <c r="AR111" s="273"/>
      <c r="AS111" s="271"/>
      <c r="AT111" s="271"/>
      <c r="AU111" s="258"/>
      <c r="AV111" s="258"/>
      <c r="AW111" s="258"/>
      <c r="AX111" s="258"/>
      <c r="AY111" s="258"/>
    </row>
    <row r="112" spans="1:51" ht="12.75" customHeight="1">
      <c r="A112" s="271"/>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2"/>
      <c r="X112" s="272"/>
      <c r="Y112" s="272"/>
      <c r="Z112" s="272"/>
      <c r="AA112" s="272"/>
      <c r="AB112" s="272"/>
      <c r="AC112" s="272"/>
      <c r="AD112" s="272"/>
      <c r="AE112" s="272"/>
      <c r="AF112" s="272"/>
      <c r="AG112" s="272"/>
      <c r="AH112" s="272"/>
      <c r="AI112" s="272"/>
      <c r="AJ112" s="272"/>
      <c r="AK112" s="271"/>
      <c r="AL112" s="271"/>
      <c r="AM112" s="271"/>
      <c r="AN112" s="271"/>
      <c r="AO112" s="271"/>
      <c r="AP112" s="271"/>
      <c r="AQ112" s="271"/>
      <c r="AR112" s="273"/>
      <c r="AS112" s="271"/>
      <c r="AT112" s="271"/>
      <c r="AU112" s="258"/>
      <c r="AV112" s="258"/>
      <c r="AW112" s="258"/>
      <c r="AX112" s="258"/>
      <c r="AY112" s="258"/>
    </row>
    <row r="113" spans="1:51" ht="12.75" customHeight="1">
      <c r="A113" s="271"/>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2"/>
      <c r="X113" s="272"/>
      <c r="Y113" s="272"/>
      <c r="Z113" s="272"/>
      <c r="AA113" s="272"/>
      <c r="AB113" s="272"/>
      <c r="AC113" s="272"/>
      <c r="AD113" s="272"/>
      <c r="AE113" s="272"/>
      <c r="AF113" s="272"/>
      <c r="AG113" s="272"/>
      <c r="AH113" s="272"/>
      <c r="AI113" s="272"/>
      <c r="AJ113" s="272"/>
      <c r="AK113" s="271"/>
      <c r="AL113" s="271"/>
      <c r="AM113" s="271"/>
      <c r="AN113" s="271"/>
      <c r="AO113" s="271"/>
      <c r="AP113" s="271"/>
      <c r="AQ113" s="271"/>
      <c r="AR113" s="273"/>
      <c r="AS113" s="271"/>
      <c r="AT113" s="271"/>
      <c r="AU113" s="258"/>
      <c r="AV113" s="258"/>
      <c r="AW113" s="258"/>
      <c r="AX113" s="258"/>
      <c r="AY113" s="258"/>
    </row>
    <row r="114" spans="1:51" ht="12.75" customHeight="1">
      <c r="A114" s="271"/>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2"/>
      <c r="X114" s="272"/>
      <c r="Y114" s="272"/>
      <c r="Z114" s="272"/>
      <c r="AA114" s="272"/>
      <c r="AB114" s="272"/>
      <c r="AC114" s="272"/>
      <c r="AD114" s="272"/>
      <c r="AE114" s="272"/>
      <c r="AF114" s="272"/>
      <c r="AG114" s="272"/>
      <c r="AH114" s="272"/>
      <c r="AI114" s="272"/>
      <c r="AJ114" s="272"/>
      <c r="AK114" s="271"/>
      <c r="AL114" s="271"/>
      <c r="AM114" s="271"/>
      <c r="AN114" s="271"/>
      <c r="AO114" s="271"/>
      <c r="AP114" s="271"/>
      <c r="AQ114" s="271"/>
      <c r="AR114" s="273"/>
      <c r="AS114" s="271"/>
      <c r="AT114" s="271"/>
      <c r="AU114" s="258"/>
      <c r="AV114" s="258"/>
      <c r="AW114" s="258"/>
      <c r="AX114" s="258"/>
      <c r="AY114" s="258"/>
    </row>
    <row r="115" spans="1:51" ht="12.75" customHeight="1">
      <c r="A115" s="271"/>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2"/>
      <c r="X115" s="272"/>
      <c r="Y115" s="272"/>
      <c r="Z115" s="272"/>
      <c r="AA115" s="272"/>
      <c r="AB115" s="272"/>
      <c r="AC115" s="272"/>
      <c r="AD115" s="272"/>
      <c r="AE115" s="272"/>
      <c r="AF115" s="272"/>
      <c r="AG115" s="272"/>
      <c r="AH115" s="272"/>
      <c r="AI115" s="272"/>
      <c r="AJ115" s="272"/>
      <c r="AK115" s="271"/>
      <c r="AL115" s="271"/>
      <c r="AM115" s="271"/>
      <c r="AN115" s="271"/>
      <c r="AO115" s="271"/>
      <c r="AP115" s="271"/>
      <c r="AQ115" s="271"/>
      <c r="AR115" s="273"/>
      <c r="AS115" s="271"/>
      <c r="AT115" s="271"/>
      <c r="AU115" s="258"/>
      <c r="AV115" s="258"/>
      <c r="AW115" s="258"/>
      <c r="AX115" s="258"/>
      <c r="AY115" s="258"/>
    </row>
    <row r="116" spans="1:51" ht="12.75" customHeight="1">
      <c r="A116" s="271"/>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2"/>
      <c r="X116" s="272"/>
      <c r="Y116" s="272"/>
      <c r="Z116" s="272"/>
      <c r="AA116" s="272"/>
      <c r="AB116" s="272"/>
      <c r="AC116" s="272"/>
      <c r="AD116" s="272"/>
      <c r="AE116" s="272"/>
      <c r="AF116" s="272"/>
      <c r="AG116" s="272"/>
      <c r="AH116" s="272"/>
      <c r="AI116" s="272"/>
      <c r="AJ116" s="272"/>
      <c r="AK116" s="271"/>
      <c r="AL116" s="271"/>
      <c r="AM116" s="271"/>
      <c r="AN116" s="271"/>
      <c r="AO116" s="271"/>
      <c r="AP116" s="271"/>
      <c r="AQ116" s="271"/>
      <c r="AR116" s="273"/>
      <c r="AS116" s="271"/>
      <c r="AT116" s="271"/>
      <c r="AU116" s="258"/>
      <c r="AV116" s="258"/>
      <c r="AW116" s="258"/>
      <c r="AX116" s="258"/>
      <c r="AY116" s="258"/>
    </row>
    <row r="117" spans="1:51" ht="12.75" customHeight="1">
      <c r="A117" s="271"/>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2"/>
      <c r="X117" s="272"/>
      <c r="Y117" s="272"/>
      <c r="Z117" s="272"/>
      <c r="AA117" s="272"/>
      <c r="AB117" s="272"/>
      <c r="AC117" s="272"/>
      <c r="AD117" s="272"/>
      <c r="AE117" s="272"/>
      <c r="AF117" s="272"/>
      <c r="AG117" s="272"/>
      <c r="AH117" s="272"/>
      <c r="AI117" s="272"/>
      <c r="AJ117" s="272"/>
      <c r="AK117" s="271"/>
      <c r="AL117" s="271"/>
      <c r="AM117" s="271"/>
      <c r="AN117" s="271"/>
      <c r="AO117" s="271"/>
      <c r="AP117" s="271"/>
      <c r="AQ117" s="271"/>
      <c r="AR117" s="273"/>
      <c r="AS117" s="271"/>
      <c r="AT117" s="271"/>
      <c r="AU117" s="258"/>
      <c r="AV117" s="258"/>
      <c r="AW117" s="258"/>
      <c r="AX117" s="258"/>
      <c r="AY117" s="258"/>
    </row>
    <row r="118" spans="1:51" ht="12.75" customHeight="1">
      <c r="A118" s="271"/>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2"/>
      <c r="X118" s="272"/>
      <c r="Y118" s="272"/>
      <c r="Z118" s="272"/>
      <c r="AA118" s="272"/>
      <c r="AB118" s="272"/>
      <c r="AC118" s="272"/>
      <c r="AD118" s="272"/>
      <c r="AE118" s="272"/>
      <c r="AF118" s="272"/>
      <c r="AG118" s="272"/>
      <c r="AH118" s="272"/>
      <c r="AI118" s="272"/>
      <c r="AJ118" s="272"/>
      <c r="AK118" s="271"/>
      <c r="AL118" s="271"/>
      <c r="AM118" s="271"/>
      <c r="AN118" s="271"/>
      <c r="AO118" s="271"/>
      <c r="AP118" s="271"/>
      <c r="AQ118" s="271"/>
      <c r="AR118" s="273"/>
      <c r="AS118" s="271"/>
      <c r="AT118" s="271"/>
      <c r="AU118" s="258"/>
      <c r="AV118" s="258"/>
      <c r="AW118" s="258"/>
      <c r="AX118" s="258"/>
      <c r="AY118" s="258"/>
    </row>
    <row r="119" spans="1:51" ht="12.75" customHeight="1">
      <c r="A119" s="271"/>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2"/>
      <c r="X119" s="272"/>
      <c r="Y119" s="272"/>
      <c r="Z119" s="272"/>
      <c r="AA119" s="272"/>
      <c r="AB119" s="272"/>
      <c r="AC119" s="272"/>
      <c r="AD119" s="272"/>
      <c r="AE119" s="272"/>
      <c r="AF119" s="272"/>
      <c r="AG119" s="272"/>
      <c r="AH119" s="272"/>
      <c r="AI119" s="272"/>
      <c r="AJ119" s="272"/>
      <c r="AK119" s="271"/>
      <c r="AL119" s="271"/>
      <c r="AM119" s="271"/>
      <c r="AN119" s="271"/>
      <c r="AO119" s="271"/>
      <c r="AP119" s="271"/>
      <c r="AQ119" s="271"/>
      <c r="AR119" s="273"/>
      <c r="AS119" s="271"/>
      <c r="AT119" s="271"/>
      <c r="AU119" s="258"/>
      <c r="AV119" s="258"/>
      <c r="AW119" s="258"/>
      <c r="AX119" s="258"/>
      <c r="AY119" s="258"/>
    </row>
    <row r="120" spans="1:51" ht="12.75" customHeight="1">
      <c r="A120" s="271"/>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2"/>
      <c r="X120" s="272"/>
      <c r="Y120" s="272"/>
      <c r="Z120" s="272"/>
      <c r="AA120" s="272"/>
      <c r="AB120" s="272"/>
      <c r="AC120" s="272"/>
      <c r="AD120" s="272"/>
      <c r="AE120" s="272"/>
      <c r="AF120" s="272"/>
      <c r="AG120" s="272"/>
      <c r="AH120" s="272"/>
      <c r="AI120" s="272"/>
      <c r="AJ120" s="272"/>
      <c r="AK120" s="271"/>
      <c r="AL120" s="271"/>
      <c r="AM120" s="271"/>
      <c r="AN120" s="271"/>
      <c r="AO120" s="271"/>
      <c r="AP120" s="271"/>
      <c r="AQ120" s="271"/>
      <c r="AR120" s="273"/>
      <c r="AS120" s="271"/>
      <c r="AT120" s="271"/>
      <c r="AU120" s="258"/>
      <c r="AV120" s="258"/>
      <c r="AW120" s="258"/>
      <c r="AX120" s="258"/>
      <c r="AY120" s="258"/>
    </row>
    <row r="121" spans="1:51" ht="12.75" customHeight="1">
      <c r="A121" s="271"/>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2"/>
      <c r="X121" s="272"/>
      <c r="Y121" s="272"/>
      <c r="Z121" s="272"/>
      <c r="AA121" s="272"/>
      <c r="AB121" s="272"/>
      <c r="AC121" s="272"/>
      <c r="AD121" s="272"/>
      <c r="AE121" s="272"/>
      <c r="AF121" s="272"/>
      <c r="AG121" s="272"/>
      <c r="AH121" s="272"/>
      <c r="AI121" s="272"/>
      <c r="AJ121" s="272"/>
      <c r="AK121" s="271"/>
      <c r="AL121" s="271"/>
      <c r="AM121" s="271"/>
      <c r="AN121" s="271"/>
      <c r="AO121" s="271"/>
      <c r="AP121" s="271"/>
      <c r="AQ121" s="271"/>
      <c r="AR121" s="273"/>
      <c r="AS121" s="271"/>
      <c r="AT121" s="271"/>
      <c r="AU121" s="258"/>
      <c r="AV121" s="258"/>
      <c r="AW121" s="258"/>
      <c r="AX121" s="258"/>
      <c r="AY121" s="258"/>
    </row>
    <row r="122" spans="1:51" ht="12.75" customHeight="1">
      <c r="A122" s="271"/>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2"/>
      <c r="X122" s="272"/>
      <c r="Y122" s="272"/>
      <c r="Z122" s="272"/>
      <c r="AA122" s="272"/>
      <c r="AB122" s="272"/>
      <c r="AC122" s="272"/>
      <c r="AD122" s="272"/>
      <c r="AE122" s="272"/>
      <c r="AF122" s="272"/>
      <c r="AG122" s="272"/>
      <c r="AH122" s="272"/>
      <c r="AI122" s="272"/>
      <c r="AJ122" s="272"/>
      <c r="AK122" s="271"/>
      <c r="AL122" s="271"/>
      <c r="AM122" s="271"/>
      <c r="AN122" s="271"/>
      <c r="AO122" s="271"/>
      <c r="AP122" s="271"/>
      <c r="AQ122" s="271"/>
      <c r="AR122" s="273"/>
      <c r="AS122" s="271"/>
      <c r="AT122" s="271"/>
      <c r="AU122" s="258"/>
      <c r="AV122" s="258"/>
      <c r="AW122" s="258"/>
      <c r="AX122" s="258"/>
      <c r="AY122" s="258"/>
    </row>
    <row r="123" spans="1:51" ht="12.75" customHeight="1">
      <c r="A123" s="271"/>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2"/>
      <c r="X123" s="272"/>
      <c r="Y123" s="272"/>
      <c r="Z123" s="272"/>
      <c r="AA123" s="272"/>
      <c r="AB123" s="272"/>
      <c r="AC123" s="272"/>
      <c r="AD123" s="272"/>
      <c r="AE123" s="272"/>
      <c r="AF123" s="272"/>
      <c r="AG123" s="272"/>
      <c r="AH123" s="272"/>
      <c r="AI123" s="272"/>
      <c r="AJ123" s="272"/>
      <c r="AK123" s="271"/>
      <c r="AL123" s="271"/>
      <c r="AM123" s="271"/>
      <c r="AN123" s="271"/>
      <c r="AO123" s="271"/>
      <c r="AP123" s="271"/>
      <c r="AQ123" s="271"/>
      <c r="AR123" s="273"/>
      <c r="AS123" s="271"/>
      <c r="AT123" s="271"/>
      <c r="AU123" s="258"/>
      <c r="AV123" s="258"/>
      <c r="AW123" s="258"/>
      <c r="AX123" s="258"/>
      <c r="AY123" s="258"/>
    </row>
    <row r="124" spans="1:51" ht="12.75" customHeight="1">
      <c r="A124" s="271"/>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2"/>
      <c r="X124" s="272"/>
      <c r="Y124" s="272"/>
      <c r="Z124" s="272"/>
      <c r="AA124" s="272"/>
      <c r="AB124" s="272"/>
      <c r="AC124" s="272"/>
      <c r="AD124" s="272"/>
      <c r="AE124" s="272"/>
      <c r="AF124" s="272"/>
      <c r="AG124" s="272"/>
      <c r="AH124" s="272"/>
      <c r="AI124" s="272"/>
      <c r="AJ124" s="272"/>
      <c r="AK124" s="271"/>
      <c r="AL124" s="271"/>
      <c r="AM124" s="271"/>
      <c r="AN124" s="271"/>
      <c r="AO124" s="271"/>
      <c r="AP124" s="271"/>
      <c r="AQ124" s="271"/>
      <c r="AR124" s="273"/>
      <c r="AS124" s="271"/>
      <c r="AT124" s="271"/>
      <c r="AU124" s="258"/>
      <c r="AV124" s="258"/>
      <c r="AW124" s="258"/>
      <c r="AX124" s="258"/>
      <c r="AY124" s="258"/>
    </row>
    <row r="125" spans="1:51" ht="12.75" customHeight="1">
      <c r="A125" s="271"/>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2"/>
      <c r="X125" s="272"/>
      <c r="Y125" s="272"/>
      <c r="Z125" s="272"/>
      <c r="AA125" s="272"/>
      <c r="AB125" s="272"/>
      <c r="AC125" s="272"/>
      <c r="AD125" s="272"/>
      <c r="AE125" s="272"/>
      <c r="AF125" s="272"/>
      <c r="AG125" s="272"/>
      <c r="AH125" s="272"/>
      <c r="AI125" s="272"/>
      <c r="AJ125" s="272"/>
      <c r="AK125" s="271"/>
      <c r="AL125" s="271"/>
      <c r="AM125" s="271"/>
      <c r="AN125" s="271"/>
      <c r="AO125" s="271"/>
      <c r="AP125" s="271"/>
      <c r="AQ125" s="271"/>
      <c r="AR125" s="273"/>
      <c r="AS125" s="271"/>
      <c r="AT125" s="271"/>
      <c r="AU125" s="258"/>
      <c r="AV125" s="258"/>
      <c r="AW125" s="258"/>
      <c r="AX125" s="258"/>
      <c r="AY125" s="258"/>
    </row>
    <row r="126" spans="1:51" ht="12.75" customHeight="1">
      <c r="A126" s="271"/>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2"/>
      <c r="X126" s="272"/>
      <c r="Y126" s="272"/>
      <c r="Z126" s="272"/>
      <c r="AA126" s="272"/>
      <c r="AB126" s="272"/>
      <c r="AC126" s="272"/>
      <c r="AD126" s="272"/>
      <c r="AE126" s="272"/>
      <c r="AF126" s="272"/>
      <c r="AG126" s="272"/>
      <c r="AH126" s="272"/>
      <c r="AI126" s="272"/>
      <c r="AJ126" s="272"/>
      <c r="AK126" s="271"/>
      <c r="AL126" s="271"/>
      <c r="AM126" s="271"/>
      <c r="AN126" s="271"/>
      <c r="AO126" s="271"/>
      <c r="AP126" s="271"/>
      <c r="AQ126" s="271"/>
      <c r="AR126" s="273"/>
      <c r="AS126" s="271"/>
      <c r="AT126" s="271"/>
      <c r="AU126" s="258"/>
      <c r="AV126" s="258"/>
      <c r="AW126" s="258"/>
      <c r="AX126" s="258"/>
      <c r="AY126" s="258"/>
    </row>
    <row r="127" spans="1:51" ht="12.75" customHeight="1">
      <c r="A127" s="271"/>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2"/>
      <c r="X127" s="272"/>
      <c r="Y127" s="272"/>
      <c r="Z127" s="272"/>
      <c r="AA127" s="272"/>
      <c r="AB127" s="272"/>
      <c r="AC127" s="272"/>
      <c r="AD127" s="272"/>
      <c r="AE127" s="272"/>
      <c r="AF127" s="272"/>
      <c r="AG127" s="272"/>
      <c r="AH127" s="272"/>
      <c r="AI127" s="272"/>
      <c r="AJ127" s="272"/>
      <c r="AK127" s="271"/>
      <c r="AL127" s="271"/>
      <c r="AM127" s="271"/>
      <c r="AN127" s="271"/>
      <c r="AO127" s="271"/>
      <c r="AP127" s="271"/>
      <c r="AQ127" s="271"/>
      <c r="AR127" s="273"/>
      <c r="AS127" s="271"/>
      <c r="AT127" s="271"/>
      <c r="AU127" s="258"/>
      <c r="AV127" s="258"/>
      <c r="AW127" s="258"/>
      <c r="AX127" s="258"/>
      <c r="AY127" s="258"/>
    </row>
    <row r="128" spans="1:51" ht="12.75" customHeight="1">
      <c r="A128" s="271"/>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2"/>
      <c r="X128" s="272"/>
      <c r="Y128" s="272"/>
      <c r="Z128" s="272"/>
      <c r="AA128" s="272"/>
      <c r="AB128" s="272"/>
      <c r="AC128" s="272"/>
      <c r="AD128" s="272"/>
      <c r="AE128" s="272"/>
      <c r="AF128" s="272"/>
      <c r="AG128" s="272"/>
      <c r="AH128" s="272"/>
      <c r="AI128" s="272"/>
      <c r="AJ128" s="272"/>
      <c r="AK128" s="271"/>
      <c r="AL128" s="271"/>
      <c r="AM128" s="271"/>
      <c r="AN128" s="271"/>
      <c r="AO128" s="271"/>
      <c r="AP128" s="271"/>
      <c r="AQ128" s="271"/>
      <c r="AR128" s="273"/>
      <c r="AS128" s="271"/>
      <c r="AT128" s="271"/>
      <c r="AU128" s="258"/>
      <c r="AV128" s="258"/>
      <c r="AW128" s="258"/>
      <c r="AX128" s="258"/>
      <c r="AY128" s="258"/>
    </row>
    <row r="129" spans="1:51" ht="12.75" customHeight="1">
      <c r="A129" s="271"/>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2"/>
      <c r="X129" s="272"/>
      <c r="Y129" s="272"/>
      <c r="Z129" s="272"/>
      <c r="AA129" s="272"/>
      <c r="AB129" s="272"/>
      <c r="AC129" s="272"/>
      <c r="AD129" s="272"/>
      <c r="AE129" s="272"/>
      <c r="AF129" s="272"/>
      <c r="AG129" s="272"/>
      <c r="AH129" s="272"/>
      <c r="AI129" s="272"/>
      <c r="AJ129" s="272"/>
      <c r="AK129" s="271"/>
      <c r="AL129" s="271"/>
      <c r="AM129" s="271"/>
      <c r="AN129" s="271"/>
      <c r="AO129" s="271"/>
      <c r="AP129" s="271"/>
      <c r="AQ129" s="271"/>
      <c r="AR129" s="273"/>
      <c r="AS129" s="271"/>
      <c r="AT129" s="271"/>
      <c r="AU129" s="258"/>
      <c r="AV129" s="258"/>
      <c r="AW129" s="258"/>
      <c r="AX129" s="258"/>
      <c r="AY129" s="258"/>
    </row>
    <row r="130" spans="1:51" ht="12.75" customHeight="1">
      <c r="A130" s="271"/>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2"/>
      <c r="X130" s="272"/>
      <c r="Y130" s="272"/>
      <c r="Z130" s="272"/>
      <c r="AA130" s="272"/>
      <c r="AB130" s="272"/>
      <c r="AC130" s="272"/>
      <c r="AD130" s="272"/>
      <c r="AE130" s="272"/>
      <c r="AF130" s="272"/>
      <c r="AG130" s="272"/>
      <c r="AH130" s="272"/>
      <c r="AI130" s="272"/>
      <c r="AJ130" s="272"/>
      <c r="AK130" s="271"/>
      <c r="AL130" s="271"/>
      <c r="AM130" s="271"/>
      <c r="AN130" s="271"/>
      <c r="AO130" s="271"/>
      <c r="AP130" s="271"/>
      <c r="AQ130" s="271"/>
      <c r="AR130" s="273"/>
      <c r="AS130" s="271"/>
      <c r="AT130" s="271"/>
      <c r="AU130" s="258"/>
      <c r="AV130" s="258"/>
      <c r="AW130" s="258"/>
      <c r="AX130" s="258"/>
      <c r="AY130" s="258"/>
    </row>
    <row r="131" spans="1:51" ht="12.75" customHeight="1">
      <c r="A131" s="271"/>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2"/>
      <c r="X131" s="272"/>
      <c r="Y131" s="272"/>
      <c r="Z131" s="272"/>
      <c r="AA131" s="272"/>
      <c r="AB131" s="272"/>
      <c r="AC131" s="272"/>
      <c r="AD131" s="272"/>
      <c r="AE131" s="272"/>
      <c r="AF131" s="272"/>
      <c r="AG131" s="272"/>
      <c r="AH131" s="272"/>
      <c r="AI131" s="272"/>
      <c r="AJ131" s="272"/>
      <c r="AK131" s="271"/>
      <c r="AL131" s="271"/>
      <c r="AM131" s="271"/>
      <c r="AN131" s="271"/>
      <c r="AO131" s="271"/>
      <c r="AP131" s="271"/>
      <c r="AQ131" s="271"/>
      <c r="AR131" s="273"/>
      <c r="AS131" s="271"/>
      <c r="AT131" s="271"/>
      <c r="AU131" s="258"/>
      <c r="AV131" s="258"/>
      <c r="AW131" s="258"/>
      <c r="AX131" s="258"/>
      <c r="AY131" s="258"/>
    </row>
    <row r="132" spans="1:51" ht="12.75" customHeight="1">
      <c r="A132" s="271"/>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2"/>
      <c r="X132" s="272"/>
      <c r="Y132" s="272"/>
      <c r="Z132" s="272"/>
      <c r="AA132" s="272"/>
      <c r="AB132" s="272"/>
      <c r="AC132" s="272"/>
      <c r="AD132" s="272"/>
      <c r="AE132" s="272"/>
      <c r="AF132" s="272"/>
      <c r="AG132" s="272"/>
      <c r="AH132" s="272"/>
      <c r="AI132" s="272"/>
      <c r="AJ132" s="272"/>
      <c r="AK132" s="271"/>
      <c r="AL132" s="271"/>
      <c r="AM132" s="271"/>
      <c r="AN132" s="271"/>
      <c r="AO132" s="271"/>
      <c r="AP132" s="271"/>
      <c r="AQ132" s="271"/>
      <c r="AR132" s="273"/>
      <c r="AS132" s="271"/>
      <c r="AT132" s="271"/>
      <c r="AU132" s="258"/>
      <c r="AV132" s="258"/>
      <c r="AW132" s="258"/>
      <c r="AX132" s="258"/>
      <c r="AY132" s="258"/>
    </row>
    <row r="133" spans="1:51" ht="12.75" customHeight="1">
      <c r="A133" s="271"/>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2"/>
      <c r="X133" s="272"/>
      <c r="Y133" s="272"/>
      <c r="Z133" s="272"/>
      <c r="AA133" s="272"/>
      <c r="AB133" s="272"/>
      <c r="AC133" s="272"/>
      <c r="AD133" s="272"/>
      <c r="AE133" s="272"/>
      <c r="AF133" s="272"/>
      <c r="AG133" s="272"/>
      <c r="AH133" s="272"/>
      <c r="AI133" s="272"/>
      <c r="AJ133" s="272"/>
      <c r="AK133" s="271"/>
      <c r="AL133" s="271"/>
      <c r="AM133" s="271"/>
      <c r="AN133" s="271"/>
      <c r="AO133" s="271"/>
      <c r="AP133" s="271"/>
      <c r="AQ133" s="271"/>
      <c r="AR133" s="273"/>
      <c r="AS133" s="271"/>
      <c r="AT133" s="271"/>
      <c r="AU133" s="258"/>
      <c r="AV133" s="258"/>
      <c r="AW133" s="258"/>
      <c r="AX133" s="258"/>
      <c r="AY133" s="258"/>
    </row>
    <row r="134" spans="1:51" ht="12.75" customHeight="1">
      <c r="A134" s="271"/>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2"/>
      <c r="X134" s="272"/>
      <c r="Y134" s="272"/>
      <c r="Z134" s="272"/>
      <c r="AA134" s="272"/>
      <c r="AB134" s="272"/>
      <c r="AC134" s="272"/>
      <c r="AD134" s="272"/>
      <c r="AE134" s="272"/>
      <c r="AF134" s="272"/>
      <c r="AG134" s="272"/>
      <c r="AH134" s="272"/>
      <c r="AI134" s="272"/>
      <c r="AJ134" s="272"/>
      <c r="AK134" s="271"/>
      <c r="AL134" s="271"/>
      <c r="AM134" s="271"/>
      <c r="AN134" s="271"/>
      <c r="AO134" s="271"/>
      <c r="AP134" s="271"/>
      <c r="AQ134" s="271"/>
      <c r="AR134" s="273"/>
      <c r="AS134" s="271"/>
      <c r="AT134" s="271"/>
      <c r="AU134" s="258"/>
      <c r="AV134" s="258"/>
      <c r="AW134" s="258"/>
      <c r="AX134" s="258"/>
      <c r="AY134" s="258"/>
    </row>
    <row r="135" spans="1:51" ht="12.75" customHeight="1">
      <c r="A135" s="271"/>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2"/>
      <c r="X135" s="272"/>
      <c r="Y135" s="272"/>
      <c r="Z135" s="272"/>
      <c r="AA135" s="272"/>
      <c r="AB135" s="272"/>
      <c r="AC135" s="272"/>
      <c r="AD135" s="272"/>
      <c r="AE135" s="272"/>
      <c r="AF135" s="272"/>
      <c r="AG135" s="272"/>
      <c r="AH135" s="272"/>
      <c r="AI135" s="272"/>
      <c r="AJ135" s="272"/>
      <c r="AK135" s="271"/>
      <c r="AL135" s="271"/>
      <c r="AM135" s="271"/>
      <c r="AN135" s="271"/>
      <c r="AO135" s="271"/>
      <c r="AP135" s="271"/>
      <c r="AQ135" s="271"/>
      <c r="AR135" s="273"/>
      <c r="AS135" s="271"/>
      <c r="AT135" s="271"/>
      <c r="AU135" s="258"/>
      <c r="AV135" s="258"/>
      <c r="AW135" s="258"/>
      <c r="AX135" s="258"/>
      <c r="AY135" s="258"/>
    </row>
    <row r="136" spans="1:51" ht="12.75" customHeight="1">
      <c r="A136" s="271"/>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2"/>
      <c r="X136" s="272"/>
      <c r="Y136" s="272"/>
      <c r="Z136" s="272"/>
      <c r="AA136" s="272"/>
      <c r="AB136" s="272"/>
      <c r="AC136" s="272"/>
      <c r="AD136" s="272"/>
      <c r="AE136" s="272"/>
      <c r="AF136" s="272"/>
      <c r="AG136" s="272"/>
      <c r="AH136" s="272"/>
      <c r="AI136" s="272"/>
      <c r="AJ136" s="272"/>
      <c r="AK136" s="271"/>
      <c r="AL136" s="271"/>
      <c r="AM136" s="271"/>
      <c r="AN136" s="271"/>
      <c r="AO136" s="271"/>
      <c r="AP136" s="271"/>
      <c r="AQ136" s="271"/>
      <c r="AR136" s="273"/>
      <c r="AS136" s="271"/>
      <c r="AT136" s="271"/>
      <c r="AU136" s="258"/>
      <c r="AV136" s="258"/>
      <c r="AW136" s="258"/>
      <c r="AX136" s="258"/>
      <c r="AY136" s="258"/>
    </row>
    <row r="137" spans="1:51" ht="12.75" customHeight="1">
      <c r="A137" s="271"/>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2"/>
      <c r="X137" s="272"/>
      <c r="Y137" s="272"/>
      <c r="Z137" s="272"/>
      <c r="AA137" s="272"/>
      <c r="AB137" s="272"/>
      <c r="AC137" s="272"/>
      <c r="AD137" s="272"/>
      <c r="AE137" s="272"/>
      <c r="AF137" s="272"/>
      <c r="AG137" s="272"/>
      <c r="AH137" s="272"/>
      <c r="AI137" s="272"/>
      <c r="AJ137" s="272"/>
      <c r="AK137" s="271"/>
      <c r="AL137" s="271"/>
      <c r="AM137" s="271"/>
      <c r="AN137" s="271"/>
      <c r="AO137" s="271"/>
      <c r="AP137" s="271"/>
      <c r="AQ137" s="271"/>
      <c r="AR137" s="273"/>
      <c r="AS137" s="271"/>
      <c r="AT137" s="271"/>
      <c r="AU137" s="258"/>
      <c r="AV137" s="258"/>
      <c r="AW137" s="258"/>
      <c r="AX137" s="258"/>
      <c r="AY137" s="258"/>
    </row>
    <row r="138" spans="1:51" ht="12.75" customHeight="1">
      <c r="A138" s="271"/>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2"/>
      <c r="X138" s="272"/>
      <c r="Y138" s="272"/>
      <c r="Z138" s="272"/>
      <c r="AA138" s="272"/>
      <c r="AB138" s="272"/>
      <c r="AC138" s="272"/>
      <c r="AD138" s="272"/>
      <c r="AE138" s="272"/>
      <c r="AF138" s="272"/>
      <c r="AG138" s="272"/>
      <c r="AH138" s="272"/>
      <c r="AI138" s="272"/>
      <c r="AJ138" s="272"/>
      <c r="AK138" s="271"/>
      <c r="AL138" s="271"/>
      <c r="AM138" s="271"/>
      <c r="AN138" s="271"/>
      <c r="AO138" s="271"/>
      <c r="AP138" s="271"/>
      <c r="AQ138" s="271"/>
      <c r="AR138" s="273"/>
      <c r="AS138" s="271"/>
      <c r="AT138" s="271"/>
      <c r="AU138" s="258"/>
      <c r="AV138" s="258"/>
      <c r="AW138" s="258"/>
      <c r="AX138" s="258"/>
      <c r="AY138" s="258"/>
    </row>
    <row r="139" spans="1:51" ht="12.75" customHeight="1">
      <c r="A139" s="271"/>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2"/>
      <c r="X139" s="272"/>
      <c r="Y139" s="272"/>
      <c r="Z139" s="272"/>
      <c r="AA139" s="272"/>
      <c r="AB139" s="272"/>
      <c r="AC139" s="272"/>
      <c r="AD139" s="272"/>
      <c r="AE139" s="272"/>
      <c r="AF139" s="272"/>
      <c r="AG139" s="272"/>
      <c r="AH139" s="272"/>
      <c r="AI139" s="272"/>
      <c r="AJ139" s="272"/>
      <c r="AK139" s="271"/>
      <c r="AL139" s="271"/>
      <c r="AM139" s="271"/>
      <c r="AN139" s="271"/>
      <c r="AO139" s="271"/>
      <c r="AP139" s="271"/>
      <c r="AQ139" s="271"/>
      <c r="AR139" s="273"/>
      <c r="AS139" s="271"/>
      <c r="AT139" s="271"/>
      <c r="AU139" s="258"/>
      <c r="AV139" s="258"/>
      <c r="AW139" s="258"/>
      <c r="AX139" s="258"/>
      <c r="AY139" s="258"/>
    </row>
    <row r="140" spans="1:51" ht="12.75" customHeight="1">
      <c r="A140" s="271"/>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2"/>
      <c r="X140" s="272"/>
      <c r="Y140" s="272"/>
      <c r="Z140" s="272"/>
      <c r="AA140" s="272"/>
      <c r="AB140" s="272"/>
      <c r="AC140" s="272"/>
      <c r="AD140" s="272"/>
      <c r="AE140" s="272"/>
      <c r="AF140" s="272"/>
      <c r="AG140" s="272"/>
      <c r="AH140" s="272"/>
      <c r="AI140" s="272"/>
      <c r="AJ140" s="272"/>
      <c r="AK140" s="271"/>
      <c r="AL140" s="271"/>
      <c r="AM140" s="271"/>
      <c r="AN140" s="271"/>
      <c r="AO140" s="271"/>
      <c r="AP140" s="271"/>
      <c r="AQ140" s="271"/>
      <c r="AR140" s="273"/>
      <c r="AS140" s="271"/>
      <c r="AT140" s="271"/>
      <c r="AU140" s="258"/>
      <c r="AV140" s="258"/>
      <c r="AW140" s="258"/>
      <c r="AX140" s="258"/>
      <c r="AY140" s="258"/>
    </row>
    <row r="141" spans="1:51" ht="12.75" customHeight="1">
      <c r="A141" s="271"/>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2"/>
      <c r="X141" s="272"/>
      <c r="Y141" s="272"/>
      <c r="Z141" s="272"/>
      <c r="AA141" s="272"/>
      <c r="AB141" s="272"/>
      <c r="AC141" s="272"/>
      <c r="AD141" s="272"/>
      <c r="AE141" s="272"/>
      <c r="AF141" s="272"/>
      <c r="AG141" s="272"/>
      <c r="AH141" s="272"/>
      <c r="AI141" s="272"/>
      <c r="AJ141" s="272"/>
      <c r="AK141" s="271"/>
      <c r="AL141" s="271"/>
      <c r="AM141" s="271"/>
      <c r="AN141" s="271"/>
      <c r="AO141" s="271"/>
      <c r="AP141" s="271"/>
      <c r="AQ141" s="271"/>
      <c r="AR141" s="273"/>
      <c r="AS141" s="271"/>
      <c r="AT141" s="271"/>
      <c r="AU141" s="258"/>
      <c r="AV141" s="258"/>
      <c r="AW141" s="258"/>
      <c r="AX141" s="258"/>
      <c r="AY141" s="258"/>
    </row>
    <row r="142" spans="1:51" ht="12.75" customHeight="1">
      <c r="A142" s="271"/>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2"/>
      <c r="X142" s="272"/>
      <c r="Y142" s="272"/>
      <c r="Z142" s="272"/>
      <c r="AA142" s="272"/>
      <c r="AB142" s="272"/>
      <c r="AC142" s="272"/>
      <c r="AD142" s="272"/>
      <c r="AE142" s="272"/>
      <c r="AF142" s="272"/>
      <c r="AG142" s="272"/>
      <c r="AH142" s="272"/>
      <c r="AI142" s="272"/>
      <c r="AJ142" s="272"/>
      <c r="AK142" s="271"/>
      <c r="AL142" s="271"/>
      <c r="AM142" s="271"/>
      <c r="AN142" s="271"/>
      <c r="AO142" s="271"/>
      <c r="AP142" s="271"/>
      <c r="AQ142" s="271"/>
      <c r="AR142" s="273"/>
      <c r="AS142" s="271"/>
      <c r="AT142" s="271"/>
      <c r="AU142" s="258"/>
      <c r="AV142" s="258"/>
      <c r="AW142" s="258"/>
      <c r="AX142" s="258"/>
      <c r="AY142" s="258"/>
    </row>
    <row r="143" spans="1:51" ht="12.75" customHeight="1">
      <c r="A143" s="271"/>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2"/>
      <c r="X143" s="272"/>
      <c r="Y143" s="272"/>
      <c r="Z143" s="272"/>
      <c r="AA143" s="272"/>
      <c r="AB143" s="272"/>
      <c r="AC143" s="272"/>
      <c r="AD143" s="272"/>
      <c r="AE143" s="272"/>
      <c r="AF143" s="272"/>
      <c r="AG143" s="272"/>
      <c r="AH143" s="272"/>
      <c r="AI143" s="272"/>
      <c r="AJ143" s="272"/>
      <c r="AK143" s="271"/>
      <c r="AL143" s="271"/>
      <c r="AM143" s="271"/>
      <c r="AN143" s="271"/>
      <c r="AO143" s="271"/>
      <c r="AP143" s="271"/>
      <c r="AQ143" s="271"/>
      <c r="AR143" s="273"/>
      <c r="AS143" s="271"/>
      <c r="AT143" s="271"/>
      <c r="AU143" s="258"/>
      <c r="AV143" s="258"/>
      <c r="AW143" s="258"/>
      <c r="AX143" s="258"/>
      <c r="AY143" s="258"/>
    </row>
    <row r="144" spans="1:51" ht="12.75" customHeight="1">
      <c r="A144" s="271"/>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2"/>
      <c r="X144" s="272"/>
      <c r="Y144" s="272"/>
      <c r="Z144" s="272"/>
      <c r="AA144" s="272"/>
      <c r="AB144" s="272"/>
      <c r="AC144" s="272"/>
      <c r="AD144" s="272"/>
      <c r="AE144" s="272"/>
      <c r="AF144" s="272"/>
      <c r="AG144" s="272"/>
      <c r="AH144" s="272"/>
      <c r="AI144" s="272"/>
      <c r="AJ144" s="272"/>
      <c r="AK144" s="271"/>
      <c r="AL144" s="271"/>
      <c r="AM144" s="271"/>
      <c r="AN144" s="271"/>
      <c r="AO144" s="271"/>
      <c r="AP144" s="271"/>
      <c r="AQ144" s="271"/>
      <c r="AR144" s="273"/>
      <c r="AS144" s="271"/>
      <c r="AT144" s="271"/>
      <c r="AU144" s="258"/>
      <c r="AV144" s="258"/>
      <c r="AW144" s="258"/>
      <c r="AX144" s="258"/>
      <c r="AY144" s="258"/>
    </row>
    <row r="145" spans="1:51" ht="12.75" customHeight="1">
      <c r="A145" s="271"/>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2"/>
      <c r="X145" s="272"/>
      <c r="Y145" s="272"/>
      <c r="Z145" s="272"/>
      <c r="AA145" s="272"/>
      <c r="AB145" s="272"/>
      <c r="AC145" s="272"/>
      <c r="AD145" s="272"/>
      <c r="AE145" s="272"/>
      <c r="AF145" s="272"/>
      <c r="AG145" s="272"/>
      <c r="AH145" s="272"/>
      <c r="AI145" s="272"/>
      <c r="AJ145" s="272"/>
      <c r="AK145" s="271"/>
      <c r="AL145" s="271"/>
      <c r="AM145" s="271"/>
      <c r="AN145" s="271"/>
      <c r="AO145" s="271"/>
      <c r="AP145" s="271"/>
      <c r="AQ145" s="271"/>
      <c r="AR145" s="273"/>
      <c r="AS145" s="271"/>
      <c r="AT145" s="271"/>
      <c r="AU145" s="258"/>
      <c r="AV145" s="258"/>
      <c r="AW145" s="258"/>
      <c r="AX145" s="258"/>
      <c r="AY145" s="258"/>
    </row>
    <row r="146" spans="1:51" ht="12.75" customHeight="1">
      <c r="A146" s="271"/>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2"/>
      <c r="X146" s="272"/>
      <c r="Y146" s="272"/>
      <c r="Z146" s="272"/>
      <c r="AA146" s="272"/>
      <c r="AB146" s="272"/>
      <c r="AC146" s="272"/>
      <c r="AD146" s="272"/>
      <c r="AE146" s="272"/>
      <c r="AF146" s="272"/>
      <c r="AG146" s="272"/>
      <c r="AH146" s="272"/>
      <c r="AI146" s="272"/>
      <c r="AJ146" s="272"/>
      <c r="AK146" s="271"/>
      <c r="AL146" s="271"/>
      <c r="AM146" s="271"/>
      <c r="AN146" s="271"/>
      <c r="AO146" s="271"/>
      <c r="AP146" s="271"/>
      <c r="AQ146" s="271"/>
      <c r="AR146" s="273"/>
      <c r="AS146" s="271"/>
      <c r="AT146" s="271"/>
      <c r="AU146" s="258"/>
      <c r="AV146" s="258"/>
      <c r="AW146" s="258"/>
      <c r="AX146" s="258"/>
      <c r="AY146" s="258"/>
    </row>
    <row r="147" spans="1:51" ht="12.75" customHeight="1">
      <c r="A147" s="271"/>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2"/>
      <c r="X147" s="272"/>
      <c r="Y147" s="272"/>
      <c r="Z147" s="272"/>
      <c r="AA147" s="272"/>
      <c r="AB147" s="272"/>
      <c r="AC147" s="272"/>
      <c r="AD147" s="272"/>
      <c r="AE147" s="272"/>
      <c r="AF147" s="272"/>
      <c r="AG147" s="272"/>
      <c r="AH147" s="272"/>
      <c r="AI147" s="272"/>
      <c r="AJ147" s="272"/>
      <c r="AK147" s="271"/>
      <c r="AL147" s="271"/>
      <c r="AM147" s="271"/>
      <c r="AN147" s="271"/>
      <c r="AO147" s="271"/>
      <c r="AP147" s="271"/>
      <c r="AQ147" s="271"/>
      <c r="AR147" s="273"/>
      <c r="AS147" s="271"/>
      <c r="AT147" s="271"/>
      <c r="AU147" s="258"/>
      <c r="AV147" s="258"/>
      <c r="AW147" s="258"/>
      <c r="AX147" s="258"/>
      <c r="AY147" s="258"/>
    </row>
    <row r="148" spans="1:51" ht="12.75" customHeight="1">
      <c r="A148" s="271"/>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2"/>
      <c r="X148" s="272"/>
      <c r="Y148" s="272"/>
      <c r="Z148" s="272"/>
      <c r="AA148" s="272"/>
      <c r="AB148" s="272"/>
      <c r="AC148" s="272"/>
      <c r="AD148" s="272"/>
      <c r="AE148" s="272"/>
      <c r="AF148" s="272"/>
      <c r="AG148" s="272"/>
      <c r="AH148" s="272"/>
      <c r="AI148" s="272"/>
      <c r="AJ148" s="272"/>
      <c r="AK148" s="271"/>
      <c r="AL148" s="271"/>
      <c r="AM148" s="271"/>
      <c r="AN148" s="271"/>
      <c r="AO148" s="271"/>
      <c r="AP148" s="271"/>
      <c r="AQ148" s="271"/>
      <c r="AR148" s="273"/>
      <c r="AS148" s="271"/>
      <c r="AT148" s="271"/>
      <c r="AU148" s="258"/>
      <c r="AV148" s="258"/>
      <c r="AW148" s="258"/>
      <c r="AX148" s="258"/>
      <c r="AY148" s="258"/>
    </row>
    <row r="149" spans="1:51" ht="12.75" customHeight="1">
      <c r="A149" s="271"/>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2"/>
      <c r="X149" s="272"/>
      <c r="Y149" s="272"/>
      <c r="Z149" s="272"/>
      <c r="AA149" s="272"/>
      <c r="AB149" s="272"/>
      <c r="AC149" s="272"/>
      <c r="AD149" s="272"/>
      <c r="AE149" s="272"/>
      <c r="AF149" s="272"/>
      <c r="AG149" s="272"/>
      <c r="AH149" s="272"/>
      <c r="AI149" s="272"/>
      <c r="AJ149" s="272"/>
      <c r="AK149" s="271"/>
      <c r="AL149" s="271"/>
      <c r="AM149" s="271"/>
      <c r="AN149" s="271"/>
      <c r="AO149" s="271"/>
      <c r="AP149" s="271"/>
      <c r="AQ149" s="271"/>
      <c r="AR149" s="273"/>
      <c r="AS149" s="271"/>
      <c r="AT149" s="271"/>
      <c r="AU149" s="258"/>
      <c r="AV149" s="258"/>
      <c r="AW149" s="258"/>
      <c r="AX149" s="258"/>
      <c r="AY149" s="258"/>
    </row>
    <row r="150" spans="1:51" ht="12.75" customHeight="1">
      <c r="A150" s="271"/>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2"/>
      <c r="X150" s="272"/>
      <c r="Y150" s="272"/>
      <c r="Z150" s="272"/>
      <c r="AA150" s="272"/>
      <c r="AB150" s="272"/>
      <c r="AC150" s="272"/>
      <c r="AD150" s="272"/>
      <c r="AE150" s="272"/>
      <c r="AF150" s="272"/>
      <c r="AG150" s="272"/>
      <c r="AH150" s="272"/>
      <c r="AI150" s="272"/>
      <c r="AJ150" s="272"/>
      <c r="AK150" s="271"/>
      <c r="AL150" s="271"/>
      <c r="AM150" s="271"/>
      <c r="AN150" s="271"/>
      <c r="AO150" s="271"/>
      <c r="AP150" s="271"/>
      <c r="AQ150" s="271"/>
      <c r="AR150" s="273"/>
      <c r="AS150" s="271"/>
      <c r="AT150" s="271"/>
      <c r="AU150" s="258"/>
      <c r="AV150" s="258"/>
      <c r="AW150" s="258"/>
      <c r="AX150" s="258"/>
      <c r="AY150" s="258"/>
    </row>
    <row r="151" spans="1:51" ht="12.75" customHeight="1">
      <c r="A151" s="271"/>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2"/>
      <c r="X151" s="272"/>
      <c r="Y151" s="272"/>
      <c r="Z151" s="272"/>
      <c r="AA151" s="272"/>
      <c r="AB151" s="272"/>
      <c r="AC151" s="272"/>
      <c r="AD151" s="272"/>
      <c r="AE151" s="272"/>
      <c r="AF151" s="272"/>
      <c r="AG151" s="272"/>
      <c r="AH151" s="272"/>
      <c r="AI151" s="272"/>
      <c r="AJ151" s="272"/>
      <c r="AK151" s="271"/>
      <c r="AL151" s="271"/>
      <c r="AM151" s="271"/>
      <c r="AN151" s="271"/>
      <c r="AO151" s="271"/>
      <c r="AP151" s="271"/>
      <c r="AQ151" s="271"/>
      <c r="AR151" s="273"/>
      <c r="AS151" s="271"/>
      <c r="AT151" s="271"/>
      <c r="AU151" s="258"/>
      <c r="AV151" s="258"/>
      <c r="AW151" s="258"/>
      <c r="AX151" s="258"/>
      <c r="AY151" s="258"/>
    </row>
    <row r="152" spans="1:51" ht="12.75" customHeight="1">
      <c r="A152" s="271"/>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2"/>
      <c r="X152" s="272"/>
      <c r="Y152" s="272"/>
      <c r="Z152" s="272"/>
      <c r="AA152" s="272"/>
      <c r="AB152" s="272"/>
      <c r="AC152" s="272"/>
      <c r="AD152" s="272"/>
      <c r="AE152" s="272"/>
      <c r="AF152" s="272"/>
      <c r="AG152" s="272"/>
      <c r="AH152" s="272"/>
      <c r="AI152" s="272"/>
      <c r="AJ152" s="272"/>
      <c r="AK152" s="271"/>
      <c r="AL152" s="271"/>
      <c r="AM152" s="271"/>
      <c r="AN152" s="271"/>
      <c r="AO152" s="271"/>
      <c r="AP152" s="271"/>
      <c r="AQ152" s="271"/>
      <c r="AR152" s="273"/>
      <c r="AS152" s="271"/>
      <c r="AT152" s="271"/>
      <c r="AU152" s="258"/>
      <c r="AV152" s="258"/>
      <c r="AW152" s="258"/>
      <c r="AX152" s="258"/>
      <c r="AY152" s="258"/>
    </row>
    <row r="153" spans="1:51" ht="12.75" customHeight="1">
      <c r="A153" s="271"/>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2"/>
      <c r="X153" s="272"/>
      <c r="Y153" s="272"/>
      <c r="Z153" s="272"/>
      <c r="AA153" s="272"/>
      <c r="AB153" s="272"/>
      <c r="AC153" s="272"/>
      <c r="AD153" s="272"/>
      <c r="AE153" s="272"/>
      <c r="AF153" s="272"/>
      <c r="AG153" s="272"/>
      <c r="AH153" s="272"/>
      <c r="AI153" s="272"/>
      <c r="AJ153" s="272"/>
      <c r="AK153" s="271"/>
      <c r="AL153" s="271"/>
      <c r="AM153" s="271"/>
      <c r="AN153" s="271"/>
      <c r="AO153" s="271"/>
      <c r="AP153" s="271"/>
      <c r="AQ153" s="271"/>
      <c r="AR153" s="273"/>
      <c r="AS153" s="271"/>
      <c r="AT153" s="271"/>
      <c r="AU153" s="258"/>
      <c r="AV153" s="258"/>
      <c r="AW153" s="258"/>
      <c r="AX153" s="258"/>
      <c r="AY153" s="258"/>
    </row>
    <row r="154" spans="1:51" ht="12.75" customHeight="1">
      <c r="A154" s="271"/>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2"/>
      <c r="X154" s="272"/>
      <c r="Y154" s="272"/>
      <c r="Z154" s="272"/>
      <c r="AA154" s="272"/>
      <c r="AB154" s="272"/>
      <c r="AC154" s="272"/>
      <c r="AD154" s="272"/>
      <c r="AE154" s="272"/>
      <c r="AF154" s="272"/>
      <c r="AG154" s="272"/>
      <c r="AH154" s="272"/>
      <c r="AI154" s="272"/>
      <c r="AJ154" s="272"/>
      <c r="AK154" s="271"/>
      <c r="AL154" s="271"/>
      <c r="AM154" s="271"/>
      <c r="AN154" s="271"/>
      <c r="AO154" s="271"/>
      <c r="AP154" s="271"/>
      <c r="AQ154" s="271"/>
      <c r="AR154" s="273"/>
      <c r="AS154" s="271"/>
      <c r="AT154" s="271"/>
      <c r="AU154" s="258"/>
      <c r="AV154" s="258"/>
      <c r="AW154" s="258"/>
      <c r="AX154" s="258"/>
      <c r="AY154" s="258"/>
    </row>
    <row r="155" spans="1:51" ht="12.75" customHeight="1">
      <c r="A155" s="271"/>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2"/>
      <c r="X155" s="272"/>
      <c r="Y155" s="272"/>
      <c r="Z155" s="272"/>
      <c r="AA155" s="272"/>
      <c r="AB155" s="272"/>
      <c r="AC155" s="272"/>
      <c r="AD155" s="272"/>
      <c r="AE155" s="272"/>
      <c r="AF155" s="272"/>
      <c r="AG155" s="272"/>
      <c r="AH155" s="272"/>
      <c r="AI155" s="272"/>
      <c r="AJ155" s="272"/>
      <c r="AK155" s="271"/>
      <c r="AL155" s="271"/>
      <c r="AM155" s="271"/>
      <c r="AN155" s="271"/>
      <c r="AO155" s="271"/>
      <c r="AP155" s="271"/>
      <c r="AQ155" s="271"/>
      <c r="AR155" s="273"/>
      <c r="AS155" s="271"/>
      <c r="AT155" s="271"/>
      <c r="AU155" s="258"/>
      <c r="AV155" s="258"/>
      <c r="AW155" s="258"/>
      <c r="AX155" s="258"/>
      <c r="AY155" s="258"/>
    </row>
    <row r="156" spans="1:51" ht="12.75" customHeight="1">
      <c r="A156" s="271"/>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2"/>
      <c r="X156" s="272"/>
      <c r="Y156" s="272"/>
      <c r="Z156" s="272"/>
      <c r="AA156" s="272"/>
      <c r="AB156" s="272"/>
      <c r="AC156" s="272"/>
      <c r="AD156" s="272"/>
      <c r="AE156" s="272"/>
      <c r="AF156" s="272"/>
      <c r="AG156" s="272"/>
      <c r="AH156" s="272"/>
      <c r="AI156" s="272"/>
      <c r="AJ156" s="272"/>
      <c r="AK156" s="271"/>
      <c r="AL156" s="271"/>
      <c r="AM156" s="271"/>
      <c r="AN156" s="271"/>
      <c r="AO156" s="271"/>
      <c r="AP156" s="271"/>
      <c r="AQ156" s="271"/>
      <c r="AR156" s="273"/>
      <c r="AS156" s="271"/>
      <c r="AT156" s="271"/>
      <c r="AU156" s="258"/>
      <c r="AV156" s="258"/>
      <c r="AW156" s="258"/>
      <c r="AX156" s="258"/>
      <c r="AY156" s="258"/>
    </row>
    <row r="157" spans="1:51" ht="12.75" customHeight="1">
      <c r="A157" s="271"/>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2"/>
      <c r="X157" s="272"/>
      <c r="Y157" s="272"/>
      <c r="Z157" s="272"/>
      <c r="AA157" s="272"/>
      <c r="AB157" s="272"/>
      <c r="AC157" s="272"/>
      <c r="AD157" s="272"/>
      <c r="AE157" s="272"/>
      <c r="AF157" s="272"/>
      <c r="AG157" s="272"/>
      <c r="AH157" s="272"/>
      <c r="AI157" s="272"/>
      <c r="AJ157" s="272"/>
      <c r="AK157" s="271"/>
      <c r="AL157" s="271"/>
      <c r="AM157" s="271"/>
      <c r="AN157" s="271"/>
      <c r="AO157" s="271"/>
      <c r="AP157" s="271"/>
      <c r="AQ157" s="271"/>
      <c r="AR157" s="273"/>
      <c r="AS157" s="271"/>
      <c r="AT157" s="271"/>
      <c r="AU157" s="258"/>
      <c r="AV157" s="258"/>
      <c r="AW157" s="258"/>
      <c r="AX157" s="258"/>
      <c r="AY157" s="258"/>
    </row>
    <row r="158" spans="1:51" ht="12.75" customHeight="1">
      <c r="A158" s="271"/>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2"/>
      <c r="X158" s="272"/>
      <c r="Y158" s="272"/>
      <c r="Z158" s="272"/>
      <c r="AA158" s="272"/>
      <c r="AB158" s="272"/>
      <c r="AC158" s="272"/>
      <c r="AD158" s="272"/>
      <c r="AE158" s="272"/>
      <c r="AF158" s="272"/>
      <c r="AG158" s="272"/>
      <c r="AH158" s="272"/>
      <c r="AI158" s="272"/>
      <c r="AJ158" s="272"/>
      <c r="AK158" s="271"/>
      <c r="AL158" s="271"/>
      <c r="AM158" s="271"/>
      <c r="AN158" s="271"/>
      <c r="AO158" s="271"/>
      <c r="AP158" s="271"/>
      <c r="AQ158" s="271"/>
      <c r="AR158" s="273"/>
      <c r="AS158" s="271"/>
      <c r="AT158" s="271"/>
      <c r="AU158" s="258"/>
      <c r="AV158" s="258"/>
      <c r="AW158" s="258"/>
      <c r="AX158" s="258"/>
      <c r="AY158" s="258"/>
    </row>
    <row r="159" spans="1:51" ht="12.75" customHeight="1">
      <c r="A159" s="271"/>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2"/>
      <c r="X159" s="272"/>
      <c r="Y159" s="272"/>
      <c r="Z159" s="272"/>
      <c r="AA159" s="272"/>
      <c r="AB159" s="272"/>
      <c r="AC159" s="272"/>
      <c r="AD159" s="272"/>
      <c r="AE159" s="272"/>
      <c r="AF159" s="272"/>
      <c r="AG159" s="272"/>
      <c r="AH159" s="272"/>
      <c r="AI159" s="272"/>
      <c r="AJ159" s="272"/>
      <c r="AK159" s="271"/>
      <c r="AL159" s="271"/>
      <c r="AM159" s="271"/>
      <c r="AN159" s="271"/>
      <c r="AO159" s="271"/>
      <c r="AP159" s="271"/>
      <c r="AQ159" s="271"/>
      <c r="AR159" s="273"/>
      <c r="AS159" s="271"/>
      <c r="AT159" s="271"/>
      <c r="AU159" s="258"/>
      <c r="AV159" s="258"/>
      <c r="AW159" s="258"/>
      <c r="AX159" s="258"/>
      <c r="AY159" s="258"/>
    </row>
    <row r="160" spans="1:51" ht="12.75" customHeight="1">
      <c r="A160" s="271"/>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2"/>
      <c r="X160" s="272"/>
      <c r="Y160" s="272"/>
      <c r="Z160" s="272"/>
      <c r="AA160" s="272"/>
      <c r="AB160" s="272"/>
      <c r="AC160" s="272"/>
      <c r="AD160" s="272"/>
      <c r="AE160" s="272"/>
      <c r="AF160" s="272"/>
      <c r="AG160" s="272"/>
      <c r="AH160" s="272"/>
      <c r="AI160" s="272"/>
      <c r="AJ160" s="272"/>
      <c r="AK160" s="271"/>
      <c r="AL160" s="271"/>
      <c r="AM160" s="271"/>
      <c r="AN160" s="271"/>
      <c r="AO160" s="271"/>
      <c r="AP160" s="271"/>
      <c r="AQ160" s="271"/>
      <c r="AR160" s="273"/>
      <c r="AS160" s="271"/>
      <c r="AT160" s="271"/>
      <c r="AU160" s="258"/>
      <c r="AV160" s="258"/>
      <c r="AW160" s="258"/>
      <c r="AX160" s="258"/>
      <c r="AY160" s="258"/>
    </row>
    <row r="161" spans="1:51" ht="12.75" customHeight="1">
      <c r="A161" s="271"/>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2"/>
      <c r="X161" s="272"/>
      <c r="Y161" s="272"/>
      <c r="Z161" s="272"/>
      <c r="AA161" s="272"/>
      <c r="AB161" s="272"/>
      <c r="AC161" s="272"/>
      <c r="AD161" s="272"/>
      <c r="AE161" s="272"/>
      <c r="AF161" s="272"/>
      <c r="AG161" s="272"/>
      <c r="AH161" s="272"/>
      <c r="AI161" s="272"/>
      <c r="AJ161" s="272"/>
      <c r="AK161" s="271"/>
      <c r="AL161" s="271"/>
      <c r="AM161" s="271"/>
      <c r="AN161" s="271"/>
      <c r="AO161" s="271"/>
      <c r="AP161" s="271"/>
      <c r="AQ161" s="271"/>
      <c r="AR161" s="273"/>
      <c r="AS161" s="271"/>
      <c r="AT161" s="271"/>
      <c r="AU161" s="258"/>
      <c r="AV161" s="258"/>
      <c r="AW161" s="258"/>
      <c r="AX161" s="258"/>
      <c r="AY161" s="258"/>
    </row>
    <row r="162" spans="1:51" ht="12.75" customHeight="1">
      <c r="A162" s="271"/>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2"/>
      <c r="X162" s="272"/>
      <c r="Y162" s="272"/>
      <c r="Z162" s="272"/>
      <c r="AA162" s="272"/>
      <c r="AB162" s="272"/>
      <c r="AC162" s="272"/>
      <c r="AD162" s="272"/>
      <c r="AE162" s="272"/>
      <c r="AF162" s="272"/>
      <c r="AG162" s="272"/>
      <c r="AH162" s="272"/>
      <c r="AI162" s="272"/>
      <c r="AJ162" s="272"/>
      <c r="AK162" s="271"/>
      <c r="AL162" s="271"/>
      <c r="AM162" s="271"/>
      <c r="AN162" s="271"/>
      <c r="AO162" s="271"/>
      <c r="AP162" s="271"/>
      <c r="AQ162" s="271"/>
      <c r="AR162" s="273"/>
      <c r="AS162" s="271"/>
      <c r="AT162" s="271"/>
      <c r="AU162" s="258"/>
      <c r="AV162" s="258"/>
      <c r="AW162" s="258"/>
      <c r="AX162" s="258"/>
      <c r="AY162" s="258"/>
    </row>
    <row r="163" spans="1:51" ht="12.75" customHeight="1">
      <c r="A163" s="271"/>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2"/>
      <c r="X163" s="272"/>
      <c r="Y163" s="272"/>
      <c r="Z163" s="272"/>
      <c r="AA163" s="272"/>
      <c r="AB163" s="272"/>
      <c r="AC163" s="272"/>
      <c r="AD163" s="272"/>
      <c r="AE163" s="272"/>
      <c r="AF163" s="272"/>
      <c r="AG163" s="272"/>
      <c r="AH163" s="272"/>
      <c r="AI163" s="272"/>
      <c r="AJ163" s="272"/>
      <c r="AK163" s="271"/>
      <c r="AL163" s="271"/>
      <c r="AM163" s="271"/>
      <c r="AN163" s="271"/>
      <c r="AO163" s="271"/>
      <c r="AP163" s="271"/>
      <c r="AQ163" s="271"/>
      <c r="AR163" s="273"/>
      <c r="AS163" s="271"/>
      <c r="AT163" s="271"/>
      <c r="AU163" s="258"/>
      <c r="AV163" s="258"/>
      <c r="AW163" s="258"/>
      <c r="AX163" s="258"/>
      <c r="AY163" s="258"/>
    </row>
    <row r="164" spans="1:51" ht="12.75" customHeight="1">
      <c r="A164" s="271"/>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2"/>
      <c r="X164" s="272"/>
      <c r="Y164" s="272"/>
      <c r="Z164" s="272"/>
      <c r="AA164" s="272"/>
      <c r="AB164" s="272"/>
      <c r="AC164" s="272"/>
      <c r="AD164" s="272"/>
      <c r="AE164" s="272"/>
      <c r="AF164" s="272"/>
      <c r="AG164" s="272"/>
      <c r="AH164" s="272"/>
      <c r="AI164" s="272"/>
      <c r="AJ164" s="272"/>
      <c r="AK164" s="271"/>
      <c r="AL164" s="271"/>
      <c r="AM164" s="271"/>
      <c r="AN164" s="271"/>
      <c r="AO164" s="271"/>
      <c r="AP164" s="271"/>
      <c r="AQ164" s="271"/>
      <c r="AR164" s="273"/>
      <c r="AS164" s="271"/>
      <c r="AT164" s="271"/>
      <c r="AU164" s="258"/>
      <c r="AV164" s="258"/>
      <c r="AW164" s="258"/>
      <c r="AX164" s="258"/>
      <c r="AY164" s="258"/>
    </row>
    <row r="165" spans="1:51" ht="12.75" customHeight="1">
      <c r="A165" s="271"/>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2"/>
      <c r="X165" s="272"/>
      <c r="Y165" s="272"/>
      <c r="Z165" s="272"/>
      <c r="AA165" s="272"/>
      <c r="AB165" s="272"/>
      <c r="AC165" s="272"/>
      <c r="AD165" s="272"/>
      <c r="AE165" s="272"/>
      <c r="AF165" s="272"/>
      <c r="AG165" s="272"/>
      <c r="AH165" s="272"/>
      <c r="AI165" s="272"/>
      <c r="AJ165" s="272"/>
      <c r="AK165" s="271"/>
      <c r="AL165" s="271"/>
      <c r="AM165" s="271"/>
      <c r="AN165" s="271"/>
      <c r="AO165" s="271"/>
      <c r="AP165" s="271"/>
      <c r="AQ165" s="271"/>
      <c r="AR165" s="273"/>
      <c r="AS165" s="271"/>
      <c r="AT165" s="271"/>
      <c r="AU165" s="258"/>
      <c r="AV165" s="258"/>
      <c r="AW165" s="258"/>
      <c r="AX165" s="258"/>
      <c r="AY165" s="258"/>
    </row>
    <row r="166" spans="1:51" ht="12.75" customHeight="1">
      <c r="A166" s="271"/>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2"/>
      <c r="X166" s="272"/>
      <c r="Y166" s="272"/>
      <c r="Z166" s="272"/>
      <c r="AA166" s="272"/>
      <c r="AB166" s="272"/>
      <c r="AC166" s="272"/>
      <c r="AD166" s="272"/>
      <c r="AE166" s="272"/>
      <c r="AF166" s="272"/>
      <c r="AG166" s="272"/>
      <c r="AH166" s="272"/>
      <c r="AI166" s="272"/>
      <c r="AJ166" s="272"/>
      <c r="AK166" s="271"/>
      <c r="AL166" s="271"/>
      <c r="AM166" s="271"/>
      <c r="AN166" s="271"/>
      <c r="AO166" s="271"/>
      <c r="AP166" s="271"/>
      <c r="AQ166" s="271"/>
      <c r="AR166" s="273"/>
      <c r="AS166" s="271"/>
      <c r="AT166" s="271"/>
      <c r="AU166" s="258"/>
      <c r="AV166" s="258"/>
      <c r="AW166" s="258"/>
      <c r="AX166" s="258"/>
      <c r="AY166" s="258"/>
    </row>
    <row r="167" spans="1:51" ht="12.75" customHeight="1">
      <c r="A167" s="271"/>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2"/>
      <c r="X167" s="272"/>
      <c r="Y167" s="272"/>
      <c r="Z167" s="272"/>
      <c r="AA167" s="272"/>
      <c r="AB167" s="272"/>
      <c r="AC167" s="272"/>
      <c r="AD167" s="272"/>
      <c r="AE167" s="272"/>
      <c r="AF167" s="272"/>
      <c r="AG167" s="272"/>
      <c r="AH167" s="272"/>
      <c r="AI167" s="272"/>
      <c r="AJ167" s="272"/>
      <c r="AK167" s="271"/>
      <c r="AL167" s="271"/>
      <c r="AM167" s="271"/>
      <c r="AN167" s="271"/>
      <c r="AO167" s="271"/>
      <c r="AP167" s="271"/>
      <c r="AQ167" s="271"/>
      <c r="AR167" s="273"/>
      <c r="AS167" s="271"/>
      <c r="AT167" s="271"/>
      <c r="AU167" s="258"/>
      <c r="AV167" s="258"/>
      <c r="AW167" s="258"/>
      <c r="AX167" s="258"/>
      <c r="AY167" s="258"/>
    </row>
    <row r="168" spans="1:51" ht="12.75" customHeight="1">
      <c r="A168" s="271"/>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2"/>
      <c r="X168" s="272"/>
      <c r="Y168" s="272"/>
      <c r="Z168" s="272"/>
      <c r="AA168" s="272"/>
      <c r="AB168" s="272"/>
      <c r="AC168" s="272"/>
      <c r="AD168" s="272"/>
      <c r="AE168" s="272"/>
      <c r="AF168" s="272"/>
      <c r="AG168" s="272"/>
      <c r="AH168" s="272"/>
      <c r="AI168" s="272"/>
      <c r="AJ168" s="272"/>
      <c r="AK168" s="271"/>
      <c r="AL168" s="271"/>
      <c r="AM168" s="271"/>
      <c r="AN168" s="271"/>
      <c r="AO168" s="271"/>
      <c r="AP168" s="271"/>
      <c r="AQ168" s="271"/>
      <c r="AR168" s="273"/>
      <c r="AS168" s="271"/>
      <c r="AT168" s="271"/>
      <c r="AU168" s="258"/>
      <c r="AV168" s="258"/>
      <c r="AW168" s="258"/>
      <c r="AX168" s="258"/>
      <c r="AY168" s="258"/>
    </row>
    <row r="169" spans="1:51" ht="12.75" customHeight="1">
      <c r="A169" s="271"/>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2"/>
      <c r="X169" s="272"/>
      <c r="Y169" s="272"/>
      <c r="Z169" s="272"/>
      <c r="AA169" s="272"/>
      <c r="AB169" s="272"/>
      <c r="AC169" s="272"/>
      <c r="AD169" s="272"/>
      <c r="AE169" s="272"/>
      <c r="AF169" s="272"/>
      <c r="AG169" s="272"/>
      <c r="AH169" s="272"/>
      <c r="AI169" s="272"/>
      <c r="AJ169" s="272"/>
      <c r="AK169" s="271"/>
      <c r="AL169" s="271"/>
      <c r="AM169" s="271"/>
      <c r="AN169" s="271"/>
      <c r="AO169" s="271"/>
      <c r="AP169" s="271"/>
      <c r="AQ169" s="271"/>
      <c r="AR169" s="273"/>
      <c r="AS169" s="271"/>
      <c r="AT169" s="271"/>
      <c r="AU169" s="258"/>
      <c r="AV169" s="258"/>
      <c r="AW169" s="258"/>
      <c r="AX169" s="258"/>
      <c r="AY169" s="258"/>
    </row>
    <row r="170" spans="1:51" ht="12.75" customHeight="1">
      <c r="A170" s="271"/>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2"/>
      <c r="X170" s="272"/>
      <c r="Y170" s="272"/>
      <c r="Z170" s="272"/>
      <c r="AA170" s="272"/>
      <c r="AB170" s="272"/>
      <c r="AC170" s="272"/>
      <c r="AD170" s="272"/>
      <c r="AE170" s="272"/>
      <c r="AF170" s="272"/>
      <c r="AG170" s="272"/>
      <c r="AH170" s="272"/>
      <c r="AI170" s="272"/>
      <c r="AJ170" s="272"/>
      <c r="AK170" s="271"/>
      <c r="AL170" s="271"/>
      <c r="AM170" s="271"/>
      <c r="AN170" s="271"/>
      <c r="AO170" s="271"/>
      <c r="AP170" s="271"/>
      <c r="AQ170" s="271"/>
      <c r="AR170" s="273"/>
      <c r="AS170" s="271"/>
      <c r="AT170" s="271"/>
      <c r="AU170" s="258"/>
      <c r="AV170" s="258"/>
      <c r="AW170" s="258"/>
      <c r="AX170" s="258"/>
      <c r="AY170" s="258"/>
    </row>
    <row r="171" spans="1:51" ht="12.75" customHeight="1">
      <c r="A171" s="271"/>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2"/>
      <c r="X171" s="272"/>
      <c r="Y171" s="272"/>
      <c r="Z171" s="272"/>
      <c r="AA171" s="272"/>
      <c r="AB171" s="272"/>
      <c r="AC171" s="272"/>
      <c r="AD171" s="272"/>
      <c r="AE171" s="272"/>
      <c r="AF171" s="272"/>
      <c r="AG171" s="272"/>
      <c r="AH171" s="272"/>
      <c r="AI171" s="272"/>
      <c r="AJ171" s="272"/>
      <c r="AK171" s="271"/>
      <c r="AL171" s="271"/>
      <c r="AM171" s="271"/>
      <c r="AN171" s="271"/>
      <c r="AO171" s="271"/>
      <c r="AP171" s="271"/>
      <c r="AQ171" s="271"/>
      <c r="AR171" s="273"/>
      <c r="AS171" s="271"/>
      <c r="AT171" s="271"/>
      <c r="AU171" s="258"/>
      <c r="AV171" s="258"/>
      <c r="AW171" s="258"/>
      <c r="AX171" s="258"/>
      <c r="AY171" s="258"/>
    </row>
    <row r="172" spans="1:51" ht="12.75" customHeight="1">
      <c r="A172" s="271"/>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2"/>
      <c r="X172" s="272"/>
      <c r="Y172" s="272"/>
      <c r="Z172" s="272"/>
      <c r="AA172" s="272"/>
      <c r="AB172" s="272"/>
      <c r="AC172" s="272"/>
      <c r="AD172" s="272"/>
      <c r="AE172" s="272"/>
      <c r="AF172" s="272"/>
      <c r="AG172" s="272"/>
      <c r="AH172" s="272"/>
      <c r="AI172" s="272"/>
      <c r="AJ172" s="272"/>
      <c r="AK172" s="271"/>
      <c r="AL172" s="271"/>
      <c r="AM172" s="271"/>
      <c r="AN172" s="271"/>
      <c r="AO172" s="271"/>
      <c r="AP172" s="271"/>
      <c r="AQ172" s="271"/>
      <c r="AR172" s="273"/>
      <c r="AS172" s="271"/>
      <c r="AT172" s="271"/>
      <c r="AU172" s="258"/>
      <c r="AV172" s="258"/>
      <c r="AW172" s="258"/>
      <c r="AX172" s="258"/>
      <c r="AY172" s="258"/>
    </row>
    <row r="173" spans="1:51" ht="12.75" customHeight="1">
      <c r="A173" s="271"/>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2"/>
      <c r="X173" s="272"/>
      <c r="Y173" s="272"/>
      <c r="Z173" s="272"/>
      <c r="AA173" s="272"/>
      <c r="AB173" s="272"/>
      <c r="AC173" s="272"/>
      <c r="AD173" s="272"/>
      <c r="AE173" s="272"/>
      <c r="AF173" s="272"/>
      <c r="AG173" s="272"/>
      <c r="AH173" s="272"/>
      <c r="AI173" s="272"/>
      <c r="AJ173" s="272"/>
      <c r="AK173" s="271"/>
      <c r="AL173" s="271"/>
      <c r="AM173" s="271"/>
      <c r="AN173" s="271"/>
      <c r="AO173" s="271"/>
      <c r="AP173" s="271"/>
      <c r="AQ173" s="271"/>
      <c r="AR173" s="273"/>
      <c r="AS173" s="271"/>
      <c r="AT173" s="271"/>
      <c r="AU173" s="258"/>
      <c r="AV173" s="258"/>
      <c r="AW173" s="258"/>
      <c r="AX173" s="258"/>
      <c r="AY173" s="258"/>
    </row>
    <row r="174" spans="1:51" ht="12.75" customHeight="1">
      <c r="A174" s="271"/>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2"/>
      <c r="X174" s="272"/>
      <c r="Y174" s="272"/>
      <c r="Z174" s="272"/>
      <c r="AA174" s="272"/>
      <c r="AB174" s="272"/>
      <c r="AC174" s="272"/>
      <c r="AD174" s="272"/>
      <c r="AE174" s="272"/>
      <c r="AF174" s="272"/>
      <c r="AG174" s="272"/>
      <c r="AH174" s="272"/>
      <c r="AI174" s="272"/>
      <c r="AJ174" s="272"/>
      <c r="AK174" s="271"/>
      <c r="AL174" s="271"/>
      <c r="AM174" s="271"/>
      <c r="AN174" s="271"/>
      <c r="AO174" s="271"/>
      <c r="AP174" s="271"/>
      <c r="AQ174" s="271"/>
      <c r="AR174" s="273"/>
      <c r="AS174" s="271"/>
      <c r="AT174" s="271"/>
      <c r="AU174" s="258"/>
      <c r="AV174" s="258"/>
      <c r="AW174" s="258"/>
      <c r="AX174" s="258"/>
      <c r="AY174" s="258"/>
    </row>
    <row r="175" spans="1:51" ht="12.75" customHeight="1">
      <c r="A175" s="271"/>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2"/>
      <c r="X175" s="272"/>
      <c r="Y175" s="272"/>
      <c r="Z175" s="272"/>
      <c r="AA175" s="272"/>
      <c r="AB175" s="272"/>
      <c r="AC175" s="272"/>
      <c r="AD175" s="272"/>
      <c r="AE175" s="272"/>
      <c r="AF175" s="272"/>
      <c r="AG175" s="272"/>
      <c r="AH175" s="272"/>
      <c r="AI175" s="272"/>
      <c r="AJ175" s="272"/>
      <c r="AK175" s="271"/>
      <c r="AL175" s="271"/>
      <c r="AM175" s="271"/>
      <c r="AN175" s="271"/>
      <c r="AO175" s="271"/>
      <c r="AP175" s="271"/>
      <c r="AQ175" s="271"/>
      <c r="AR175" s="273"/>
      <c r="AS175" s="271"/>
      <c r="AT175" s="271"/>
      <c r="AU175" s="258"/>
      <c r="AV175" s="258"/>
      <c r="AW175" s="258"/>
      <c r="AX175" s="258"/>
      <c r="AY175" s="258"/>
    </row>
    <row r="176" spans="1:51" ht="12.75" customHeight="1">
      <c r="A176" s="271"/>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2"/>
      <c r="X176" s="272"/>
      <c r="Y176" s="272"/>
      <c r="Z176" s="272"/>
      <c r="AA176" s="272"/>
      <c r="AB176" s="272"/>
      <c r="AC176" s="272"/>
      <c r="AD176" s="272"/>
      <c r="AE176" s="272"/>
      <c r="AF176" s="272"/>
      <c r="AG176" s="272"/>
      <c r="AH176" s="272"/>
      <c r="AI176" s="272"/>
      <c r="AJ176" s="272"/>
      <c r="AK176" s="271"/>
      <c r="AL176" s="271"/>
      <c r="AM176" s="271"/>
      <c r="AN176" s="271"/>
      <c r="AO176" s="271"/>
      <c r="AP176" s="271"/>
      <c r="AQ176" s="271"/>
      <c r="AR176" s="273"/>
      <c r="AS176" s="271"/>
      <c r="AT176" s="271"/>
      <c r="AU176" s="258"/>
      <c r="AV176" s="258"/>
      <c r="AW176" s="258"/>
      <c r="AX176" s="258"/>
      <c r="AY176" s="258"/>
    </row>
    <row r="177" spans="1:51" ht="12.75" customHeight="1">
      <c r="A177" s="271"/>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2"/>
      <c r="X177" s="272"/>
      <c r="Y177" s="272"/>
      <c r="Z177" s="272"/>
      <c r="AA177" s="272"/>
      <c r="AB177" s="272"/>
      <c r="AC177" s="272"/>
      <c r="AD177" s="272"/>
      <c r="AE177" s="272"/>
      <c r="AF177" s="272"/>
      <c r="AG177" s="272"/>
      <c r="AH177" s="272"/>
      <c r="AI177" s="272"/>
      <c r="AJ177" s="272"/>
      <c r="AK177" s="271"/>
      <c r="AL177" s="271"/>
      <c r="AM177" s="271"/>
      <c r="AN177" s="271"/>
      <c r="AO177" s="271"/>
      <c r="AP177" s="271"/>
      <c r="AQ177" s="271"/>
      <c r="AR177" s="273"/>
      <c r="AS177" s="271"/>
      <c r="AT177" s="271"/>
      <c r="AU177" s="258"/>
      <c r="AV177" s="258"/>
      <c r="AW177" s="258"/>
      <c r="AX177" s="258"/>
      <c r="AY177" s="258"/>
    </row>
    <row r="178" spans="1:51" ht="12.75" customHeight="1">
      <c r="A178" s="271"/>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2"/>
      <c r="X178" s="272"/>
      <c r="Y178" s="272"/>
      <c r="Z178" s="272"/>
      <c r="AA178" s="272"/>
      <c r="AB178" s="272"/>
      <c r="AC178" s="272"/>
      <c r="AD178" s="272"/>
      <c r="AE178" s="272"/>
      <c r="AF178" s="272"/>
      <c r="AG178" s="272"/>
      <c r="AH178" s="272"/>
      <c r="AI178" s="272"/>
      <c r="AJ178" s="272"/>
      <c r="AK178" s="271"/>
      <c r="AL178" s="271"/>
      <c r="AM178" s="271"/>
      <c r="AN178" s="271"/>
      <c r="AO178" s="271"/>
      <c r="AP178" s="271"/>
      <c r="AQ178" s="271"/>
      <c r="AR178" s="273"/>
      <c r="AS178" s="271"/>
      <c r="AT178" s="271"/>
      <c r="AU178" s="258"/>
      <c r="AV178" s="258"/>
      <c r="AW178" s="258"/>
      <c r="AX178" s="258"/>
      <c r="AY178" s="258"/>
    </row>
    <row r="179" spans="1:51" ht="12.75" customHeight="1">
      <c r="A179" s="271"/>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2"/>
      <c r="X179" s="272"/>
      <c r="Y179" s="272"/>
      <c r="Z179" s="272"/>
      <c r="AA179" s="272"/>
      <c r="AB179" s="272"/>
      <c r="AC179" s="272"/>
      <c r="AD179" s="272"/>
      <c r="AE179" s="272"/>
      <c r="AF179" s="272"/>
      <c r="AG179" s="272"/>
      <c r="AH179" s="272"/>
      <c r="AI179" s="272"/>
      <c r="AJ179" s="272"/>
      <c r="AK179" s="271"/>
      <c r="AL179" s="271"/>
      <c r="AM179" s="271"/>
      <c r="AN179" s="271"/>
      <c r="AO179" s="271"/>
      <c r="AP179" s="271"/>
      <c r="AQ179" s="271"/>
      <c r="AR179" s="273"/>
      <c r="AS179" s="271"/>
      <c r="AT179" s="271"/>
      <c r="AU179" s="258"/>
      <c r="AV179" s="258"/>
      <c r="AW179" s="258"/>
      <c r="AX179" s="258"/>
      <c r="AY179" s="258"/>
    </row>
    <row r="180" spans="1:51" ht="12.75" customHeight="1">
      <c r="A180" s="271"/>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2"/>
      <c r="X180" s="272"/>
      <c r="Y180" s="272"/>
      <c r="Z180" s="272"/>
      <c r="AA180" s="272"/>
      <c r="AB180" s="272"/>
      <c r="AC180" s="272"/>
      <c r="AD180" s="272"/>
      <c r="AE180" s="272"/>
      <c r="AF180" s="272"/>
      <c r="AG180" s="272"/>
      <c r="AH180" s="272"/>
      <c r="AI180" s="272"/>
      <c r="AJ180" s="272"/>
      <c r="AK180" s="271"/>
      <c r="AL180" s="271"/>
      <c r="AM180" s="271"/>
      <c r="AN180" s="271"/>
      <c r="AO180" s="271"/>
      <c r="AP180" s="271"/>
      <c r="AQ180" s="271"/>
      <c r="AR180" s="273"/>
      <c r="AS180" s="271"/>
      <c r="AT180" s="271"/>
      <c r="AU180" s="258"/>
      <c r="AV180" s="258"/>
      <c r="AW180" s="258"/>
      <c r="AX180" s="258"/>
      <c r="AY180" s="258"/>
    </row>
    <row r="181" spans="1:51" ht="12.75" customHeight="1">
      <c r="A181" s="271"/>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2"/>
      <c r="X181" s="272"/>
      <c r="Y181" s="272"/>
      <c r="Z181" s="272"/>
      <c r="AA181" s="272"/>
      <c r="AB181" s="272"/>
      <c r="AC181" s="272"/>
      <c r="AD181" s="272"/>
      <c r="AE181" s="272"/>
      <c r="AF181" s="272"/>
      <c r="AG181" s="272"/>
      <c r="AH181" s="272"/>
      <c r="AI181" s="272"/>
      <c r="AJ181" s="272"/>
      <c r="AK181" s="271"/>
      <c r="AL181" s="271"/>
      <c r="AM181" s="271"/>
      <c r="AN181" s="271"/>
      <c r="AO181" s="271"/>
      <c r="AP181" s="271"/>
      <c r="AQ181" s="271"/>
      <c r="AR181" s="273"/>
      <c r="AS181" s="271"/>
      <c r="AT181" s="271"/>
      <c r="AU181" s="258"/>
      <c r="AV181" s="258"/>
      <c r="AW181" s="258"/>
      <c r="AX181" s="258"/>
      <c r="AY181" s="258"/>
    </row>
    <row r="182" spans="1:51" ht="12.75" customHeight="1">
      <c r="A182" s="271"/>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2"/>
      <c r="X182" s="272"/>
      <c r="Y182" s="272"/>
      <c r="Z182" s="272"/>
      <c r="AA182" s="272"/>
      <c r="AB182" s="272"/>
      <c r="AC182" s="272"/>
      <c r="AD182" s="272"/>
      <c r="AE182" s="272"/>
      <c r="AF182" s="272"/>
      <c r="AG182" s="272"/>
      <c r="AH182" s="272"/>
      <c r="AI182" s="272"/>
      <c r="AJ182" s="272"/>
      <c r="AK182" s="271"/>
      <c r="AL182" s="271"/>
      <c r="AM182" s="271"/>
      <c r="AN182" s="271"/>
      <c r="AO182" s="271"/>
      <c r="AP182" s="271"/>
      <c r="AQ182" s="271"/>
      <c r="AR182" s="273"/>
      <c r="AS182" s="271"/>
      <c r="AT182" s="271"/>
      <c r="AU182" s="258"/>
      <c r="AV182" s="258"/>
      <c r="AW182" s="258"/>
      <c r="AX182" s="258"/>
      <c r="AY182" s="258"/>
    </row>
    <row r="183" spans="1:51" ht="12.75" customHeight="1">
      <c r="A183" s="271"/>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2"/>
      <c r="X183" s="272"/>
      <c r="Y183" s="272"/>
      <c r="Z183" s="272"/>
      <c r="AA183" s="272"/>
      <c r="AB183" s="272"/>
      <c r="AC183" s="272"/>
      <c r="AD183" s="272"/>
      <c r="AE183" s="272"/>
      <c r="AF183" s="272"/>
      <c r="AG183" s="272"/>
      <c r="AH183" s="272"/>
      <c r="AI183" s="272"/>
      <c r="AJ183" s="272"/>
      <c r="AK183" s="271"/>
      <c r="AL183" s="271"/>
      <c r="AM183" s="271"/>
      <c r="AN183" s="271"/>
      <c r="AO183" s="271"/>
      <c r="AP183" s="271"/>
      <c r="AQ183" s="271"/>
      <c r="AR183" s="273"/>
      <c r="AS183" s="271"/>
      <c r="AT183" s="271"/>
      <c r="AU183" s="258"/>
      <c r="AV183" s="258"/>
      <c r="AW183" s="258"/>
      <c r="AX183" s="258"/>
      <c r="AY183" s="258"/>
    </row>
    <row r="184" spans="1:51" ht="12.75" customHeight="1">
      <c r="A184" s="271"/>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2"/>
      <c r="X184" s="272"/>
      <c r="Y184" s="272"/>
      <c r="Z184" s="272"/>
      <c r="AA184" s="272"/>
      <c r="AB184" s="272"/>
      <c r="AC184" s="272"/>
      <c r="AD184" s="272"/>
      <c r="AE184" s="272"/>
      <c r="AF184" s="272"/>
      <c r="AG184" s="272"/>
      <c r="AH184" s="272"/>
      <c r="AI184" s="272"/>
      <c r="AJ184" s="272"/>
      <c r="AK184" s="271"/>
      <c r="AL184" s="271"/>
      <c r="AM184" s="271"/>
      <c r="AN184" s="271"/>
      <c r="AO184" s="271"/>
      <c r="AP184" s="271"/>
      <c r="AQ184" s="271"/>
      <c r="AR184" s="273"/>
      <c r="AS184" s="271"/>
      <c r="AT184" s="271"/>
      <c r="AU184" s="258"/>
      <c r="AV184" s="258"/>
      <c r="AW184" s="258"/>
      <c r="AX184" s="258"/>
      <c r="AY184" s="258"/>
    </row>
    <row r="185" spans="1:51" ht="12.75" customHeight="1">
      <c r="A185" s="271"/>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2"/>
      <c r="X185" s="272"/>
      <c r="Y185" s="272"/>
      <c r="Z185" s="272"/>
      <c r="AA185" s="272"/>
      <c r="AB185" s="272"/>
      <c r="AC185" s="272"/>
      <c r="AD185" s="272"/>
      <c r="AE185" s="272"/>
      <c r="AF185" s="272"/>
      <c r="AG185" s="272"/>
      <c r="AH185" s="272"/>
      <c r="AI185" s="272"/>
      <c r="AJ185" s="272"/>
      <c r="AK185" s="271"/>
      <c r="AL185" s="271"/>
      <c r="AM185" s="271"/>
      <c r="AN185" s="271"/>
      <c r="AO185" s="271"/>
      <c r="AP185" s="271"/>
      <c r="AQ185" s="271"/>
      <c r="AR185" s="273"/>
      <c r="AS185" s="271"/>
      <c r="AT185" s="271"/>
      <c r="AU185" s="258"/>
      <c r="AV185" s="258"/>
      <c r="AW185" s="258"/>
      <c r="AX185" s="258"/>
      <c r="AY185" s="258"/>
    </row>
    <row r="186" spans="1:51" ht="12.75" customHeight="1">
      <c r="A186" s="271"/>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2"/>
      <c r="X186" s="272"/>
      <c r="Y186" s="272"/>
      <c r="Z186" s="272"/>
      <c r="AA186" s="272"/>
      <c r="AB186" s="272"/>
      <c r="AC186" s="272"/>
      <c r="AD186" s="272"/>
      <c r="AE186" s="272"/>
      <c r="AF186" s="272"/>
      <c r="AG186" s="272"/>
      <c r="AH186" s="272"/>
      <c r="AI186" s="272"/>
      <c r="AJ186" s="272"/>
      <c r="AK186" s="271"/>
      <c r="AL186" s="271"/>
      <c r="AM186" s="271"/>
      <c r="AN186" s="271"/>
      <c r="AO186" s="271"/>
      <c r="AP186" s="271"/>
      <c r="AQ186" s="271"/>
      <c r="AR186" s="273"/>
      <c r="AS186" s="271"/>
      <c r="AT186" s="271"/>
      <c r="AU186" s="258"/>
      <c r="AV186" s="258"/>
      <c r="AW186" s="258"/>
      <c r="AX186" s="258"/>
      <c r="AY186" s="258"/>
    </row>
    <row r="187" spans="1:51" ht="12.75" customHeight="1">
      <c r="A187" s="271"/>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2"/>
      <c r="X187" s="272"/>
      <c r="Y187" s="272"/>
      <c r="Z187" s="272"/>
      <c r="AA187" s="272"/>
      <c r="AB187" s="272"/>
      <c r="AC187" s="272"/>
      <c r="AD187" s="272"/>
      <c r="AE187" s="272"/>
      <c r="AF187" s="272"/>
      <c r="AG187" s="272"/>
      <c r="AH187" s="272"/>
      <c r="AI187" s="272"/>
      <c r="AJ187" s="272"/>
      <c r="AK187" s="271"/>
      <c r="AL187" s="271"/>
      <c r="AM187" s="271"/>
      <c r="AN187" s="271"/>
      <c r="AO187" s="271"/>
      <c r="AP187" s="271"/>
      <c r="AQ187" s="271"/>
      <c r="AR187" s="273"/>
      <c r="AS187" s="271"/>
      <c r="AT187" s="271"/>
      <c r="AU187" s="258"/>
      <c r="AV187" s="258"/>
      <c r="AW187" s="258"/>
      <c r="AX187" s="258"/>
      <c r="AY187" s="258"/>
    </row>
    <row r="188" spans="1:51" ht="12.75" customHeight="1">
      <c r="A188" s="271"/>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2"/>
      <c r="X188" s="272"/>
      <c r="Y188" s="272"/>
      <c r="Z188" s="272"/>
      <c r="AA188" s="272"/>
      <c r="AB188" s="272"/>
      <c r="AC188" s="272"/>
      <c r="AD188" s="272"/>
      <c r="AE188" s="272"/>
      <c r="AF188" s="272"/>
      <c r="AG188" s="272"/>
      <c r="AH188" s="272"/>
      <c r="AI188" s="272"/>
      <c r="AJ188" s="272"/>
      <c r="AK188" s="271"/>
      <c r="AL188" s="271"/>
      <c r="AM188" s="271"/>
      <c r="AN188" s="271"/>
      <c r="AO188" s="271"/>
      <c r="AP188" s="271"/>
      <c r="AQ188" s="271"/>
      <c r="AR188" s="273"/>
      <c r="AS188" s="271"/>
      <c r="AT188" s="271"/>
      <c r="AU188" s="258"/>
      <c r="AV188" s="258"/>
      <c r="AW188" s="258"/>
      <c r="AX188" s="258"/>
      <c r="AY188" s="258"/>
    </row>
    <row r="189" spans="1:51" ht="12.75" customHeight="1">
      <c r="A189" s="271"/>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2"/>
      <c r="X189" s="272"/>
      <c r="Y189" s="272"/>
      <c r="Z189" s="272"/>
      <c r="AA189" s="272"/>
      <c r="AB189" s="272"/>
      <c r="AC189" s="272"/>
      <c r="AD189" s="272"/>
      <c r="AE189" s="272"/>
      <c r="AF189" s="272"/>
      <c r="AG189" s="272"/>
      <c r="AH189" s="272"/>
      <c r="AI189" s="272"/>
      <c r="AJ189" s="272"/>
      <c r="AK189" s="271"/>
      <c r="AL189" s="271"/>
      <c r="AM189" s="271"/>
      <c r="AN189" s="271"/>
      <c r="AO189" s="271"/>
      <c r="AP189" s="271"/>
      <c r="AQ189" s="271"/>
      <c r="AR189" s="273"/>
      <c r="AS189" s="271"/>
      <c r="AT189" s="271"/>
      <c r="AU189" s="258"/>
      <c r="AV189" s="258"/>
      <c r="AW189" s="258"/>
      <c r="AX189" s="258"/>
      <c r="AY189" s="258"/>
    </row>
    <row r="190" spans="1:51" ht="12.75" customHeight="1">
      <c r="A190" s="271"/>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2"/>
      <c r="X190" s="272"/>
      <c r="Y190" s="272"/>
      <c r="Z190" s="272"/>
      <c r="AA190" s="272"/>
      <c r="AB190" s="272"/>
      <c r="AC190" s="272"/>
      <c r="AD190" s="272"/>
      <c r="AE190" s="272"/>
      <c r="AF190" s="272"/>
      <c r="AG190" s="272"/>
      <c r="AH190" s="272"/>
      <c r="AI190" s="272"/>
      <c r="AJ190" s="272"/>
      <c r="AK190" s="271"/>
      <c r="AL190" s="271"/>
      <c r="AM190" s="271"/>
      <c r="AN190" s="271"/>
      <c r="AO190" s="271"/>
      <c r="AP190" s="271"/>
      <c r="AQ190" s="271"/>
      <c r="AR190" s="273"/>
      <c r="AS190" s="271"/>
      <c r="AT190" s="271"/>
      <c r="AU190" s="258"/>
      <c r="AV190" s="258"/>
      <c r="AW190" s="258"/>
      <c r="AX190" s="258"/>
      <c r="AY190" s="258"/>
    </row>
    <row r="191" spans="1:51" ht="12.75" customHeight="1">
      <c r="A191" s="271"/>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2"/>
      <c r="X191" s="272"/>
      <c r="Y191" s="272"/>
      <c r="Z191" s="272"/>
      <c r="AA191" s="272"/>
      <c r="AB191" s="272"/>
      <c r="AC191" s="272"/>
      <c r="AD191" s="272"/>
      <c r="AE191" s="272"/>
      <c r="AF191" s="272"/>
      <c r="AG191" s="272"/>
      <c r="AH191" s="272"/>
      <c r="AI191" s="272"/>
      <c r="AJ191" s="272"/>
      <c r="AK191" s="271"/>
      <c r="AL191" s="271"/>
      <c r="AM191" s="271"/>
      <c r="AN191" s="271"/>
      <c r="AO191" s="271"/>
      <c r="AP191" s="271"/>
      <c r="AQ191" s="271"/>
      <c r="AR191" s="273"/>
      <c r="AS191" s="271"/>
      <c r="AT191" s="271"/>
      <c r="AU191" s="258"/>
      <c r="AV191" s="258"/>
      <c r="AW191" s="258"/>
      <c r="AX191" s="258"/>
      <c r="AY191" s="258"/>
    </row>
    <row r="192" spans="1:51" ht="12.75" customHeight="1">
      <c r="A192" s="271"/>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2"/>
      <c r="X192" s="272"/>
      <c r="Y192" s="272"/>
      <c r="Z192" s="272"/>
      <c r="AA192" s="272"/>
      <c r="AB192" s="272"/>
      <c r="AC192" s="272"/>
      <c r="AD192" s="272"/>
      <c r="AE192" s="272"/>
      <c r="AF192" s="272"/>
      <c r="AG192" s="272"/>
      <c r="AH192" s="272"/>
      <c r="AI192" s="272"/>
      <c r="AJ192" s="272"/>
      <c r="AK192" s="271"/>
      <c r="AL192" s="271"/>
      <c r="AM192" s="271"/>
      <c r="AN192" s="271"/>
      <c r="AO192" s="271"/>
      <c r="AP192" s="271"/>
      <c r="AQ192" s="271"/>
      <c r="AR192" s="273"/>
      <c r="AS192" s="271"/>
      <c r="AT192" s="271"/>
      <c r="AU192" s="258"/>
      <c r="AV192" s="258"/>
      <c r="AW192" s="258"/>
      <c r="AX192" s="258"/>
      <c r="AY192" s="258"/>
    </row>
    <row r="193" spans="1:51" ht="12.75" customHeight="1">
      <c r="A193" s="271"/>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2"/>
      <c r="X193" s="272"/>
      <c r="Y193" s="272"/>
      <c r="Z193" s="272"/>
      <c r="AA193" s="272"/>
      <c r="AB193" s="272"/>
      <c r="AC193" s="272"/>
      <c r="AD193" s="272"/>
      <c r="AE193" s="272"/>
      <c r="AF193" s="272"/>
      <c r="AG193" s="272"/>
      <c r="AH193" s="272"/>
      <c r="AI193" s="272"/>
      <c r="AJ193" s="272"/>
      <c r="AK193" s="271"/>
      <c r="AL193" s="271"/>
      <c r="AM193" s="271"/>
      <c r="AN193" s="271"/>
      <c r="AO193" s="271"/>
      <c r="AP193" s="271"/>
      <c r="AQ193" s="271"/>
      <c r="AR193" s="273"/>
      <c r="AS193" s="271"/>
      <c r="AT193" s="271"/>
      <c r="AU193" s="258"/>
      <c r="AV193" s="258"/>
      <c r="AW193" s="258"/>
      <c r="AX193" s="258"/>
      <c r="AY193" s="258"/>
    </row>
    <row r="194" spans="1:51" ht="12.75" customHeight="1">
      <c r="A194" s="271"/>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2"/>
      <c r="X194" s="272"/>
      <c r="Y194" s="272"/>
      <c r="Z194" s="272"/>
      <c r="AA194" s="272"/>
      <c r="AB194" s="272"/>
      <c r="AC194" s="272"/>
      <c r="AD194" s="272"/>
      <c r="AE194" s="272"/>
      <c r="AF194" s="272"/>
      <c r="AG194" s="272"/>
      <c r="AH194" s="272"/>
      <c r="AI194" s="272"/>
      <c r="AJ194" s="272"/>
      <c r="AK194" s="271"/>
      <c r="AL194" s="271"/>
      <c r="AM194" s="271"/>
      <c r="AN194" s="271"/>
      <c r="AO194" s="271"/>
      <c r="AP194" s="271"/>
      <c r="AQ194" s="271"/>
      <c r="AR194" s="273"/>
      <c r="AS194" s="271"/>
      <c r="AT194" s="271"/>
      <c r="AU194" s="258"/>
      <c r="AV194" s="258"/>
      <c r="AW194" s="258"/>
      <c r="AX194" s="258"/>
      <c r="AY194" s="258"/>
    </row>
    <row r="195" spans="1:51" ht="12.75" customHeight="1">
      <c r="A195" s="271"/>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2"/>
      <c r="X195" s="272"/>
      <c r="Y195" s="272"/>
      <c r="Z195" s="272"/>
      <c r="AA195" s="272"/>
      <c r="AB195" s="272"/>
      <c r="AC195" s="272"/>
      <c r="AD195" s="272"/>
      <c r="AE195" s="272"/>
      <c r="AF195" s="272"/>
      <c r="AG195" s="272"/>
      <c r="AH195" s="272"/>
      <c r="AI195" s="272"/>
      <c r="AJ195" s="272"/>
      <c r="AK195" s="271"/>
      <c r="AL195" s="271"/>
      <c r="AM195" s="271"/>
      <c r="AN195" s="271"/>
      <c r="AO195" s="271"/>
      <c r="AP195" s="271"/>
      <c r="AQ195" s="271"/>
      <c r="AR195" s="273"/>
      <c r="AS195" s="271"/>
      <c r="AT195" s="271"/>
      <c r="AU195" s="258"/>
      <c r="AV195" s="258"/>
      <c r="AW195" s="258"/>
      <c r="AX195" s="258"/>
      <c r="AY195" s="258"/>
    </row>
    <row r="196" spans="1:51" ht="12.75" customHeight="1">
      <c r="A196" s="271"/>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2"/>
      <c r="X196" s="272"/>
      <c r="Y196" s="272"/>
      <c r="Z196" s="272"/>
      <c r="AA196" s="272"/>
      <c r="AB196" s="272"/>
      <c r="AC196" s="272"/>
      <c r="AD196" s="272"/>
      <c r="AE196" s="272"/>
      <c r="AF196" s="272"/>
      <c r="AG196" s="272"/>
      <c r="AH196" s="272"/>
      <c r="AI196" s="272"/>
      <c r="AJ196" s="272"/>
      <c r="AK196" s="271"/>
      <c r="AL196" s="271"/>
      <c r="AM196" s="271"/>
      <c r="AN196" s="271"/>
      <c r="AO196" s="271"/>
      <c r="AP196" s="271"/>
      <c r="AQ196" s="271"/>
      <c r="AR196" s="273"/>
      <c r="AS196" s="271"/>
      <c r="AT196" s="271"/>
      <c r="AU196" s="258"/>
      <c r="AV196" s="258"/>
      <c r="AW196" s="258"/>
      <c r="AX196" s="258"/>
      <c r="AY196" s="258"/>
    </row>
    <row r="197" spans="1:51" ht="12.75" customHeight="1">
      <c r="A197" s="271"/>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2"/>
      <c r="X197" s="272"/>
      <c r="Y197" s="272"/>
      <c r="Z197" s="272"/>
      <c r="AA197" s="272"/>
      <c r="AB197" s="272"/>
      <c r="AC197" s="272"/>
      <c r="AD197" s="272"/>
      <c r="AE197" s="272"/>
      <c r="AF197" s="272"/>
      <c r="AG197" s="272"/>
      <c r="AH197" s="272"/>
      <c r="AI197" s="272"/>
      <c r="AJ197" s="272"/>
      <c r="AK197" s="271"/>
      <c r="AL197" s="271"/>
      <c r="AM197" s="271"/>
      <c r="AN197" s="271"/>
      <c r="AO197" s="271"/>
      <c r="AP197" s="271"/>
      <c r="AQ197" s="271"/>
      <c r="AR197" s="273"/>
      <c r="AS197" s="271"/>
      <c r="AT197" s="271"/>
      <c r="AU197" s="258"/>
      <c r="AV197" s="258"/>
      <c r="AW197" s="258"/>
      <c r="AX197" s="258"/>
      <c r="AY197" s="258"/>
    </row>
    <row r="198" spans="1:51" ht="12.75" customHeight="1">
      <c r="A198" s="271"/>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2"/>
      <c r="X198" s="272"/>
      <c r="Y198" s="272"/>
      <c r="Z198" s="272"/>
      <c r="AA198" s="272"/>
      <c r="AB198" s="272"/>
      <c r="AC198" s="272"/>
      <c r="AD198" s="272"/>
      <c r="AE198" s="272"/>
      <c r="AF198" s="272"/>
      <c r="AG198" s="272"/>
      <c r="AH198" s="272"/>
      <c r="AI198" s="272"/>
      <c r="AJ198" s="272"/>
      <c r="AK198" s="271"/>
      <c r="AL198" s="271"/>
      <c r="AM198" s="271"/>
      <c r="AN198" s="271"/>
      <c r="AO198" s="271"/>
      <c r="AP198" s="271"/>
      <c r="AQ198" s="271"/>
      <c r="AR198" s="273"/>
      <c r="AS198" s="271"/>
      <c r="AT198" s="271"/>
      <c r="AU198" s="258"/>
      <c r="AV198" s="258"/>
      <c r="AW198" s="258"/>
      <c r="AX198" s="258"/>
      <c r="AY198" s="258"/>
    </row>
    <row r="199" spans="1:51" ht="12.75" customHeight="1">
      <c r="A199" s="271"/>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2"/>
      <c r="X199" s="272"/>
      <c r="Y199" s="272"/>
      <c r="Z199" s="272"/>
      <c r="AA199" s="272"/>
      <c r="AB199" s="272"/>
      <c r="AC199" s="272"/>
      <c r="AD199" s="272"/>
      <c r="AE199" s="272"/>
      <c r="AF199" s="272"/>
      <c r="AG199" s="272"/>
      <c r="AH199" s="272"/>
      <c r="AI199" s="272"/>
      <c r="AJ199" s="272"/>
      <c r="AK199" s="271"/>
      <c r="AL199" s="271"/>
      <c r="AM199" s="271"/>
      <c r="AN199" s="271"/>
      <c r="AO199" s="271"/>
      <c r="AP199" s="271"/>
      <c r="AQ199" s="271"/>
      <c r="AR199" s="273"/>
      <c r="AS199" s="271"/>
      <c r="AT199" s="271"/>
      <c r="AU199" s="258"/>
      <c r="AV199" s="258"/>
      <c r="AW199" s="258"/>
      <c r="AX199" s="258"/>
      <c r="AY199" s="258"/>
    </row>
    <row r="200" spans="1:51" ht="12.75" customHeight="1">
      <c r="A200" s="271"/>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2"/>
      <c r="X200" s="272"/>
      <c r="Y200" s="272"/>
      <c r="Z200" s="272"/>
      <c r="AA200" s="272"/>
      <c r="AB200" s="272"/>
      <c r="AC200" s="272"/>
      <c r="AD200" s="272"/>
      <c r="AE200" s="272"/>
      <c r="AF200" s="272"/>
      <c r="AG200" s="272"/>
      <c r="AH200" s="272"/>
      <c r="AI200" s="272"/>
      <c r="AJ200" s="272"/>
      <c r="AK200" s="271"/>
      <c r="AL200" s="271"/>
      <c r="AM200" s="271"/>
      <c r="AN200" s="271"/>
      <c r="AO200" s="271"/>
      <c r="AP200" s="271"/>
      <c r="AQ200" s="271"/>
      <c r="AR200" s="273"/>
      <c r="AS200" s="271"/>
      <c r="AT200" s="271"/>
      <c r="AU200" s="258"/>
      <c r="AV200" s="258"/>
      <c r="AW200" s="258"/>
      <c r="AX200" s="258"/>
      <c r="AY200" s="258"/>
    </row>
    <row r="201" spans="1:51" ht="12.75" customHeight="1">
      <c r="A201" s="271"/>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2"/>
      <c r="X201" s="272"/>
      <c r="Y201" s="272"/>
      <c r="Z201" s="272"/>
      <c r="AA201" s="272"/>
      <c r="AB201" s="272"/>
      <c r="AC201" s="272"/>
      <c r="AD201" s="272"/>
      <c r="AE201" s="272"/>
      <c r="AF201" s="272"/>
      <c r="AG201" s="272"/>
      <c r="AH201" s="272"/>
      <c r="AI201" s="272"/>
      <c r="AJ201" s="272"/>
      <c r="AK201" s="271"/>
      <c r="AL201" s="271"/>
      <c r="AM201" s="271"/>
      <c r="AN201" s="271"/>
      <c r="AO201" s="271"/>
      <c r="AP201" s="271"/>
      <c r="AQ201" s="271"/>
      <c r="AR201" s="273"/>
      <c r="AS201" s="271"/>
      <c r="AT201" s="271"/>
      <c r="AU201" s="258"/>
      <c r="AV201" s="258"/>
      <c r="AW201" s="258"/>
      <c r="AX201" s="258"/>
      <c r="AY201" s="258"/>
    </row>
    <row r="202" spans="1:51" ht="12.75" customHeight="1">
      <c r="A202" s="271"/>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2"/>
      <c r="X202" s="272"/>
      <c r="Y202" s="272"/>
      <c r="Z202" s="272"/>
      <c r="AA202" s="272"/>
      <c r="AB202" s="272"/>
      <c r="AC202" s="272"/>
      <c r="AD202" s="272"/>
      <c r="AE202" s="272"/>
      <c r="AF202" s="272"/>
      <c r="AG202" s="272"/>
      <c r="AH202" s="272"/>
      <c r="AI202" s="272"/>
      <c r="AJ202" s="272"/>
      <c r="AK202" s="271"/>
      <c r="AL202" s="271"/>
      <c r="AM202" s="271"/>
      <c r="AN202" s="271"/>
      <c r="AO202" s="271"/>
      <c r="AP202" s="271"/>
      <c r="AQ202" s="271"/>
      <c r="AR202" s="273"/>
      <c r="AS202" s="271"/>
      <c r="AT202" s="271"/>
      <c r="AU202" s="258"/>
      <c r="AV202" s="258"/>
      <c r="AW202" s="258"/>
      <c r="AX202" s="258"/>
      <c r="AY202" s="258"/>
    </row>
    <row r="203" spans="1:51" ht="12.75" customHeight="1">
      <c r="A203" s="271"/>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2"/>
      <c r="X203" s="272"/>
      <c r="Y203" s="272"/>
      <c r="Z203" s="272"/>
      <c r="AA203" s="272"/>
      <c r="AB203" s="272"/>
      <c r="AC203" s="272"/>
      <c r="AD203" s="272"/>
      <c r="AE203" s="272"/>
      <c r="AF203" s="272"/>
      <c r="AG203" s="272"/>
      <c r="AH203" s="272"/>
      <c r="AI203" s="272"/>
      <c r="AJ203" s="272"/>
      <c r="AK203" s="271"/>
      <c r="AL203" s="271"/>
      <c r="AM203" s="271"/>
      <c r="AN203" s="271"/>
      <c r="AO203" s="271"/>
      <c r="AP203" s="271"/>
      <c r="AQ203" s="271"/>
      <c r="AR203" s="273"/>
      <c r="AS203" s="271"/>
      <c r="AT203" s="271"/>
      <c r="AU203" s="258"/>
      <c r="AV203" s="258"/>
      <c r="AW203" s="258"/>
      <c r="AX203" s="258"/>
      <c r="AY203" s="258"/>
    </row>
    <row r="204" spans="1:51" ht="12.75" customHeight="1">
      <c r="A204" s="271"/>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2"/>
      <c r="X204" s="272"/>
      <c r="Y204" s="272"/>
      <c r="Z204" s="272"/>
      <c r="AA204" s="272"/>
      <c r="AB204" s="272"/>
      <c r="AC204" s="272"/>
      <c r="AD204" s="272"/>
      <c r="AE204" s="272"/>
      <c r="AF204" s="272"/>
      <c r="AG204" s="272"/>
      <c r="AH204" s="272"/>
      <c r="AI204" s="272"/>
      <c r="AJ204" s="272"/>
      <c r="AK204" s="271"/>
      <c r="AL204" s="271"/>
      <c r="AM204" s="271"/>
      <c r="AN204" s="271"/>
      <c r="AO204" s="271"/>
      <c r="AP204" s="271"/>
      <c r="AQ204" s="271"/>
      <c r="AR204" s="273"/>
      <c r="AS204" s="271"/>
      <c r="AT204" s="271"/>
      <c r="AU204" s="258"/>
      <c r="AV204" s="258"/>
      <c r="AW204" s="258"/>
      <c r="AX204" s="258"/>
      <c r="AY204" s="258"/>
    </row>
    <row r="205" spans="1:51" ht="12.75" customHeight="1">
      <c r="A205" s="271"/>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2"/>
      <c r="X205" s="272"/>
      <c r="Y205" s="272"/>
      <c r="Z205" s="272"/>
      <c r="AA205" s="272"/>
      <c r="AB205" s="272"/>
      <c r="AC205" s="272"/>
      <c r="AD205" s="272"/>
      <c r="AE205" s="272"/>
      <c r="AF205" s="272"/>
      <c r="AG205" s="272"/>
      <c r="AH205" s="272"/>
      <c r="AI205" s="272"/>
      <c r="AJ205" s="272"/>
      <c r="AK205" s="271"/>
      <c r="AL205" s="271"/>
      <c r="AM205" s="271"/>
      <c r="AN205" s="271"/>
      <c r="AO205" s="271"/>
      <c r="AP205" s="271"/>
      <c r="AQ205" s="271"/>
      <c r="AR205" s="273"/>
      <c r="AS205" s="271"/>
      <c r="AT205" s="271"/>
      <c r="AU205" s="258"/>
      <c r="AV205" s="258"/>
      <c r="AW205" s="258"/>
      <c r="AX205" s="258"/>
      <c r="AY205" s="258"/>
    </row>
    <row r="206" spans="1:51" ht="12.75" customHeight="1">
      <c r="A206" s="271"/>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2"/>
      <c r="X206" s="272"/>
      <c r="Y206" s="272"/>
      <c r="Z206" s="272"/>
      <c r="AA206" s="272"/>
      <c r="AB206" s="272"/>
      <c r="AC206" s="272"/>
      <c r="AD206" s="272"/>
      <c r="AE206" s="272"/>
      <c r="AF206" s="272"/>
      <c r="AG206" s="272"/>
      <c r="AH206" s="272"/>
      <c r="AI206" s="272"/>
      <c r="AJ206" s="272"/>
      <c r="AK206" s="271"/>
      <c r="AL206" s="271"/>
      <c r="AM206" s="271"/>
      <c r="AN206" s="271"/>
      <c r="AO206" s="271"/>
      <c r="AP206" s="271"/>
      <c r="AQ206" s="271"/>
      <c r="AR206" s="273"/>
      <c r="AS206" s="271"/>
      <c r="AT206" s="271"/>
      <c r="AU206" s="258"/>
      <c r="AV206" s="258"/>
      <c r="AW206" s="258"/>
      <c r="AX206" s="258"/>
      <c r="AY206" s="258"/>
    </row>
    <row r="207" spans="1:51" ht="12.75" customHeight="1">
      <c r="A207" s="271"/>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2"/>
      <c r="X207" s="272"/>
      <c r="Y207" s="272"/>
      <c r="Z207" s="272"/>
      <c r="AA207" s="272"/>
      <c r="AB207" s="272"/>
      <c r="AC207" s="272"/>
      <c r="AD207" s="272"/>
      <c r="AE207" s="272"/>
      <c r="AF207" s="272"/>
      <c r="AG207" s="272"/>
      <c r="AH207" s="272"/>
      <c r="AI207" s="272"/>
      <c r="AJ207" s="272"/>
      <c r="AK207" s="271"/>
      <c r="AL207" s="271"/>
      <c r="AM207" s="271"/>
      <c r="AN207" s="271"/>
      <c r="AO207" s="271"/>
      <c r="AP207" s="271"/>
      <c r="AQ207" s="271"/>
      <c r="AR207" s="273"/>
      <c r="AS207" s="271"/>
      <c r="AT207" s="271"/>
      <c r="AU207" s="258"/>
      <c r="AV207" s="258"/>
      <c r="AW207" s="258"/>
      <c r="AX207" s="258"/>
      <c r="AY207" s="258"/>
    </row>
    <row r="208" spans="1:51" ht="12.75" customHeight="1">
      <c r="A208" s="271"/>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2"/>
      <c r="X208" s="272"/>
      <c r="Y208" s="272"/>
      <c r="Z208" s="272"/>
      <c r="AA208" s="272"/>
      <c r="AB208" s="272"/>
      <c r="AC208" s="272"/>
      <c r="AD208" s="272"/>
      <c r="AE208" s="272"/>
      <c r="AF208" s="272"/>
      <c r="AG208" s="272"/>
      <c r="AH208" s="272"/>
      <c r="AI208" s="272"/>
      <c r="AJ208" s="272"/>
      <c r="AK208" s="271"/>
      <c r="AL208" s="271"/>
      <c r="AM208" s="271"/>
      <c r="AN208" s="271"/>
      <c r="AO208" s="271"/>
      <c r="AP208" s="271"/>
      <c r="AQ208" s="271"/>
      <c r="AR208" s="273"/>
      <c r="AS208" s="271"/>
      <c r="AT208" s="271"/>
      <c r="AU208" s="258"/>
      <c r="AV208" s="258"/>
      <c r="AW208" s="258"/>
      <c r="AX208" s="258"/>
      <c r="AY208" s="258"/>
    </row>
    <row r="209" spans="1:51" ht="12.75" customHeight="1">
      <c r="A209" s="271"/>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2"/>
      <c r="X209" s="272"/>
      <c r="Y209" s="272"/>
      <c r="Z209" s="272"/>
      <c r="AA209" s="272"/>
      <c r="AB209" s="272"/>
      <c r="AC209" s="272"/>
      <c r="AD209" s="272"/>
      <c r="AE209" s="272"/>
      <c r="AF209" s="272"/>
      <c r="AG209" s="272"/>
      <c r="AH209" s="272"/>
      <c r="AI209" s="272"/>
      <c r="AJ209" s="272"/>
      <c r="AK209" s="271"/>
      <c r="AL209" s="271"/>
      <c r="AM209" s="271"/>
      <c r="AN209" s="271"/>
      <c r="AO209" s="271"/>
      <c r="AP209" s="271"/>
      <c r="AQ209" s="271"/>
      <c r="AR209" s="273"/>
      <c r="AS209" s="271"/>
      <c r="AT209" s="271"/>
      <c r="AU209" s="258"/>
      <c r="AV209" s="258"/>
      <c r="AW209" s="258"/>
      <c r="AX209" s="258"/>
      <c r="AY209" s="258"/>
    </row>
    <row r="210" spans="1:51" ht="12.75" customHeight="1">
      <c r="A210" s="271"/>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2"/>
      <c r="X210" s="272"/>
      <c r="Y210" s="272"/>
      <c r="Z210" s="272"/>
      <c r="AA210" s="272"/>
      <c r="AB210" s="272"/>
      <c r="AC210" s="272"/>
      <c r="AD210" s="272"/>
      <c r="AE210" s="272"/>
      <c r="AF210" s="272"/>
      <c r="AG210" s="272"/>
      <c r="AH210" s="272"/>
      <c r="AI210" s="272"/>
      <c r="AJ210" s="272"/>
      <c r="AK210" s="271"/>
      <c r="AL210" s="271"/>
      <c r="AM210" s="271"/>
      <c r="AN210" s="271"/>
      <c r="AO210" s="271"/>
      <c r="AP210" s="271"/>
      <c r="AQ210" s="271"/>
      <c r="AR210" s="273"/>
      <c r="AS210" s="271"/>
      <c r="AT210" s="271"/>
      <c r="AU210" s="258"/>
      <c r="AV210" s="258"/>
      <c r="AW210" s="258"/>
      <c r="AX210" s="258"/>
      <c r="AY210" s="258"/>
    </row>
    <row r="211" spans="1:51" ht="12.75" customHeight="1">
      <c r="A211" s="271"/>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2"/>
      <c r="X211" s="272"/>
      <c r="Y211" s="272"/>
      <c r="Z211" s="272"/>
      <c r="AA211" s="272"/>
      <c r="AB211" s="272"/>
      <c r="AC211" s="272"/>
      <c r="AD211" s="272"/>
      <c r="AE211" s="272"/>
      <c r="AF211" s="272"/>
      <c r="AG211" s="272"/>
      <c r="AH211" s="272"/>
      <c r="AI211" s="272"/>
      <c r="AJ211" s="272"/>
      <c r="AK211" s="271"/>
      <c r="AL211" s="271"/>
      <c r="AM211" s="271"/>
      <c r="AN211" s="271"/>
      <c r="AO211" s="271"/>
      <c r="AP211" s="271"/>
      <c r="AQ211" s="271"/>
      <c r="AR211" s="273"/>
      <c r="AS211" s="271"/>
      <c r="AT211" s="271"/>
      <c r="AU211" s="258"/>
      <c r="AV211" s="258"/>
      <c r="AW211" s="258"/>
      <c r="AX211" s="258"/>
      <c r="AY211" s="258"/>
    </row>
    <row r="212" spans="1:51" ht="12.75" customHeight="1">
      <c r="A212" s="271"/>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2"/>
      <c r="X212" s="272"/>
      <c r="Y212" s="272"/>
      <c r="Z212" s="272"/>
      <c r="AA212" s="272"/>
      <c r="AB212" s="272"/>
      <c r="AC212" s="272"/>
      <c r="AD212" s="272"/>
      <c r="AE212" s="272"/>
      <c r="AF212" s="272"/>
      <c r="AG212" s="272"/>
      <c r="AH212" s="272"/>
      <c r="AI212" s="272"/>
      <c r="AJ212" s="272"/>
      <c r="AK212" s="271"/>
      <c r="AL212" s="271"/>
      <c r="AM212" s="271"/>
      <c r="AN212" s="271"/>
      <c r="AO212" s="271"/>
      <c r="AP212" s="271"/>
      <c r="AQ212" s="271"/>
      <c r="AR212" s="273"/>
      <c r="AS212" s="271"/>
      <c r="AT212" s="271"/>
      <c r="AU212" s="258"/>
      <c r="AV212" s="258"/>
      <c r="AW212" s="258"/>
      <c r="AX212" s="258"/>
      <c r="AY212" s="258"/>
    </row>
    <row r="213" spans="1:51" ht="12.75" customHeight="1">
      <c r="A213" s="271"/>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2"/>
      <c r="X213" s="272"/>
      <c r="Y213" s="272"/>
      <c r="Z213" s="272"/>
      <c r="AA213" s="272"/>
      <c r="AB213" s="272"/>
      <c r="AC213" s="272"/>
      <c r="AD213" s="272"/>
      <c r="AE213" s="272"/>
      <c r="AF213" s="272"/>
      <c r="AG213" s="272"/>
      <c r="AH213" s="272"/>
      <c r="AI213" s="272"/>
      <c r="AJ213" s="272"/>
      <c r="AK213" s="271"/>
      <c r="AL213" s="271"/>
      <c r="AM213" s="271"/>
      <c r="AN213" s="271"/>
      <c r="AO213" s="271"/>
      <c r="AP213" s="271"/>
      <c r="AQ213" s="271"/>
      <c r="AR213" s="273"/>
      <c r="AS213" s="271"/>
      <c r="AT213" s="271"/>
      <c r="AU213" s="258"/>
      <c r="AV213" s="258"/>
      <c r="AW213" s="258"/>
      <c r="AX213" s="258"/>
      <c r="AY213" s="258"/>
    </row>
    <row r="214" spans="1:51" ht="12.75" customHeight="1">
      <c r="A214" s="271"/>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2"/>
      <c r="X214" s="272"/>
      <c r="Y214" s="272"/>
      <c r="Z214" s="272"/>
      <c r="AA214" s="272"/>
      <c r="AB214" s="272"/>
      <c r="AC214" s="272"/>
      <c r="AD214" s="272"/>
      <c r="AE214" s="272"/>
      <c r="AF214" s="272"/>
      <c r="AG214" s="272"/>
      <c r="AH214" s="272"/>
      <c r="AI214" s="272"/>
      <c r="AJ214" s="272"/>
      <c r="AK214" s="271"/>
      <c r="AL214" s="271"/>
      <c r="AM214" s="271"/>
      <c r="AN214" s="271"/>
      <c r="AO214" s="271"/>
      <c r="AP214" s="271"/>
      <c r="AQ214" s="271"/>
      <c r="AR214" s="273"/>
      <c r="AS214" s="271"/>
      <c r="AT214" s="271"/>
      <c r="AU214" s="258"/>
      <c r="AV214" s="258"/>
      <c r="AW214" s="258"/>
      <c r="AX214" s="258"/>
      <c r="AY214" s="258"/>
    </row>
    <row r="215" spans="1:51" ht="12.75" customHeight="1">
      <c r="A215" s="271"/>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2"/>
      <c r="X215" s="272"/>
      <c r="Y215" s="272"/>
      <c r="Z215" s="272"/>
      <c r="AA215" s="272"/>
      <c r="AB215" s="272"/>
      <c r="AC215" s="272"/>
      <c r="AD215" s="272"/>
      <c r="AE215" s="272"/>
      <c r="AF215" s="272"/>
      <c r="AG215" s="272"/>
      <c r="AH215" s="272"/>
      <c r="AI215" s="272"/>
      <c r="AJ215" s="272"/>
      <c r="AK215" s="271"/>
      <c r="AL215" s="271"/>
      <c r="AM215" s="271"/>
      <c r="AN215" s="271"/>
      <c r="AO215" s="271"/>
      <c r="AP215" s="271"/>
      <c r="AQ215" s="271"/>
      <c r="AR215" s="273"/>
      <c r="AS215" s="271"/>
      <c r="AT215" s="271"/>
      <c r="AU215" s="258"/>
      <c r="AV215" s="258"/>
      <c r="AW215" s="258"/>
      <c r="AX215" s="258"/>
      <c r="AY215" s="258"/>
    </row>
    <row r="216" spans="1:51" ht="12.75" customHeight="1">
      <c r="A216" s="271"/>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2"/>
      <c r="X216" s="272"/>
      <c r="Y216" s="272"/>
      <c r="Z216" s="272"/>
      <c r="AA216" s="272"/>
      <c r="AB216" s="272"/>
      <c r="AC216" s="272"/>
      <c r="AD216" s="272"/>
      <c r="AE216" s="272"/>
      <c r="AF216" s="272"/>
      <c r="AG216" s="272"/>
      <c r="AH216" s="272"/>
      <c r="AI216" s="272"/>
      <c r="AJ216" s="272"/>
      <c r="AK216" s="271"/>
      <c r="AL216" s="271"/>
      <c r="AM216" s="271"/>
      <c r="AN216" s="271"/>
      <c r="AO216" s="271"/>
      <c r="AP216" s="271"/>
      <c r="AQ216" s="271"/>
      <c r="AR216" s="273"/>
      <c r="AS216" s="271"/>
      <c r="AT216" s="271"/>
      <c r="AU216" s="258"/>
      <c r="AV216" s="258"/>
      <c r="AW216" s="258"/>
      <c r="AX216" s="258"/>
      <c r="AY216" s="258"/>
    </row>
    <row r="217" spans="1:51" ht="12.75" customHeight="1">
      <c r="A217" s="271"/>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2"/>
      <c r="X217" s="272"/>
      <c r="Y217" s="272"/>
      <c r="Z217" s="272"/>
      <c r="AA217" s="272"/>
      <c r="AB217" s="272"/>
      <c r="AC217" s="272"/>
      <c r="AD217" s="272"/>
      <c r="AE217" s="272"/>
      <c r="AF217" s="272"/>
      <c r="AG217" s="272"/>
      <c r="AH217" s="272"/>
      <c r="AI217" s="272"/>
      <c r="AJ217" s="272"/>
      <c r="AK217" s="271"/>
      <c r="AL217" s="271"/>
      <c r="AM217" s="271"/>
      <c r="AN217" s="271"/>
      <c r="AO217" s="271"/>
      <c r="AP217" s="271"/>
      <c r="AQ217" s="271"/>
      <c r="AR217" s="273"/>
      <c r="AS217" s="271"/>
      <c r="AT217" s="271"/>
      <c r="AU217" s="258"/>
      <c r="AV217" s="258"/>
      <c r="AW217" s="258"/>
      <c r="AX217" s="258"/>
      <c r="AY217" s="258"/>
    </row>
    <row r="218" spans="1:51" ht="12.75" customHeight="1">
      <c r="A218" s="271"/>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2"/>
      <c r="X218" s="272"/>
      <c r="Y218" s="272"/>
      <c r="Z218" s="272"/>
      <c r="AA218" s="272"/>
      <c r="AB218" s="272"/>
      <c r="AC218" s="272"/>
      <c r="AD218" s="272"/>
      <c r="AE218" s="272"/>
      <c r="AF218" s="272"/>
      <c r="AG218" s="272"/>
      <c r="AH218" s="272"/>
      <c r="AI218" s="272"/>
      <c r="AJ218" s="272"/>
      <c r="AK218" s="271"/>
      <c r="AL218" s="271"/>
      <c r="AM218" s="271"/>
      <c r="AN218" s="271"/>
      <c r="AO218" s="271"/>
      <c r="AP218" s="271"/>
      <c r="AQ218" s="271"/>
      <c r="AR218" s="273"/>
      <c r="AS218" s="271"/>
      <c r="AT218" s="271"/>
      <c r="AU218" s="258"/>
      <c r="AV218" s="258"/>
      <c r="AW218" s="258"/>
      <c r="AX218" s="258"/>
      <c r="AY218" s="258"/>
    </row>
    <row r="219" spans="1:51" ht="12.75" customHeight="1">
      <c r="A219" s="271"/>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2"/>
      <c r="X219" s="272"/>
      <c r="Y219" s="272"/>
      <c r="Z219" s="272"/>
      <c r="AA219" s="272"/>
      <c r="AB219" s="272"/>
      <c r="AC219" s="272"/>
      <c r="AD219" s="272"/>
      <c r="AE219" s="272"/>
      <c r="AF219" s="272"/>
      <c r="AG219" s="272"/>
      <c r="AH219" s="272"/>
      <c r="AI219" s="272"/>
      <c r="AJ219" s="272"/>
      <c r="AK219" s="271"/>
      <c r="AL219" s="271"/>
      <c r="AM219" s="271"/>
      <c r="AN219" s="271"/>
      <c r="AO219" s="271"/>
      <c r="AP219" s="271"/>
      <c r="AQ219" s="271"/>
      <c r="AR219" s="273"/>
      <c r="AS219" s="271"/>
      <c r="AT219" s="271"/>
      <c r="AU219" s="258"/>
      <c r="AV219" s="258"/>
      <c r="AW219" s="258"/>
      <c r="AX219" s="258"/>
      <c r="AY219" s="258"/>
    </row>
    <row r="220" spans="1:51" ht="12.75" customHeight="1">
      <c r="A220" s="271"/>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2"/>
      <c r="X220" s="272"/>
      <c r="Y220" s="272"/>
      <c r="Z220" s="272"/>
      <c r="AA220" s="272"/>
      <c r="AB220" s="272"/>
      <c r="AC220" s="272"/>
      <c r="AD220" s="272"/>
      <c r="AE220" s="272"/>
      <c r="AF220" s="272"/>
      <c r="AG220" s="272"/>
      <c r="AH220" s="272"/>
      <c r="AI220" s="272"/>
      <c r="AJ220" s="272"/>
      <c r="AK220" s="271"/>
      <c r="AL220" s="271"/>
      <c r="AM220" s="271"/>
      <c r="AN220" s="271"/>
      <c r="AO220" s="271"/>
      <c r="AP220" s="271"/>
      <c r="AQ220" s="271"/>
      <c r="AR220" s="273"/>
      <c r="AS220" s="271"/>
      <c r="AT220" s="271"/>
      <c r="AU220" s="258"/>
      <c r="AV220" s="258"/>
      <c r="AW220" s="258"/>
      <c r="AX220" s="258"/>
      <c r="AY220" s="258"/>
    </row>
    <row r="221" spans="1:51" ht="12.75" customHeight="1">
      <c r="A221" s="271"/>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2"/>
      <c r="X221" s="272"/>
      <c r="Y221" s="272"/>
      <c r="Z221" s="272"/>
      <c r="AA221" s="272"/>
      <c r="AB221" s="272"/>
      <c r="AC221" s="272"/>
      <c r="AD221" s="272"/>
      <c r="AE221" s="272"/>
      <c r="AF221" s="272"/>
      <c r="AG221" s="272"/>
      <c r="AH221" s="272"/>
      <c r="AI221" s="272"/>
      <c r="AJ221" s="272"/>
      <c r="AK221" s="271"/>
      <c r="AL221" s="271"/>
      <c r="AM221" s="271"/>
      <c r="AN221" s="271"/>
      <c r="AO221" s="271"/>
      <c r="AP221" s="271"/>
      <c r="AQ221" s="271"/>
      <c r="AR221" s="273"/>
      <c r="AS221" s="271"/>
      <c r="AT221" s="271"/>
      <c r="AU221" s="258"/>
      <c r="AV221" s="258"/>
      <c r="AW221" s="258"/>
      <c r="AX221" s="258"/>
      <c r="AY221" s="258"/>
    </row>
    <row r="222" spans="1:51" ht="12.75" customHeight="1">
      <c r="A222" s="271"/>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2"/>
      <c r="X222" s="272"/>
      <c r="Y222" s="272"/>
      <c r="Z222" s="272"/>
      <c r="AA222" s="272"/>
      <c r="AB222" s="272"/>
      <c r="AC222" s="272"/>
      <c r="AD222" s="272"/>
      <c r="AE222" s="272"/>
      <c r="AF222" s="272"/>
      <c r="AG222" s="272"/>
      <c r="AH222" s="272"/>
      <c r="AI222" s="272"/>
      <c r="AJ222" s="272"/>
      <c r="AK222" s="271"/>
      <c r="AL222" s="271"/>
      <c r="AM222" s="271"/>
      <c r="AN222" s="271"/>
      <c r="AO222" s="271"/>
      <c r="AP222" s="271"/>
      <c r="AQ222" s="271"/>
      <c r="AR222" s="273"/>
      <c r="AS222" s="271"/>
      <c r="AT222" s="271"/>
      <c r="AU222" s="258"/>
      <c r="AV222" s="258"/>
      <c r="AW222" s="258"/>
      <c r="AX222" s="258"/>
      <c r="AY222" s="258"/>
    </row>
    <row r="223" spans="1:51" ht="12.75" customHeight="1">
      <c r="A223" s="271"/>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2"/>
      <c r="X223" s="272"/>
      <c r="Y223" s="272"/>
      <c r="Z223" s="272"/>
      <c r="AA223" s="272"/>
      <c r="AB223" s="272"/>
      <c r="AC223" s="272"/>
      <c r="AD223" s="272"/>
      <c r="AE223" s="272"/>
      <c r="AF223" s="272"/>
      <c r="AG223" s="272"/>
      <c r="AH223" s="272"/>
      <c r="AI223" s="272"/>
      <c r="AJ223" s="272"/>
      <c r="AK223" s="271"/>
      <c r="AL223" s="271"/>
      <c r="AM223" s="271"/>
      <c r="AN223" s="271"/>
      <c r="AO223" s="271"/>
      <c r="AP223" s="271"/>
      <c r="AQ223" s="271"/>
      <c r="AR223" s="273"/>
      <c r="AS223" s="271"/>
      <c r="AT223" s="271"/>
      <c r="AU223" s="258"/>
      <c r="AV223" s="258"/>
      <c r="AW223" s="258"/>
      <c r="AX223" s="258"/>
      <c r="AY223" s="258"/>
    </row>
    <row r="224" spans="1:51" ht="12.75" customHeight="1">
      <c r="A224" s="271"/>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2"/>
      <c r="X224" s="272"/>
      <c r="Y224" s="272"/>
      <c r="Z224" s="272"/>
      <c r="AA224" s="272"/>
      <c r="AB224" s="272"/>
      <c r="AC224" s="272"/>
      <c r="AD224" s="272"/>
      <c r="AE224" s="272"/>
      <c r="AF224" s="272"/>
      <c r="AG224" s="272"/>
      <c r="AH224" s="272"/>
      <c r="AI224" s="272"/>
      <c r="AJ224" s="272"/>
      <c r="AK224" s="271"/>
      <c r="AL224" s="271"/>
      <c r="AM224" s="271"/>
      <c r="AN224" s="271"/>
      <c r="AO224" s="271"/>
      <c r="AP224" s="271"/>
      <c r="AQ224" s="271"/>
      <c r="AR224" s="273"/>
      <c r="AS224" s="271"/>
      <c r="AT224" s="271"/>
      <c r="AU224" s="258"/>
      <c r="AV224" s="258"/>
      <c r="AW224" s="258"/>
      <c r="AX224" s="258"/>
      <c r="AY224" s="258"/>
    </row>
    <row r="225" spans="1:51" ht="12.75" customHeight="1">
      <c r="A225" s="271"/>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2"/>
      <c r="X225" s="272"/>
      <c r="Y225" s="272"/>
      <c r="Z225" s="272"/>
      <c r="AA225" s="272"/>
      <c r="AB225" s="272"/>
      <c r="AC225" s="272"/>
      <c r="AD225" s="272"/>
      <c r="AE225" s="272"/>
      <c r="AF225" s="272"/>
      <c r="AG225" s="272"/>
      <c r="AH225" s="272"/>
      <c r="AI225" s="272"/>
      <c r="AJ225" s="272"/>
      <c r="AK225" s="271"/>
      <c r="AL225" s="271"/>
      <c r="AM225" s="271"/>
      <c r="AN225" s="271"/>
      <c r="AO225" s="271"/>
      <c r="AP225" s="271"/>
      <c r="AQ225" s="271"/>
      <c r="AR225" s="273"/>
      <c r="AS225" s="271"/>
      <c r="AT225" s="271"/>
      <c r="AU225" s="258"/>
      <c r="AV225" s="258"/>
      <c r="AW225" s="258"/>
      <c r="AX225" s="258"/>
      <c r="AY225" s="258"/>
    </row>
    <row r="226" spans="1:51" ht="12.75" customHeight="1">
      <c r="A226" s="271"/>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2"/>
      <c r="X226" s="272"/>
      <c r="Y226" s="272"/>
      <c r="Z226" s="272"/>
      <c r="AA226" s="272"/>
      <c r="AB226" s="272"/>
      <c r="AC226" s="272"/>
      <c r="AD226" s="272"/>
      <c r="AE226" s="272"/>
      <c r="AF226" s="272"/>
      <c r="AG226" s="272"/>
      <c r="AH226" s="272"/>
      <c r="AI226" s="272"/>
      <c r="AJ226" s="272"/>
      <c r="AK226" s="271"/>
      <c r="AL226" s="271"/>
      <c r="AM226" s="271"/>
      <c r="AN226" s="271"/>
      <c r="AO226" s="271"/>
      <c r="AP226" s="271"/>
      <c r="AQ226" s="271"/>
      <c r="AR226" s="273"/>
      <c r="AS226" s="271"/>
      <c r="AT226" s="271"/>
      <c r="AU226" s="258"/>
      <c r="AV226" s="258"/>
      <c r="AW226" s="258"/>
      <c r="AX226" s="258"/>
      <c r="AY226" s="258"/>
    </row>
    <row r="227" spans="1:51" ht="12.75" customHeight="1">
      <c r="A227" s="271"/>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2"/>
      <c r="X227" s="272"/>
      <c r="Y227" s="272"/>
      <c r="Z227" s="272"/>
      <c r="AA227" s="272"/>
      <c r="AB227" s="272"/>
      <c r="AC227" s="272"/>
      <c r="AD227" s="272"/>
      <c r="AE227" s="272"/>
      <c r="AF227" s="272"/>
      <c r="AG227" s="272"/>
      <c r="AH227" s="272"/>
      <c r="AI227" s="272"/>
      <c r="AJ227" s="272"/>
      <c r="AK227" s="271"/>
      <c r="AL227" s="271"/>
      <c r="AM227" s="271"/>
      <c r="AN227" s="271"/>
      <c r="AO227" s="271"/>
      <c r="AP227" s="271"/>
      <c r="AQ227" s="271"/>
      <c r="AR227" s="273"/>
      <c r="AS227" s="271"/>
      <c r="AT227" s="271"/>
      <c r="AU227" s="258"/>
      <c r="AV227" s="258"/>
      <c r="AW227" s="258"/>
      <c r="AX227" s="258"/>
      <c r="AY227" s="258"/>
    </row>
    <row r="228" spans="1:51" ht="12.75" customHeight="1">
      <c r="A228" s="271"/>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2"/>
      <c r="X228" s="272"/>
      <c r="Y228" s="272"/>
      <c r="Z228" s="272"/>
      <c r="AA228" s="272"/>
      <c r="AB228" s="272"/>
      <c r="AC228" s="272"/>
      <c r="AD228" s="272"/>
      <c r="AE228" s="272"/>
      <c r="AF228" s="272"/>
      <c r="AG228" s="272"/>
      <c r="AH228" s="272"/>
      <c r="AI228" s="272"/>
      <c r="AJ228" s="272"/>
      <c r="AK228" s="271"/>
      <c r="AL228" s="271"/>
      <c r="AM228" s="271"/>
      <c r="AN228" s="271"/>
      <c r="AO228" s="271"/>
      <c r="AP228" s="271"/>
      <c r="AQ228" s="271"/>
      <c r="AR228" s="273"/>
      <c r="AS228" s="271"/>
      <c r="AT228" s="271"/>
      <c r="AU228" s="258"/>
      <c r="AV228" s="258"/>
      <c r="AW228" s="258"/>
      <c r="AX228" s="258"/>
      <c r="AY228" s="258"/>
    </row>
    <row r="229" spans="1:51" ht="12.75" customHeight="1">
      <c r="A229" s="271"/>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2"/>
      <c r="X229" s="272"/>
      <c r="Y229" s="272"/>
      <c r="Z229" s="272"/>
      <c r="AA229" s="272"/>
      <c r="AB229" s="272"/>
      <c r="AC229" s="272"/>
      <c r="AD229" s="272"/>
      <c r="AE229" s="272"/>
      <c r="AF229" s="272"/>
      <c r="AG229" s="272"/>
      <c r="AH229" s="272"/>
      <c r="AI229" s="272"/>
      <c r="AJ229" s="272"/>
      <c r="AK229" s="271"/>
      <c r="AL229" s="271"/>
      <c r="AM229" s="271"/>
      <c r="AN229" s="271"/>
      <c r="AO229" s="271"/>
      <c r="AP229" s="271"/>
      <c r="AQ229" s="271"/>
      <c r="AR229" s="273"/>
      <c r="AS229" s="271"/>
      <c r="AT229" s="271"/>
      <c r="AU229" s="258"/>
      <c r="AV229" s="258"/>
      <c r="AW229" s="258"/>
      <c r="AX229" s="258"/>
      <c r="AY229" s="258"/>
    </row>
    <row r="230" spans="1:51" ht="12.75" customHeight="1">
      <c r="A230" s="271"/>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2"/>
      <c r="X230" s="272"/>
      <c r="Y230" s="272"/>
      <c r="Z230" s="272"/>
      <c r="AA230" s="272"/>
      <c r="AB230" s="272"/>
      <c r="AC230" s="272"/>
      <c r="AD230" s="272"/>
      <c r="AE230" s="272"/>
      <c r="AF230" s="272"/>
      <c r="AG230" s="272"/>
      <c r="AH230" s="272"/>
      <c r="AI230" s="272"/>
      <c r="AJ230" s="272"/>
      <c r="AK230" s="271"/>
      <c r="AL230" s="271"/>
      <c r="AM230" s="271"/>
      <c r="AN230" s="271"/>
      <c r="AO230" s="271"/>
      <c r="AP230" s="271"/>
      <c r="AQ230" s="271"/>
      <c r="AR230" s="273"/>
      <c r="AS230" s="271"/>
      <c r="AT230" s="271"/>
      <c r="AU230" s="258"/>
      <c r="AV230" s="258"/>
      <c r="AW230" s="258"/>
      <c r="AX230" s="258"/>
      <c r="AY230" s="258"/>
    </row>
    <row r="231" spans="1:51" ht="12.75" customHeight="1">
      <c r="A231" s="271"/>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2"/>
      <c r="X231" s="272"/>
      <c r="Y231" s="272"/>
      <c r="Z231" s="272"/>
      <c r="AA231" s="272"/>
      <c r="AB231" s="272"/>
      <c r="AC231" s="272"/>
      <c r="AD231" s="272"/>
      <c r="AE231" s="272"/>
      <c r="AF231" s="272"/>
      <c r="AG231" s="272"/>
      <c r="AH231" s="272"/>
      <c r="AI231" s="272"/>
      <c r="AJ231" s="272"/>
      <c r="AK231" s="271"/>
      <c r="AL231" s="271"/>
      <c r="AM231" s="271"/>
      <c r="AN231" s="271"/>
      <c r="AO231" s="271"/>
      <c r="AP231" s="271"/>
      <c r="AQ231" s="271"/>
      <c r="AR231" s="273"/>
      <c r="AS231" s="271"/>
      <c r="AT231" s="271"/>
      <c r="AU231" s="258"/>
      <c r="AV231" s="258"/>
      <c r="AW231" s="258"/>
      <c r="AX231" s="258"/>
      <c r="AY231" s="258"/>
    </row>
    <row r="232" spans="1:51" ht="12.75" customHeight="1">
      <c r="A232" s="271"/>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2"/>
      <c r="X232" s="272"/>
      <c r="Y232" s="272"/>
      <c r="Z232" s="272"/>
      <c r="AA232" s="272"/>
      <c r="AB232" s="272"/>
      <c r="AC232" s="272"/>
      <c r="AD232" s="272"/>
      <c r="AE232" s="272"/>
      <c r="AF232" s="272"/>
      <c r="AG232" s="272"/>
      <c r="AH232" s="272"/>
      <c r="AI232" s="272"/>
      <c r="AJ232" s="272"/>
      <c r="AK232" s="271"/>
      <c r="AL232" s="271"/>
      <c r="AM232" s="271"/>
      <c r="AN232" s="271"/>
      <c r="AO232" s="271"/>
      <c r="AP232" s="271"/>
      <c r="AQ232" s="271"/>
      <c r="AR232" s="273"/>
      <c r="AS232" s="271"/>
      <c r="AT232" s="271"/>
      <c r="AU232" s="258"/>
      <c r="AV232" s="258"/>
      <c r="AW232" s="258"/>
      <c r="AX232" s="258"/>
      <c r="AY232" s="258"/>
    </row>
    <row r="233" spans="1:51" ht="12.75" customHeight="1">
      <c r="A233" s="271"/>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2"/>
      <c r="X233" s="272"/>
      <c r="Y233" s="272"/>
      <c r="Z233" s="272"/>
      <c r="AA233" s="272"/>
      <c r="AB233" s="272"/>
      <c r="AC233" s="272"/>
      <c r="AD233" s="272"/>
      <c r="AE233" s="272"/>
      <c r="AF233" s="272"/>
      <c r="AG233" s="272"/>
      <c r="AH233" s="272"/>
      <c r="AI233" s="272"/>
      <c r="AJ233" s="272"/>
      <c r="AK233" s="271"/>
      <c r="AL233" s="271"/>
      <c r="AM233" s="271"/>
      <c r="AN233" s="271"/>
      <c r="AO233" s="271"/>
      <c r="AP233" s="271"/>
      <c r="AQ233" s="271"/>
      <c r="AR233" s="273"/>
      <c r="AS233" s="271"/>
      <c r="AT233" s="271"/>
      <c r="AU233" s="258"/>
      <c r="AV233" s="258"/>
      <c r="AW233" s="258"/>
      <c r="AX233" s="258"/>
      <c r="AY233" s="258"/>
    </row>
    <row r="234" spans="1:51" ht="12.75" customHeight="1">
      <c r="A234" s="271"/>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2"/>
      <c r="X234" s="272"/>
      <c r="Y234" s="272"/>
      <c r="Z234" s="272"/>
      <c r="AA234" s="272"/>
      <c r="AB234" s="272"/>
      <c r="AC234" s="272"/>
      <c r="AD234" s="272"/>
      <c r="AE234" s="272"/>
      <c r="AF234" s="272"/>
      <c r="AG234" s="272"/>
      <c r="AH234" s="272"/>
      <c r="AI234" s="272"/>
      <c r="AJ234" s="272"/>
      <c r="AK234" s="271"/>
      <c r="AL234" s="271"/>
      <c r="AM234" s="271"/>
      <c r="AN234" s="271"/>
      <c r="AO234" s="271"/>
      <c r="AP234" s="271"/>
      <c r="AQ234" s="271"/>
      <c r="AR234" s="273"/>
      <c r="AS234" s="271"/>
      <c r="AT234" s="271"/>
      <c r="AU234" s="258"/>
      <c r="AV234" s="258"/>
      <c r="AW234" s="258"/>
      <c r="AX234" s="258"/>
      <c r="AY234" s="258"/>
    </row>
    <row r="235" spans="1:51" ht="12.75" customHeight="1">
      <c r="A235" s="271"/>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2"/>
      <c r="X235" s="272"/>
      <c r="Y235" s="272"/>
      <c r="Z235" s="272"/>
      <c r="AA235" s="272"/>
      <c r="AB235" s="272"/>
      <c r="AC235" s="272"/>
      <c r="AD235" s="272"/>
      <c r="AE235" s="272"/>
      <c r="AF235" s="272"/>
      <c r="AG235" s="272"/>
      <c r="AH235" s="272"/>
      <c r="AI235" s="272"/>
      <c r="AJ235" s="272"/>
      <c r="AK235" s="271"/>
      <c r="AL235" s="271"/>
      <c r="AM235" s="271"/>
      <c r="AN235" s="271"/>
      <c r="AO235" s="271"/>
      <c r="AP235" s="271"/>
      <c r="AQ235" s="271"/>
      <c r="AR235" s="273"/>
      <c r="AS235" s="271"/>
      <c r="AT235" s="271"/>
      <c r="AU235" s="258"/>
      <c r="AV235" s="258"/>
      <c r="AW235" s="258"/>
      <c r="AX235" s="258"/>
      <c r="AY235" s="258"/>
    </row>
    <row r="236" spans="1:51" ht="12.75" customHeight="1">
      <c r="A236" s="271"/>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2"/>
      <c r="X236" s="272"/>
      <c r="Y236" s="272"/>
      <c r="Z236" s="272"/>
      <c r="AA236" s="272"/>
      <c r="AB236" s="272"/>
      <c r="AC236" s="272"/>
      <c r="AD236" s="272"/>
      <c r="AE236" s="272"/>
      <c r="AF236" s="272"/>
      <c r="AG236" s="272"/>
      <c r="AH236" s="272"/>
      <c r="AI236" s="272"/>
      <c r="AJ236" s="272"/>
      <c r="AK236" s="271"/>
      <c r="AL236" s="271"/>
      <c r="AM236" s="271"/>
      <c r="AN236" s="271"/>
      <c r="AO236" s="271"/>
      <c r="AP236" s="271"/>
      <c r="AQ236" s="271"/>
      <c r="AR236" s="273"/>
      <c r="AS236" s="271"/>
      <c r="AT236" s="271"/>
      <c r="AU236" s="258"/>
      <c r="AV236" s="258"/>
      <c r="AW236" s="258"/>
      <c r="AX236" s="258"/>
      <c r="AY236" s="258"/>
    </row>
    <row r="237" spans="1:51" ht="12.75" customHeight="1">
      <c r="A237" s="271"/>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2"/>
      <c r="X237" s="272"/>
      <c r="Y237" s="272"/>
      <c r="Z237" s="272"/>
      <c r="AA237" s="272"/>
      <c r="AB237" s="272"/>
      <c r="AC237" s="272"/>
      <c r="AD237" s="272"/>
      <c r="AE237" s="272"/>
      <c r="AF237" s="272"/>
      <c r="AG237" s="272"/>
      <c r="AH237" s="272"/>
      <c r="AI237" s="272"/>
      <c r="AJ237" s="272"/>
      <c r="AK237" s="271"/>
      <c r="AL237" s="271"/>
      <c r="AM237" s="271"/>
      <c r="AN237" s="271"/>
      <c r="AO237" s="271"/>
      <c r="AP237" s="271"/>
      <c r="AQ237" s="271"/>
      <c r="AR237" s="273"/>
      <c r="AS237" s="271"/>
      <c r="AT237" s="271"/>
      <c r="AU237" s="258"/>
      <c r="AV237" s="258"/>
      <c r="AW237" s="258"/>
      <c r="AX237" s="258"/>
      <c r="AY237" s="258"/>
    </row>
    <row r="238" spans="1:51" ht="12.75" customHeight="1">
      <c r="A238" s="271"/>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2"/>
      <c r="X238" s="272"/>
      <c r="Y238" s="272"/>
      <c r="Z238" s="272"/>
      <c r="AA238" s="272"/>
      <c r="AB238" s="272"/>
      <c r="AC238" s="272"/>
      <c r="AD238" s="272"/>
      <c r="AE238" s="272"/>
      <c r="AF238" s="272"/>
      <c r="AG238" s="272"/>
      <c r="AH238" s="272"/>
      <c r="AI238" s="272"/>
      <c r="AJ238" s="272"/>
      <c r="AK238" s="271"/>
      <c r="AL238" s="271"/>
      <c r="AM238" s="271"/>
      <c r="AN238" s="271"/>
      <c r="AO238" s="271"/>
      <c r="AP238" s="271"/>
      <c r="AQ238" s="271"/>
      <c r="AR238" s="273"/>
      <c r="AS238" s="271"/>
      <c r="AT238" s="271"/>
      <c r="AU238" s="258"/>
      <c r="AV238" s="258"/>
      <c r="AW238" s="258"/>
      <c r="AX238" s="258"/>
      <c r="AY238" s="258"/>
    </row>
    <row r="239" spans="1:51" ht="12.75" customHeight="1">
      <c r="A239" s="271"/>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2"/>
      <c r="X239" s="272"/>
      <c r="Y239" s="272"/>
      <c r="Z239" s="272"/>
      <c r="AA239" s="272"/>
      <c r="AB239" s="272"/>
      <c r="AC239" s="272"/>
      <c r="AD239" s="272"/>
      <c r="AE239" s="272"/>
      <c r="AF239" s="272"/>
      <c r="AG239" s="272"/>
      <c r="AH239" s="272"/>
      <c r="AI239" s="272"/>
      <c r="AJ239" s="272"/>
      <c r="AK239" s="271"/>
      <c r="AL239" s="271"/>
      <c r="AM239" s="271"/>
      <c r="AN239" s="271"/>
      <c r="AO239" s="271"/>
      <c r="AP239" s="271"/>
      <c r="AQ239" s="271"/>
      <c r="AR239" s="273"/>
      <c r="AS239" s="271"/>
      <c r="AT239" s="271"/>
      <c r="AU239" s="258"/>
      <c r="AV239" s="258"/>
      <c r="AW239" s="258"/>
      <c r="AX239" s="258"/>
      <c r="AY239" s="258"/>
    </row>
    <row r="240" spans="1:51" ht="12.75" customHeight="1">
      <c r="A240" s="271"/>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2"/>
      <c r="X240" s="272"/>
      <c r="Y240" s="272"/>
      <c r="Z240" s="272"/>
      <c r="AA240" s="272"/>
      <c r="AB240" s="272"/>
      <c r="AC240" s="272"/>
      <c r="AD240" s="272"/>
      <c r="AE240" s="272"/>
      <c r="AF240" s="272"/>
      <c r="AG240" s="272"/>
      <c r="AH240" s="272"/>
      <c r="AI240" s="272"/>
      <c r="AJ240" s="272"/>
      <c r="AK240" s="271"/>
      <c r="AL240" s="271"/>
      <c r="AM240" s="271"/>
      <c r="AN240" s="271"/>
      <c r="AO240" s="271"/>
      <c r="AP240" s="271"/>
      <c r="AQ240" s="271"/>
      <c r="AR240" s="273"/>
      <c r="AS240" s="271"/>
      <c r="AT240" s="271"/>
      <c r="AU240" s="258"/>
      <c r="AV240" s="258"/>
      <c r="AW240" s="258"/>
      <c r="AX240" s="258"/>
      <c r="AY240" s="258"/>
    </row>
    <row r="241" spans="1:51" ht="12.75" customHeight="1">
      <c r="A241" s="271"/>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2"/>
      <c r="X241" s="272"/>
      <c r="Y241" s="272"/>
      <c r="Z241" s="272"/>
      <c r="AA241" s="272"/>
      <c r="AB241" s="272"/>
      <c r="AC241" s="272"/>
      <c r="AD241" s="272"/>
      <c r="AE241" s="272"/>
      <c r="AF241" s="272"/>
      <c r="AG241" s="272"/>
      <c r="AH241" s="272"/>
      <c r="AI241" s="272"/>
      <c r="AJ241" s="272"/>
      <c r="AK241" s="271"/>
      <c r="AL241" s="271"/>
      <c r="AM241" s="271"/>
      <c r="AN241" s="271"/>
      <c r="AO241" s="271"/>
      <c r="AP241" s="271"/>
      <c r="AQ241" s="271"/>
      <c r="AR241" s="273"/>
      <c r="AS241" s="271"/>
      <c r="AT241" s="271"/>
      <c r="AU241" s="258"/>
      <c r="AV241" s="258"/>
      <c r="AW241" s="258"/>
      <c r="AX241" s="258"/>
      <c r="AY241" s="258"/>
    </row>
    <row r="242" spans="1:51" ht="12.75" customHeight="1">
      <c r="A242" s="271"/>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2"/>
      <c r="X242" s="272"/>
      <c r="Y242" s="272"/>
      <c r="Z242" s="272"/>
      <c r="AA242" s="272"/>
      <c r="AB242" s="272"/>
      <c r="AC242" s="272"/>
      <c r="AD242" s="272"/>
      <c r="AE242" s="272"/>
      <c r="AF242" s="272"/>
      <c r="AG242" s="272"/>
      <c r="AH242" s="272"/>
      <c r="AI242" s="272"/>
      <c r="AJ242" s="272"/>
      <c r="AK242" s="271"/>
      <c r="AL242" s="271"/>
      <c r="AM242" s="271"/>
      <c r="AN242" s="271"/>
      <c r="AO242" s="271"/>
      <c r="AP242" s="271"/>
      <c r="AQ242" s="271"/>
      <c r="AR242" s="273"/>
      <c r="AS242" s="271"/>
      <c r="AT242" s="271"/>
      <c r="AU242" s="258"/>
      <c r="AV242" s="258"/>
      <c r="AW242" s="258"/>
      <c r="AX242" s="258"/>
      <c r="AY242" s="258"/>
    </row>
    <row r="243" spans="1:51" ht="12.75" customHeight="1">
      <c r="A243" s="271"/>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2"/>
      <c r="X243" s="272"/>
      <c r="Y243" s="272"/>
      <c r="Z243" s="272"/>
      <c r="AA243" s="272"/>
      <c r="AB243" s="272"/>
      <c r="AC243" s="272"/>
      <c r="AD243" s="272"/>
      <c r="AE243" s="272"/>
      <c r="AF243" s="272"/>
      <c r="AG243" s="272"/>
      <c r="AH243" s="272"/>
      <c r="AI243" s="272"/>
      <c r="AJ243" s="272"/>
      <c r="AK243" s="271"/>
      <c r="AL243" s="271"/>
      <c r="AM243" s="271"/>
      <c r="AN243" s="271"/>
      <c r="AO243" s="271"/>
      <c r="AP243" s="271"/>
      <c r="AQ243" s="271"/>
      <c r="AR243" s="273"/>
      <c r="AS243" s="271"/>
      <c r="AT243" s="271"/>
      <c r="AU243" s="258"/>
      <c r="AV243" s="258"/>
      <c r="AW243" s="258"/>
      <c r="AX243" s="258"/>
      <c r="AY243" s="258"/>
    </row>
    <row r="244" spans="1:51" ht="12.75" customHeight="1">
      <c r="A244" s="271"/>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2"/>
      <c r="X244" s="272"/>
      <c r="Y244" s="272"/>
      <c r="Z244" s="272"/>
      <c r="AA244" s="272"/>
      <c r="AB244" s="272"/>
      <c r="AC244" s="272"/>
      <c r="AD244" s="272"/>
      <c r="AE244" s="272"/>
      <c r="AF244" s="272"/>
      <c r="AG244" s="272"/>
      <c r="AH244" s="272"/>
      <c r="AI244" s="272"/>
      <c r="AJ244" s="272"/>
      <c r="AK244" s="271"/>
      <c r="AL244" s="271"/>
      <c r="AM244" s="271"/>
      <c r="AN244" s="271"/>
      <c r="AO244" s="271"/>
      <c r="AP244" s="271"/>
      <c r="AQ244" s="271"/>
      <c r="AR244" s="273"/>
      <c r="AS244" s="271"/>
      <c r="AT244" s="271"/>
      <c r="AU244" s="258"/>
      <c r="AV244" s="258"/>
      <c r="AW244" s="258"/>
      <c r="AX244" s="258"/>
      <c r="AY244" s="258"/>
    </row>
    <row r="245" spans="1:51" ht="12.75" customHeight="1">
      <c r="A245" s="271"/>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2"/>
      <c r="X245" s="272"/>
      <c r="Y245" s="272"/>
      <c r="Z245" s="272"/>
      <c r="AA245" s="272"/>
      <c r="AB245" s="272"/>
      <c r="AC245" s="272"/>
      <c r="AD245" s="272"/>
      <c r="AE245" s="272"/>
      <c r="AF245" s="272"/>
      <c r="AG245" s="272"/>
      <c r="AH245" s="272"/>
      <c r="AI245" s="272"/>
      <c r="AJ245" s="272"/>
      <c r="AK245" s="271"/>
      <c r="AL245" s="271"/>
      <c r="AM245" s="271"/>
      <c r="AN245" s="271"/>
      <c r="AO245" s="271"/>
      <c r="AP245" s="271"/>
      <c r="AQ245" s="271"/>
      <c r="AR245" s="273"/>
      <c r="AS245" s="271"/>
      <c r="AT245" s="271"/>
      <c r="AU245" s="258"/>
      <c r="AV245" s="258"/>
      <c r="AW245" s="258"/>
      <c r="AX245" s="258"/>
      <c r="AY245" s="258"/>
    </row>
    <row r="246" spans="1:51" ht="12.75" customHeight="1">
      <c r="A246" s="271"/>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2"/>
      <c r="X246" s="272"/>
      <c r="Y246" s="272"/>
      <c r="Z246" s="272"/>
      <c r="AA246" s="272"/>
      <c r="AB246" s="272"/>
      <c r="AC246" s="272"/>
      <c r="AD246" s="272"/>
      <c r="AE246" s="272"/>
      <c r="AF246" s="272"/>
      <c r="AG246" s="272"/>
      <c r="AH246" s="272"/>
      <c r="AI246" s="272"/>
      <c r="AJ246" s="272"/>
      <c r="AK246" s="271"/>
      <c r="AL246" s="271"/>
      <c r="AM246" s="271"/>
      <c r="AN246" s="271"/>
      <c r="AO246" s="271"/>
      <c r="AP246" s="271"/>
      <c r="AQ246" s="271"/>
      <c r="AR246" s="273"/>
      <c r="AS246" s="271"/>
      <c r="AT246" s="271"/>
      <c r="AU246" s="258"/>
      <c r="AV246" s="258"/>
      <c r="AW246" s="258"/>
      <c r="AX246" s="258"/>
      <c r="AY246" s="258"/>
    </row>
    <row r="247" spans="1:51" ht="12.75" customHeight="1">
      <c r="A247" s="271"/>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2"/>
      <c r="X247" s="272"/>
      <c r="Y247" s="272"/>
      <c r="Z247" s="272"/>
      <c r="AA247" s="272"/>
      <c r="AB247" s="272"/>
      <c r="AC247" s="272"/>
      <c r="AD247" s="272"/>
      <c r="AE247" s="272"/>
      <c r="AF247" s="272"/>
      <c r="AG247" s="272"/>
      <c r="AH247" s="272"/>
      <c r="AI247" s="272"/>
      <c r="AJ247" s="272"/>
      <c r="AK247" s="271"/>
      <c r="AL247" s="271"/>
      <c r="AM247" s="271"/>
      <c r="AN247" s="271"/>
      <c r="AO247" s="271"/>
      <c r="AP247" s="271"/>
      <c r="AQ247" s="271"/>
      <c r="AR247" s="273"/>
      <c r="AS247" s="271"/>
      <c r="AT247" s="271"/>
      <c r="AU247" s="258"/>
      <c r="AV247" s="258"/>
      <c r="AW247" s="258"/>
      <c r="AX247" s="258"/>
      <c r="AY247" s="258"/>
    </row>
    <row r="248" spans="1:51" ht="12.75" customHeight="1">
      <c r="A248" s="271"/>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2"/>
      <c r="X248" s="272"/>
      <c r="Y248" s="272"/>
      <c r="Z248" s="272"/>
      <c r="AA248" s="272"/>
      <c r="AB248" s="272"/>
      <c r="AC248" s="272"/>
      <c r="AD248" s="272"/>
      <c r="AE248" s="272"/>
      <c r="AF248" s="272"/>
      <c r="AG248" s="272"/>
      <c r="AH248" s="272"/>
      <c r="AI248" s="272"/>
      <c r="AJ248" s="272"/>
      <c r="AK248" s="271"/>
      <c r="AL248" s="271"/>
      <c r="AM248" s="271"/>
      <c r="AN248" s="271"/>
      <c r="AO248" s="271"/>
      <c r="AP248" s="271"/>
      <c r="AQ248" s="271"/>
      <c r="AR248" s="273"/>
      <c r="AS248" s="271"/>
      <c r="AT248" s="271"/>
      <c r="AU248" s="258"/>
      <c r="AV248" s="258"/>
      <c r="AW248" s="258"/>
      <c r="AX248" s="258"/>
      <c r="AY248" s="258"/>
    </row>
    <row r="249" spans="1:51" ht="12.75" customHeight="1">
      <c r="A249" s="271"/>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2"/>
      <c r="X249" s="272"/>
      <c r="Y249" s="272"/>
      <c r="Z249" s="272"/>
      <c r="AA249" s="272"/>
      <c r="AB249" s="272"/>
      <c r="AC249" s="272"/>
      <c r="AD249" s="272"/>
      <c r="AE249" s="272"/>
      <c r="AF249" s="272"/>
      <c r="AG249" s="272"/>
      <c r="AH249" s="272"/>
      <c r="AI249" s="272"/>
      <c r="AJ249" s="272"/>
      <c r="AK249" s="271"/>
      <c r="AL249" s="271"/>
      <c r="AM249" s="271"/>
      <c r="AN249" s="271"/>
      <c r="AO249" s="271"/>
      <c r="AP249" s="271"/>
      <c r="AQ249" s="271"/>
      <c r="AR249" s="273"/>
      <c r="AS249" s="271"/>
      <c r="AT249" s="271"/>
      <c r="AU249" s="258"/>
      <c r="AV249" s="258"/>
      <c r="AW249" s="258"/>
      <c r="AX249" s="258"/>
      <c r="AY249" s="258"/>
    </row>
    <row r="250" spans="1:51" ht="12.75" customHeight="1">
      <c r="A250" s="271"/>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2"/>
      <c r="X250" s="272"/>
      <c r="Y250" s="272"/>
      <c r="Z250" s="272"/>
      <c r="AA250" s="272"/>
      <c r="AB250" s="272"/>
      <c r="AC250" s="272"/>
      <c r="AD250" s="272"/>
      <c r="AE250" s="272"/>
      <c r="AF250" s="272"/>
      <c r="AG250" s="272"/>
      <c r="AH250" s="272"/>
      <c r="AI250" s="272"/>
      <c r="AJ250" s="272"/>
      <c r="AK250" s="271"/>
      <c r="AL250" s="271"/>
      <c r="AM250" s="271"/>
      <c r="AN250" s="271"/>
      <c r="AO250" s="271"/>
      <c r="AP250" s="271"/>
      <c r="AQ250" s="271"/>
      <c r="AR250" s="273"/>
      <c r="AS250" s="271"/>
      <c r="AT250" s="271"/>
      <c r="AU250" s="258"/>
      <c r="AV250" s="258"/>
      <c r="AW250" s="258"/>
      <c r="AX250" s="258"/>
      <c r="AY250" s="258"/>
    </row>
    <row r="251" spans="1:51" ht="12.75" customHeight="1">
      <c r="A251" s="271"/>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2"/>
      <c r="X251" s="272"/>
      <c r="Y251" s="272"/>
      <c r="Z251" s="272"/>
      <c r="AA251" s="272"/>
      <c r="AB251" s="272"/>
      <c r="AC251" s="272"/>
      <c r="AD251" s="272"/>
      <c r="AE251" s="272"/>
      <c r="AF251" s="272"/>
      <c r="AG251" s="272"/>
      <c r="AH251" s="272"/>
      <c r="AI251" s="272"/>
      <c r="AJ251" s="272"/>
      <c r="AK251" s="271"/>
      <c r="AL251" s="271"/>
      <c r="AM251" s="271"/>
      <c r="AN251" s="271"/>
      <c r="AO251" s="271"/>
      <c r="AP251" s="271"/>
      <c r="AQ251" s="271"/>
      <c r="AR251" s="273"/>
      <c r="AS251" s="271"/>
      <c r="AT251" s="271"/>
      <c r="AU251" s="258"/>
      <c r="AV251" s="258"/>
      <c r="AW251" s="258"/>
      <c r="AX251" s="258"/>
      <c r="AY251" s="258"/>
    </row>
    <row r="252" spans="1:51" ht="12.75" customHeight="1">
      <c r="A252" s="271"/>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2"/>
      <c r="X252" s="272"/>
      <c r="Y252" s="272"/>
      <c r="Z252" s="272"/>
      <c r="AA252" s="272"/>
      <c r="AB252" s="272"/>
      <c r="AC252" s="272"/>
      <c r="AD252" s="272"/>
      <c r="AE252" s="272"/>
      <c r="AF252" s="272"/>
      <c r="AG252" s="272"/>
      <c r="AH252" s="272"/>
      <c r="AI252" s="272"/>
      <c r="AJ252" s="272"/>
      <c r="AK252" s="271"/>
      <c r="AL252" s="271"/>
      <c r="AM252" s="271"/>
      <c r="AN252" s="271"/>
      <c r="AO252" s="271"/>
      <c r="AP252" s="271"/>
      <c r="AQ252" s="271"/>
      <c r="AR252" s="273"/>
      <c r="AS252" s="271"/>
      <c r="AT252" s="271"/>
      <c r="AU252" s="258"/>
      <c r="AV252" s="258"/>
      <c r="AW252" s="258"/>
      <c r="AX252" s="258"/>
      <c r="AY252" s="258"/>
    </row>
    <row r="253" spans="1:51" ht="12.75" customHeight="1">
      <c r="A253" s="271"/>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2"/>
      <c r="X253" s="272"/>
      <c r="Y253" s="272"/>
      <c r="Z253" s="272"/>
      <c r="AA253" s="272"/>
      <c r="AB253" s="272"/>
      <c r="AC253" s="272"/>
      <c r="AD253" s="272"/>
      <c r="AE253" s="272"/>
      <c r="AF253" s="272"/>
      <c r="AG253" s="272"/>
      <c r="AH253" s="272"/>
      <c r="AI253" s="272"/>
      <c r="AJ253" s="272"/>
      <c r="AK253" s="271"/>
      <c r="AL253" s="271"/>
      <c r="AM253" s="271"/>
      <c r="AN253" s="271"/>
      <c r="AO253" s="271"/>
      <c r="AP253" s="271"/>
      <c r="AQ253" s="271"/>
      <c r="AR253" s="273"/>
      <c r="AS253" s="271"/>
      <c r="AT253" s="271"/>
      <c r="AU253" s="258"/>
      <c r="AV253" s="258"/>
      <c r="AW253" s="258"/>
      <c r="AX253" s="258"/>
      <c r="AY253" s="258"/>
    </row>
    <row r="254" spans="1:51" ht="12.75" customHeight="1">
      <c r="A254" s="271"/>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2"/>
      <c r="X254" s="272"/>
      <c r="Y254" s="272"/>
      <c r="Z254" s="272"/>
      <c r="AA254" s="272"/>
      <c r="AB254" s="272"/>
      <c r="AC254" s="272"/>
      <c r="AD254" s="272"/>
      <c r="AE254" s="272"/>
      <c r="AF254" s="272"/>
      <c r="AG254" s="272"/>
      <c r="AH254" s="272"/>
      <c r="AI254" s="272"/>
      <c r="AJ254" s="272"/>
      <c r="AK254" s="271"/>
      <c r="AL254" s="271"/>
      <c r="AM254" s="271"/>
      <c r="AN254" s="271"/>
      <c r="AO254" s="271"/>
      <c r="AP254" s="271"/>
      <c r="AQ254" s="271"/>
      <c r="AR254" s="273"/>
      <c r="AS254" s="271"/>
      <c r="AT254" s="271"/>
      <c r="AU254" s="258"/>
      <c r="AV254" s="258"/>
      <c r="AW254" s="258"/>
      <c r="AX254" s="258"/>
      <c r="AY254" s="258"/>
    </row>
    <row r="255" spans="1:51" ht="12.75" customHeight="1">
      <c r="A255" s="271"/>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2"/>
      <c r="X255" s="272"/>
      <c r="Y255" s="272"/>
      <c r="Z255" s="272"/>
      <c r="AA255" s="272"/>
      <c r="AB255" s="272"/>
      <c r="AC255" s="272"/>
      <c r="AD255" s="272"/>
      <c r="AE255" s="272"/>
      <c r="AF255" s="272"/>
      <c r="AG255" s="272"/>
      <c r="AH255" s="272"/>
      <c r="AI255" s="272"/>
      <c r="AJ255" s="272"/>
      <c r="AK255" s="271"/>
      <c r="AL255" s="271"/>
      <c r="AM255" s="271"/>
      <c r="AN255" s="271"/>
      <c r="AO255" s="271"/>
      <c r="AP255" s="271"/>
      <c r="AQ255" s="271"/>
      <c r="AR255" s="273"/>
      <c r="AS255" s="271"/>
      <c r="AT255" s="271"/>
      <c r="AU255" s="258"/>
      <c r="AV255" s="258"/>
      <c r="AW255" s="258"/>
      <c r="AX255" s="258"/>
      <c r="AY255" s="258"/>
    </row>
    <row r="256" spans="1:51" ht="12.75" customHeight="1">
      <c r="A256" s="271"/>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2"/>
      <c r="X256" s="272"/>
      <c r="Y256" s="272"/>
      <c r="Z256" s="272"/>
      <c r="AA256" s="272"/>
      <c r="AB256" s="272"/>
      <c r="AC256" s="272"/>
      <c r="AD256" s="272"/>
      <c r="AE256" s="272"/>
      <c r="AF256" s="272"/>
      <c r="AG256" s="272"/>
      <c r="AH256" s="272"/>
      <c r="AI256" s="272"/>
      <c r="AJ256" s="272"/>
      <c r="AK256" s="271"/>
      <c r="AL256" s="271"/>
      <c r="AM256" s="271"/>
      <c r="AN256" s="271"/>
      <c r="AO256" s="271"/>
      <c r="AP256" s="271"/>
      <c r="AQ256" s="271"/>
      <c r="AR256" s="273"/>
      <c r="AS256" s="271"/>
      <c r="AT256" s="271"/>
      <c r="AU256" s="258"/>
      <c r="AV256" s="258"/>
      <c r="AW256" s="258"/>
      <c r="AX256" s="258"/>
      <c r="AY256" s="258"/>
    </row>
    <row r="257" spans="1:51" ht="12.75" customHeight="1">
      <c r="A257" s="271"/>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2"/>
      <c r="X257" s="272"/>
      <c r="Y257" s="272"/>
      <c r="Z257" s="272"/>
      <c r="AA257" s="272"/>
      <c r="AB257" s="272"/>
      <c r="AC257" s="272"/>
      <c r="AD257" s="272"/>
      <c r="AE257" s="272"/>
      <c r="AF257" s="272"/>
      <c r="AG257" s="272"/>
      <c r="AH257" s="272"/>
      <c r="AI257" s="272"/>
      <c r="AJ257" s="272"/>
      <c r="AK257" s="271"/>
      <c r="AL257" s="271"/>
      <c r="AM257" s="271"/>
      <c r="AN257" s="271"/>
      <c r="AO257" s="271"/>
      <c r="AP257" s="271"/>
      <c r="AQ257" s="271"/>
      <c r="AR257" s="273"/>
      <c r="AS257" s="271"/>
      <c r="AT257" s="271"/>
      <c r="AU257" s="258"/>
      <c r="AV257" s="258"/>
      <c r="AW257" s="258"/>
      <c r="AX257" s="258"/>
      <c r="AY257" s="258"/>
    </row>
    <row r="258" spans="1:51" ht="12.75" customHeight="1">
      <c r="A258" s="271"/>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2"/>
      <c r="X258" s="272"/>
      <c r="Y258" s="272"/>
      <c r="Z258" s="272"/>
      <c r="AA258" s="272"/>
      <c r="AB258" s="272"/>
      <c r="AC258" s="272"/>
      <c r="AD258" s="272"/>
      <c r="AE258" s="272"/>
      <c r="AF258" s="272"/>
      <c r="AG258" s="272"/>
      <c r="AH258" s="272"/>
      <c r="AI258" s="272"/>
      <c r="AJ258" s="272"/>
      <c r="AK258" s="271"/>
      <c r="AL258" s="271"/>
      <c r="AM258" s="271"/>
      <c r="AN258" s="271"/>
      <c r="AO258" s="271"/>
      <c r="AP258" s="271"/>
      <c r="AQ258" s="271"/>
      <c r="AR258" s="273"/>
      <c r="AS258" s="271"/>
      <c r="AT258" s="271"/>
      <c r="AU258" s="258"/>
      <c r="AV258" s="258"/>
      <c r="AW258" s="258"/>
      <c r="AX258" s="258"/>
      <c r="AY258" s="258"/>
    </row>
    <row r="259" spans="1:51" ht="12.75" customHeight="1">
      <c r="A259" s="271"/>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2"/>
      <c r="X259" s="272"/>
      <c r="Y259" s="272"/>
      <c r="Z259" s="272"/>
      <c r="AA259" s="272"/>
      <c r="AB259" s="272"/>
      <c r="AC259" s="272"/>
      <c r="AD259" s="272"/>
      <c r="AE259" s="272"/>
      <c r="AF259" s="272"/>
      <c r="AG259" s="272"/>
      <c r="AH259" s="272"/>
      <c r="AI259" s="272"/>
      <c r="AJ259" s="272"/>
      <c r="AK259" s="271"/>
      <c r="AL259" s="271"/>
      <c r="AM259" s="271"/>
      <c r="AN259" s="271"/>
      <c r="AO259" s="271"/>
      <c r="AP259" s="271"/>
      <c r="AQ259" s="271"/>
      <c r="AR259" s="273"/>
      <c r="AS259" s="271"/>
      <c r="AT259" s="271"/>
      <c r="AU259" s="258"/>
      <c r="AV259" s="258"/>
      <c r="AW259" s="258"/>
      <c r="AX259" s="258"/>
      <c r="AY259" s="258"/>
    </row>
    <row r="260" spans="1:51" ht="12.75" customHeight="1">
      <c r="A260" s="271"/>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2"/>
      <c r="X260" s="272"/>
      <c r="Y260" s="272"/>
      <c r="Z260" s="272"/>
      <c r="AA260" s="272"/>
      <c r="AB260" s="272"/>
      <c r="AC260" s="272"/>
      <c r="AD260" s="272"/>
      <c r="AE260" s="272"/>
      <c r="AF260" s="272"/>
      <c r="AG260" s="272"/>
      <c r="AH260" s="272"/>
      <c r="AI260" s="272"/>
      <c r="AJ260" s="272"/>
      <c r="AK260" s="271"/>
      <c r="AL260" s="271"/>
      <c r="AM260" s="271"/>
      <c r="AN260" s="271"/>
      <c r="AO260" s="271"/>
      <c r="AP260" s="271"/>
      <c r="AQ260" s="271"/>
      <c r="AR260" s="273"/>
      <c r="AS260" s="271"/>
      <c r="AT260" s="271"/>
      <c r="AU260" s="258"/>
      <c r="AV260" s="258"/>
      <c r="AW260" s="258"/>
      <c r="AX260" s="258"/>
      <c r="AY260" s="258"/>
    </row>
    <row r="261" spans="1:51" ht="12.75" customHeight="1">
      <c r="A261" s="271"/>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2"/>
      <c r="X261" s="272"/>
      <c r="Y261" s="272"/>
      <c r="Z261" s="272"/>
      <c r="AA261" s="272"/>
      <c r="AB261" s="272"/>
      <c r="AC261" s="272"/>
      <c r="AD261" s="272"/>
      <c r="AE261" s="272"/>
      <c r="AF261" s="272"/>
      <c r="AG261" s="272"/>
      <c r="AH261" s="272"/>
      <c r="AI261" s="272"/>
      <c r="AJ261" s="272"/>
      <c r="AK261" s="271"/>
      <c r="AL261" s="271"/>
      <c r="AM261" s="271"/>
      <c r="AN261" s="271"/>
      <c r="AO261" s="271"/>
      <c r="AP261" s="271"/>
      <c r="AQ261" s="271"/>
      <c r="AR261" s="273"/>
      <c r="AS261" s="271"/>
      <c r="AT261" s="271"/>
      <c r="AU261" s="258"/>
      <c r="AV261" s="258"/>
      <c r="AW261" s="258"/>
      <c r="AX261" s="258"/>
      <c r="AY261" s="258"/>
    </row>
    <row r="262" spans="1:51" ht="12.75" customHeight="1">
      <c r="A262" s="271"/>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2"/>
      <c r="X262" s="272"/>
      <c r="Y262" s="272"/>
      <c r="Z262" s="272"/>
      <c r="AA262" s="272"/>
      <c r="AB262" s="272"/>
      <c r="AC262" s="272"/>
      <c r="AD262" s="272"/>
      <c r="AE262" s="272"/>
      <c r="AF262" s="272"/>
      <c r="AG262" s="272"/>
      <c r="AH262" s="272"/>
      <c r="AI262" s="272"/>
      <c r="AJ262" s="272"/>
      <c r="AK262" s="271"/>
      <c r="AL262" s="271"/>
      <c r="AM262" s="271"/>
      <c r="AN262" s="271"/>
      <c r="AO262" s="271"/>
      <c r="AP262" s="271"/>
      <c r="AQ262" s="271"/>
      <c r="AR262" s="273"/>
      <c r="AS262" s="271"/>
      <c r="AT262" s="271"/>
      <c r="AU262" s="258"/>
      <c r="AV262" s="258"/>
      <c r="AW262" s="258"/>
      <c r="AX262" s="258"/>
      <c r="AY262" s="258"/>
    </row>
    <row r="263" spans="1:51" ht="12.75" customHeight="1">
      <c r="A263" s="271"/>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2"/>
      <c r="X263" s="272"/>
      <c r="Y263" s="272"/>
      <c r="Z263" s="272"/>
      <c r="AA263" s="272"/>
      <c r="AB263" s="272"/>
      <c r="AC263" s="272"/>
      <c r="AD263" s="272"/>
      <c r="AE263" s="272"/>
      <c r="AF263" s="272"/>
      <c r="AG263" s="272"/>
      <c r="AH263" s="272"/>
      <c r="AI263" s="272"/>
      <c r="AJ263" s="272"/>
      <c r="AK263" s="271"/>
      <c r="AL263" s="271"/>
      <c r="AM263" s="271"/>
      <c r="AN263" s="271"/>
      <c r="AO263" s="271"/>
      <c r="AP263" s="271"/>
      <c r="AQ263" s="271"/>
      <c r="AR263" s="273"/>
      <c r="AS263" s="271"/>
      <c r="AT263" s="271"/>
      <c r="AU263" s="258"/>
      <c r="AV263" s="258"/>
      <c r="AW263" s="258"/>
      <c r="AX263" s="258"/>
      <c r="AY263" s="258"/>
    </row>
    <row r="264" spans="1:51" ht="12.75" customHeight="1">
      <c r="A264" s="271"/>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2"/>
      <c r="X264" s="272"/>
      <c r="Y264" s="272"/>
      <c r="Z264" s="272"/>
      <c r="AA264" s="272"/>
      <c r="AB264" s="272"/>
      <c r="AC264" s="272"/>
      <c r="AD264" s="272"/>
      <c r="AE264" s="272"/>
      <c r="AF264" s="272"/>
      <c r="AG264" s="272"/>
      <c r="AH264" s="272"/>
      <c r="AI264" s="272"/>
      <c r="AJ264" s="272"/>
      <c r="AK264" s="271"/>
      <c r="AL264" s="271"/>
      <c r="AM264" s="271"/>
      <c r="AN264" s="271"/>
      <c r="AO264" s="271"/>
      <c r="AP264" s="271"/>
      <c r="AQ264" s="271"/>
      <c r="AR264" s="273"/>
      <c r="AS264" s="271"/>
      <c r="AT264" s="271"/>
      <c r="AU264" s="258"/>
      <c r="AV264" s="258"/>
      <c r="AW264" s="258"/>
      <c r="AX264" s="258"/>
      <c r="AY264" s="258"/>
    </row>
    <row r="265" spans="1:51" ht="12.75" customHeight="1">
      <c r="A265" s="271"/>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2"/>
      <c r="X265" s="272"/>
      <c r="Y265" s="272"/>
      <c r="Z265" s="272"/>
      <c r="AA265" s="272"/>
      <c r="AB265" s="272"/>
      <c r="AC265" s="272"/>
      <c r="AD265" s="272"/>
      <c r="AE265" s="272"/>
      <c r="AF265" s="272"/>
      <c r="AG265" s="272"/>
      <c r="AH265" s="272"/>
      <c r="AI265" s="272"/>
      <c r="AJ265" s="272"/>
      <c r="AK265" s="271"/>
      <c r="AL265" s="271"/>
      <c r="AM265" s="271"/>
      <c r="AN265" s="271"/>
      <c r="AO265" s="271"/>
      <c r="AP265" s="271"/>
      <c r="AQ265" s="271"/>
      <c r="AR265" s="273"/>
      <c r="AS265" s="271"/>
      <c r="AT265" s="271"/>
      <c r="AU265" s="258"/>
      <c r="AV265" s="258"/>
      <c r="AW265" s="258"/>
      <c r="AX265" s="258"/>
      <c r="AY265" s="258"/>
    </row>
    <row r="266" spans="1:51" ht="12.75" customHeight="1">
      <c r="A266" s="271"/>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2"/>
      <c r="X266" s="272"/>
      <c r="Y266" s="272"/>
      <c r="Z266" s="272"/>
      <c r="AA266" s="272"/>
      <c r="AB266" s="272"/>
      <c r="AC266" s="272"/>
      <c r="AD266" s="272"/>
      <c r="AE266" s="272"/>
      <c r="AF266" s="272"/>
      <c r="AG266" s="272"/>
      <c r="AH266" s="272"/>
      <c r="AI266" s="272"/>
      <c r="AJ266" s="272"/>
      <c r="AK266" s="271"/>
      <c r="AL266" s="271"/>
      <c r="AM266" s="271"/>
      <c r="AN266" s="271"/>
      <c r="AO266" s="271"/>
      <c r="AP266" s="271"/>
      <c r="AQ266" s="271"/>
      <c r="AR266" s="273"/>
      <c r="AS266" s="271"/>
      <c r="AT266" s="271"/>
      <c r="AU266" s="258"/>
      <c r="AV266" s="258"/>
      <c r="AW266" s="258"/>
      <c r="AX266" s="258"/>
      <c r="AY266" s="258"/>
    </row>
    <row r="267" spans="1:51" ht="12.75" customHeight="1">
      <c r="A267" s="271"/>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2"/>
      <c r="X267" s="272"/>
      <c r="Y267" s="272"/>
      <c r="Z267" s="272"/>
      <c r="AA267" s="272"/>
      <c r="AB267" s="272"/>
      <c r="AC267" s="272"/>
      <c r="AD267" s="272"/>
      <c r="AE267" s="272"/>
      <c r="AF267" s="272"/>
      <c r="AG267" s="272"/>
      <c r="AH267" s="272"/>
      <c r="AI267" s="272"/>
      <c r="AJ267" s="272"/>
      <c r="AK267" s="271"/>
      <c r="AL267" s="271"/>
      <c r="AM267" s="271"/>
      <c r="AN267" s="271"/>
      <c r="AO267" s="271"/>
      <c r="AP267" s="271"/>
      <c r="AQ267" s="271"/>
      <c r="AR267" s="273"/>
      <c r="AS267" s="271"/>
      <c r="AT267" s="271"/>
      <c r="AU267" s="258"/>
      <c r="AV267" s="258"/>
      <c r="AW267" s="258"/>
      <c r="AX267" s="258"/>
      <c r="AY267" s="258"/>
    </row>
    <row r="268" spans="1:51" ht="12.75" customHeight="1">
      <c r="A268" s="271"/>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2"/>
      <c r="X268" s="272"/>
      <c r="Y268" s="272"/>
      <c r="Z268" s="272"/>
      <c r="AA268" s="272"/>
      <c r="AB268" s="272"/>
      <c r="AC268" s="272"/>
      <c r="AD268" s="272"/>
      <c r="AE268" s="272"/>
      <c r="AF268" s="272"/>
      <c r="AG268" s="272"/>
      <c r="AH268" s="272"/>
      <c r="AI268" s="272"/>
      <c r="AJ268" s="272"/>
      <c r="AK268" s="271"/>
      <c r="AL268" s="271"/>
      <c r="AM268" s="271"/>
      <c r="AN268" s="271"/>
      <c r="AO268" s="271"/>
      <c r="AP268" s="271"/>
      <c r="AQ268" s="271"/>
      <c r="AR268" s="273"/>
      <c r="AS268" s="271"/>
      <c r="AT268" s="271"/>
      <c r="AU268" s="258"/>
      <c r="AV268" s="258"/>
      <c r="AW268" s="258"/>
      <c r="AX268" s="258"/>
      <c r="AY268" s="258"/>
    </row>
    <row r="269" spans="1:51" ht="12.75" customHeight="1">
      <c r="A269" s="271"/>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2"/>
      <c r="X269" s="272"/>
      <c r="Y269" s="272"/>
      <c r="Z269" s="272"/>
      <c r="AA269" s="272"/>
      <c r="AB269" s="272"/>
      <c r="AC269" s="272"/>
      <c r="AD269" s="272"/>
      <c r="AE269" s="272"/>
      <c r="AF269" s="272"/>
      <c r="AG269" s="272"/>
      <c r="AH269" s="272"/>
      <c r="AI269" s="272"/>
      <c r="AJ269" s="272"/>
      <c r="AK269" s="271"/>
      <c r="AL269" s="271"/>
      <c r="AM269" s="271"/>
      <c r="AN269" s="271"/>
      <c r="AO269" s="271"/>
      <c r="AP269" s="271"/>
      <c r="AQ269" s="271"/>
      <c r="AR269" s="273"/>
      <c r="AS269" s="271"/>
      <c r="AT269" s="271"/>
      <c r="AU269" s="258"/>
      <c r="AV269" s="258"/>
      <c r="AW269" s="258"/>
      <c r="AX269" s="258"/>
      <c r="AY269" s="258"/>
    </row>
    <row r="270" spans="1:51" ht="12.75" customHeight="1">
      <c r="A270" s="271"/>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2"/>
      <c r="X270" s="272"/>
      <c r="Y270" s="272"/>
      <c r="Z270" s="272"/>
      <c r="AA270" s="272"/>
      <c r="AB270" s="272"/>
      <c r="AC270" s="272"/>
      <c r="AD270" s="272"/>
      <c r="AE270" s="272"/>
      <c r="AF270" s="272"/>
      <c r="AG270" s="272"/>
      <c r="AH270" s="272"/>
      <c r="AI270" s="272"/>
      <c r="AJ270" s="272"/>
      <c r="AK270" s="271"/>
      <c r="AL270" s="271"/>
      <c r="AM270" s="271"/>
      <c r="AN270" s="271"/>
      <c r="AO270" s="271"/>
      <c r="AP270" s="271"/>
      <c r="AQ270" s="271"/>
      <c r="AR270" s="273"/>
      <c r="AS270" s="271"/>
      <c r="AT270" s="271"/>
      <c r="AU270" s="258"/>
      <c r="AV270" s="258"/>
      <c r="AW270" s="258"/>
      <c r="AX270" s="258"/>
      <c r="AY270" s="258"/>
    </row>
    <row r="271" spans="1:51" ht="12.75" customHeight="1">
      <c r="A271" s="271"/>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2"/>
      <c r="X271" s="272"/>
      <c r="Y271" s="272"/>
      <c r="Z271" s="272"/>
      <c r="AA271" s="272"/>
      <c r="AB271" s="272"/>
      <c r="AC271" s="272"/>
      <c r="AD271" s="272"/>
      <c r="AE271" s="272"/>
      <c r="AF271" s="272"/>
      <c r="AG271" s="272"/>
      <c r="AH271" s="272"/>
      <c r="AI271" s="272"/>
      <c r="AJ271" s="272"/>
      <c r="AK271" s="271"/>
      <c r="AL271" s="271"/>
      <c r="AM271" s="271"/>
      <c r="AN271" s="271"/>
      <c r="AO271" s="271"/>
      <c r="AP271" s="271"/>
      <c r="AQ271" s="271"/>
      <c r="AR271" s="273"/>
      <c r="AS271" s="271"/>
      <c r="AT271" s="271"/>
      <c r="AU271" s="258"/>
      <c r="AV271" s="258"/>
      <c r="AW271" s="258"/>
      <c r="AX271" s="258"/>
      <c r="AY271" s="258"/>
    </row>
    <row r="272" spans="1:51" ht="12.75" customHeight="1">
      <c r="A272" s="271"/>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2"/>
      <c r="X272" s="272"/>
      <c r="Y272" s="272"/>
      <c r="Z272" s="272"/>
      <c r="AA272" s="272"/>
      <c r="AB272" s="272"/>
      <c r="AC272" s="272"/>
      <c r="AD272" s="272"/>
      <c r="AE272" s="272"/>
      <c r="AF272" s="272"/>
      <c r="AG272" s="272"/>
      <c r="AH272" s="272"/>
      <c r="AI272" s="272"/>
      <c r="AJ272" s="272"/>
      <c r="AK272" s="271"/>
      <c r="AL272" s="271"/>
      <c r="AM272" s="271"/>
      <c r="AN272" s="271"/>
      <c r="AO272" s="271"/>
      <c r="AP272" s="271"/>
      <c r="AQ272" s="271"/>
      <c r="AR272" s="273"/>
      <c r="AS272" s="271"/>
      <c r="AT272" s="271"/>
      <c r="AU272" s="258"/>
      <c r="AV272" s="258"/>
      <c r="AW272" s="258"/>
      <c r="AX272" s="258"/>
      <c r="AY272" s="258"/>
    </row>
    <row r="273" spans="1:51" ht="12.75" customHeight="1">
      <c r="A273" s="271"/>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2"/>
      <c r="X273" s="272"/>
      <c r="Y273" s="272"/>
      <c r="Z273" s="272"/>
      <c r="AA273" s="272"/>
      <c r="AB273" s="272"/>
      <c r="AC273" s="272"/>
      <c r="AD273" s="272"/>
      <c r="AE273" s="272"/>
      <c r="AF273" s="272"/>
      <c r="AG273" s="272"/>
      <c r="AH273" s="272"/>
      <c r="AI273" s="272"/>
      <c r="AJ273" s="272"/>
      <c r="AK273" s="271"/>
      <c r="AL273" s="271"/>
      <c r="AM273" s="271"/>
      <c r="AN273" s="271"/>
      <c r="AO273" s="271"/>
      <c r="AP273" s="271"/>
      <c r="AQ273" s="271"/>
      <c r="AR273" s="273"/>
      <c r="AS273" s="271"/>
      <c r="AT273" s="271"/>
      <c r="AU273" s="258"/>
      <c r="AV273" s="258"/>
      <c r="AW273" s="258"/>
      <c r="AX273" s="258"/>
      <c r="AY273" s="258"/>
    </row>
    <row r="274" spans="1:51" ht="12.75" customHeight="1">
      <c r="A274" s="271"/>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2"/>
      <c r="X274" s="272"/>
      <c r="Y274" s="272"/>
      <c r="Z274" s="272"/>
      <c r="AA274" s="272"/>
      <c r="AB274" s="272"/>
      <c r="AC274" s="272"/>
      <c r="AD274" s="272"/>
      <c r="AE274" s="272"/>
      <c r="AF274" s="272"/>
      <c r="AG274" s="272"/>
      <c r="AH274" s="272"/>
      <c r="AI274" s="272"/>
      <c r="AJ274" s="272"/>
      <c r="AK274" s="271"/>
      <c r="AL274" s="271"/>
      <c r="AM274" s="271"/>
      <c r="AN274" s="271"/>
      <c r="AO274" s="271"/>
      <c r="AP274" s="271"/>
      <c r="AQ274" s="271"/>
      <c r="AR274" s="273"/>
      <c r="AS274" s="271"/>
      <c r="AT274" s="271"/>
      <c r="AU274" s="258"/>
      <c r="AV274" s="258"/>
      <c r="AW274" s="258"/>
      <c r="AX274" s="258"/>
      <c r="AY274" s="258"/>
    </row>
    <row r="275" spans="1:51" ht="12.75" customHeight="1">
      <c r="A275" s="271"/>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2"/>
      <c r="X275" s="272"/>
      <c r="Y275" s="272"/>
      <c r="Z275" s="272"/>
      <c r="AA275" s="272"/>
      <c r="AB275" s="272"/>
      <c r="AC275" s="272"/>
      <c r="AD275" s="272"/>
      <c r="AE275" s="272"/>
      <c r="AF275" s="272"/>
      <c r="AG275" s="272"/>
      <c r="AH275" s="272"/>
      <c r="AI275" s="272"/>
      <c r="AJ275" s="272"/>
      <c r="AK275" s="271"/>
      <c r="AL275" s="271"/>
      <c r="AM275" s="271"/>
      <c r="AN275" s="271"/>
      <c r="AO275" s="271"/>
      <c r="AP275" s="271"/>
      <c r="AQ275" s="271"/>
      <c r="AR275" s="273"/>
      <c r="AS275" s="271"/>
      <c r="AT275" s="271"/>
      <c r="AU275" s="258"/>
      <c r="AV275" s="258"/>
      <c r="AW275" s="258"/>
      <c r="AX275" s="258"/>
      <c r="AY275" s="258"/>
    </row>
    <row r="276" spans="1:51" ht="12.75" customHeight="1">
      <c r="A276" s="271"/>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2"/>
      <c r="X276" s="272"/>
      <c r="Y276" s="272"/>
      <c r="Z276" s="272"/>
      <c r="AA276" s="272"/>
      <c r="AB276" s="272"/>
      <c r="AC276" s="272"/>
      <c r="AD276" s="272"/>
      <c r="AE276" s="272"/>
      <c r="AF276" s="272"/>
      <c r="AG276" s="272"/>
      <c r="AH276" s="272"/>
      <c r="AI276" s="272"/>
      <c r="AJ276" s="272"/>
      <c r="AK276" s="271"/>
      <c r="AL276" s="271"/>
      <c r="AM276" s="271"/>
      <c r="AN276" s="271"/>
      <c r="AO276" s="271"/>
      <c r="AP276" s="271"/>
      <c r="AQ276" s="271"/>
      <c r="AR276" s="273"/>
      <c r="AS276" s="271"/>
      <c r="AT276" s="271"/>
      <c r="AU276" s="258"/>
      <c r="AV276" s="258"/>
      <c r="AW276" s="258"/>
      <c r="AX276" s="258"/>
      <c r="AY276" s="258"/>
    </row>
    <row r="277" spans="1:51" ht="12.75" customHeight="1">
      <c r="A277" s="271"/>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2"/>
      <c r="X277" s="272"/>
      <c r="Y277" s="272"/>
      <c r="Z277" s="272"/>
      <c r="AA277" s="272"/>
      <c r="AB277" s="272"/>
      <c r="AC277" s="272"/>
      <c r="AD277" s="272"/>
      <c r="AE277" s="272"/>
      <c r="AF277" s="272"/>
      <c r="AG277" s="272"/>
      <c r="AH277" s="272"/>
      <c r="AI277" s="272"/>
      <c r="AJ277" s="272"/>
      <c r="AK277" s="271"/>
      <c r="AL277" s="271"/>
      <c r="AM277" s="271"/>
      <c r="AN277" s="271"/>
      <c r="AO277" s="271"/>
      <c r="AP277" s="271"/>
      <c r="AQ277" s="271"/>
      <c r="AR277" s="273"/>
      <c r="AS277" s="271"/>
      <c r="AT277" s="271"/>
      <c r="AU277" s="258"/>
      <c r="AV277" s="258"/>
      <c r="AW277" s="258"/>
      <c r="AX277" s="258"/>
      <c r="AY277" s="258"/>
    </row>
    <row r="278" spans="1:51" ht="12.75" customHeight="1">
      <c r="A278" s="271"/>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2"/>
      <c r="X278" s="272"/>
      <c r="Y278" s="272"/>
      <c r="Z278" s="272"/>
      <c r="AA278" s="272"/>
      <c r="AB278" s="272"/>
      <c r="AC278" s="272"/>
      <c r="AD278" s="272"/>
      <c r="AE278" s="272"/>
      <c r="AF278" s="272"/>
      <c r="AG278" s="272"/>
      <c r="AH278" s="272"/>
      <c r="AI278" s="272"/>
      <c r="AJ278" s="272"/>
      <c r="AK278" s="271"/>
      <c r="AL278" s="271"/>
      <c r="AM278" s="271"/>
      <c r="AN278" s="271"/>
      <c r="AO278" s="271"/>
      <c r="AP278" s="271"/>
      <c r="AQ278" s="271"/>
      <c r="AR278" s="273"/>
      <c r="AS278" s="271"/>
      <c r="AT278" s="271"/>
      <c r="AU278" s="258"/>
      <c r="AV278" s="258"/>
      <c r="AW278" s="258"/>
      <c r="AX278" s="258"/>
      <c r="AY278" s="258"/>
    </row>
    <row r="279" spans="1:51" ht="12.75" customHeight="1">
      <c r="A279" s="271"/>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2"/>
      <c r="X279" s="272"/>
      <c r="Y279" s="272"/>
      <c r="Z279" s="272"/>
      <c r="AA279" s="272"/>
      <c r="AB279" s="272"/>
      <c r="AC279" s="272"/>
      <c r="AD279" s="272"/>
      <c r="AE279" s="272"/>
      <c r="AF279" s="272"/>
      <c r="AG279" s="272"/>
      <c r="AH279" s="272"/>
      <c r="AI279" s="272"/>
      <c r="AJ279" s="272"/>
      <c r="AK279" s="271"/>
      <c r="AL279" s="271"/>
      <c r="AM279" s="271"/>
      <c r="AN279" s="271"/>
      <c r="AO279" s="271"/>
      <c r="AP279" s="271"/>
      <c r="AQ279" s="271"/>
      <c r="AR279" s="273"/>
      <c r="AS279" s="271"/>
      <c r="AT279" s="271"/>
      <c r="AU279" s="258"/>
      <c r="AV279" s="258"/>
      <c r="AW279" s="258"/>
      <c r="AX279" s="258"/>
      <c r="AY279" s="258"/>
    </row>
    <row r="280" spans="1:51" ht="12.75" customHeight="1">
      <c r="A280" s="271"/>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2"/>
      <c r="X280" s="272"/>
      <c r="Y280" s="272"/>
      <c r="Z280" s="272"/>
      <c r="AA280" s="272"/>
      <c r="AB280" s="272"/>
      <c r="AC280" s="272"/>
      <c r="AD280" s="272"/>
      <c r="AE280" s="272"/>
      <c r="AF280" s="272"/>
      <c r="AG280" s="272"/>
      <c r="AH280" s="272"/>
      <c r="AI280" s="272"/>
      <c r="AJ280" s="272"/>
      <c r="AK280" s="271"/>
      <c r="AL280" s="271"/>
      <c r="AM280" s="271"/>
      <c r="AN280" s="271"/>
      <c r="AO280" s="271"/>
      <c r="AP280" s="271"/>
      <c r="AQ280" s="271"/>
      <c r="AR280" s="273"/>
      <c r="AS280" s="271"/>
      <c r="AT280" s="271"/>
      <c r="AU280" s="258"/>
      <c r="AV280" s="258"/>
      <c r="AW280" s="258"/>
      <c r="AX280" s="258"/>
      <c r="AY280" s="258"/>
    </row>
    <row r="281" spans="1:51" ht="12.75" customHeight="1">
      <c r="A281" s="271"/>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2"/>
      <c r="X281" s="272"/>
      <c r="Y281" s="272"/>
      <c r="Z281" s="272"/>
      <c r="AA281" s="272"/>
      <c r="AB281" s="272"/>
      <c r="AC281" s="272"/>
      <c r="AD281" s="272"/>
      <c r="AE281" s="272"/>
      <c r="AF281" s="272"/>
      <c r="AG281" s="272"/>
      <c r="AH281" s="272"/>
      <c r="AI281" s="272"/>
      <c r="AJ281" s="272"/>
      <c r="AK281" s="271"/>
      <c r="AL281" s="271"/>
      <c r="AM281" s="271"/>
      <c r="AN281" s="271"/>
      <c r="AO281" s="271"/>
      <c r="AP281" s="271"/>
      <c r="AQ281" s="271"/>
      <c r="AR281" s="273"/>
      <c r="AS281" s="271"/>
      <c r="AT281" s="271"/>
      <c r="AU281" s="258"/>
      <c r="AV281" s="258"/>
      <c r="AW281" s="258"/>
      <c r="AX281" s="258"/>
      <c r="AY281" s="258"/>
    </row>
    <row r="282" spans="1:51" ht="12.75" customHeight="1">
      <c r="A282" s="271"/>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2"/>
      <c r="X282" s="272"/>
      <c r="Y282" s="272"/>
      <c r="Z282" s="272"/>
      <c r="AA282" s="272"/>
      <c r="AB282" s="272"/>
      <c r="AC282" s="272"/>
      <c r="AD282" s="272"/>
      <c r="AE282" s="272"/>
      <c r="AF282" s="272"/>
      <c r="AG282" s="272"/>
      <c r="AH282" s="272"/>
      <c r="AI282" s="272"/>
      <c r="AJ282" s="272"/>
      <c r="AK282" s="271"/>
      <c r="AL282" s="271"/>
      <c r="AM282" s="271"/>
      <c r="AN282" s="271"/>
      <c r="AO282" s="271"/>
      <c r="AP282" s="271"/>
      <c r="AQ282" s="271"/>
      <c r="AR282" s="273"/>
      <c r="AS282" s="271"/>
      <c r="AT282" s="271"/>
      <c r="AU282" s="258"/>
      <c r="AV282" s="258"/>
      <c r="AW282" s="258"/>
      <c r="AX282" s="258"/>
      <c r="AY282" s="258"/>
    </row>
    <row r="283" spans="1:51" ht="12.75" customHeight="1">
      <c r="A283" s="271"/>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2"/>
      <c r="X283" s="272"/>
      <c r="Y283" s="272"/>
      <c r="Z283" s="272"/>
      <c r="AA283" s="272"/>
      <c r="AB283" s="272"/>
      <c r="AC283" s="272"/>
      <c r="AD283" s="272"/>
      <c r="AE283" s="272"/>
      <c r="AF283" s="272"/>
      <c r="AG283" s="272"/>
      <c r="AH283" s="272"/>
      <c r="AI283" s="272"/>
      <c r="AJ283" s="272"/>
      <c r="AK283" s="271"/>
      <c r="AL283" s="271"/>
      <c r="AM283" s="271"/>
      <c r="AN283" s="271"/>
      <c r="AO283" s="271"/>
      <c r="AP283" s="271"/>
      <c r="AQ283" s="271"/>
      <c r="AR283" s="273"/>
      <c r="AS283" s="271"/>
      <c r="AT283" s="271"/>
      <c r="AU283" s="258"/>
      <c r="AV283" s="258"/>
      <c r="AW283" s="258"/>
      <c r="AX283" s="258"/>
      <c r="AY283" s="258"/>
    </row>
    <row r="284" spans="1:51" ht="12.75" customHeight="1">
      <c r="A284" s="271"/>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2"/>
      <c r="X284" s="272"/>
      <c r="Y284" s="272"/>
      <c r="Z284" s="272"/>
      <c r="AA284" s="272"/>
      <c r="AB284" s="272"/>
      <c r="AC284" s="272"/>
      <c r="AD284" s="272"/>
      <c r="AE284" s="272"/>
      <c r="AF284" s="272"/>
      <c r="AG284" s="272"/>
      <c r="AH284" s="272"/>
      <c r="AI284" s="272"/>
      <c r="AJ284" s="272"/>
      <c r="AK284" s="271"/>
      <c r="AL284" s="271"/>
      <c r="AM284" s="271"/>
      <c r="AN284" s="271"/>
      <c r="AO284" s="271"/>
      <c r="AP284" s="271"/>
      <c r="AQ284" s="271"/>
      <c r="AR284" s="273"/>
      <c r="AS284" s="271"/>
      <c r="AT284" s="271"/>
      <c r="AU284" s="258"/>
      <c r="AV284" s="258"/>
      <c r="AW284" s="258"/>
      <c r="AX284" s="258"/>
      <c r="AY284" s="258"/>
    </row>
    <row r="285" spans="1:51" ht="12.75" customHeight="1">
      <c r="A285" s="271"/>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2"/>
      <c r="X285" s="272"/>
      <c r="Y285" s="272"/>
      <c r="Z285" s="272"/>
      <c r="AA285" s="272"/>
      <c r="AB285" s="272"/>
      <c r="AC285" s="272"/>
      <c r="AD285" s="272"/>
      <c r="AE285" s="272"/>
      <c r="AF285" s="272"/>
      <c r="AG285" s="272"/>
      <c r="AH285" s="272"/>
      <c r="AI285" s="272"/>
      <c r="AJ285" s="272"/>
      <c r="AK285" s="271"/>
      <c r="AL285" s="271"/>
      <c r="AM285" s="271"/>
      <c r="AN285" s="271"/>
      <c r="AO285" s="271"/>
      <c r="AP285" s="271"/>
      <c r="AQ285" s="271"/>
      <c r="AR285" s="273"/>
      <c r="AS285" s="271"/>
      <c r="AT285" s="271"/>
      <c r="AU285" s="258"/>
      <c r="AV285" s="258"/>
      <c r="AW285" s="258"/>
      <c r="AX285" s="258"/>
      <c r="AY285" s="258"/>
    </row>
    <row r="286" spans="1:51" ht="12.75" customHeight="1">
      <c r="A286" s="271"/>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2"/>
      <c r="X286" s="272"/>
      <c r="Y286" s="272"/>
      <c r="Z286" s="272"/>
      <c r="AA286" s="272"/>
      <c r="AB286" s="272"/>
      <c r="AC286" s="272"/>
      <c r="AD286" s="272"/>
      <c r="AE286" s="272"/>
      <c r="AF286" s="272"/>
      <c r="AG286" s="272"/>
      <c r="AH286" s="272"/>
      <c r="AI286" s="272"/>
      <c r="AJ286" s="272"/>
      <c r="AK286" s="271"/>
      <c r="AL286" s="271"/>
      <c r="AM286" s="271"/>
      <c r="AN286" s="271"/>
      <c r="AO286" s="271"/>
      <c r="AP286" s="271"/>
      <c r="AQ286" s="271"/>
      <c r="AR286" s="273"/>
      <c r="AS286" s="271"/>
      <c r="AT286" s="271"/>
      <c r="AU286" s="258"/>
      <c r="AV286" s="258"/>
      <c r="AW286" s="258"/>
      <c r="AX286" s="258"/>
      <c r="AY286" s="258"/>
    </row>
    <row r="287" spans="1:51" ht="12.75" customHeight="1">
      <c r="A287" s="271"/>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2"/>
      <c r="X287" s="272"/>
      <c r="Y287" s="272"/>
      <c r="Z287" s="272"/>
      <c r="AA287" s="272"/>
      <c r="AB287" s="272"/>
      <c r="AC287" s="272"/>
      <c r="AD287" s="272"/>
      <c r="AE287" s="272"/>
      <c r="AF287" s="272"/>
      <c r="AG287" s="272"/>
      <c r="AH287" s="272"/>
      <c r="AI287" s="272"/>
      <c r="AJ287" s="272"/>
      <c r="AK287" s="271"/>
      <c r="AL287" s="271"/>
      <c r="AM287" s="271"/>
      <c r="AN287" s="271"/>
      <c r="AO287" s="271"/>
      <c r="AP287" s="271"/>
      <c r="AQ287" s="271"/>
      <c r="AR287" s="273"/>
      <c r="AS287" s="271"/>
      <c r="AT287" s="271"/>
      <c r="AU287" s="258"/>
      <c r="AV287" s="258"/>
      <c r="AW287" s="258"/>
      <c r="AX287" s="258"/>
      <c r="AY287" s="258"/>
    </row>
    <row r="288" spans="1:51" ht="12.75" customHeight="1">
      <c r="A288" s="271"/>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2"/>
      <c r="X288" s="272"/>
      <c r="Y288" s="272"/>
      <c r="Z288" s="272"/>
      <c r="AA288" s="272"/>
      <c r="AB288" s="272"/>
      <c r="AC288" s="272"/>
      <c r="AD288" s="272"/>
      <c r="AE288" s="272"/>
      <c r="AF288" s="272"/>
      <c r="AG288" s="272"/>
      <c r="AH288" s="272"/>
      <c r="AI288" s="272"/>
      <c r="AJ288" s="272"/>
      <c r="AK288" s="271"/>
      <c r="AL288" s="271"/>
      <c r="AM288" s="271"/>
      <c r="AN288" s="271"/>
      <c r="AO288" s="271"/>
      <c r="AP288" s="271"/>
      <c r="AQ288" s="271"/>
      <c r="AR288" s="273"/>
      <c r="AS288" s="271"/>
      <c r="AT288" s="271"/>
      <c r="AU288" s="258"/>
      <c r="AV288" s="258"/>
      <c r="AW288" s="258"/>
      <c r="AX288" s="258"/>
      <c r="AY288" s="258"/>
    </row>
    <row r="289" spans="1:51" ht="12.75" customHeight="1">
      <c r="A289" s="271"/>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2"/>
      <c r="X289" s="272"/>
      <c r="Y289" s="272"/>
      <c r="Z289" s="272"/>
      <c r="AA289" s="272"/>
      <c r="AB289" s="272"/>
      <c r="AC289" s="272"/>
      <c r="AD289" s="272"/>
      <c r="AE289" s="272"/>
      <c r="AF289" s="272"/>
      <c r="AG289" s="272"/>
      <c r="AH289" s="272"/>
      <c r="AI289" s="272"/>
      <c r="AJ289" s="272"/>
      <c r="AK289" s="271"/>
      <c r="AL289" s="271"/>
      <c r="AM289" s="271"/>
      <c r="AN289" s="271"/>
      <c r="AO289" s="271"/>
      <c r="AP289" s="271"/>
      <c r="AQ289" s="271"/>
      <c r="AR289" s="273"/>
      <c r="AS289" s="271"/>
      <c r="AT289" s="271"/>
      <c r="AU289" s="258"/>
      <c r="AV289" s="258"/>
      <c r="AW289" s="258"/>
      <c r="AX289" s="258"/>
      <c r="AY289" s="258"/>
    </row>
    <row r="290" spans="1:51" ht="12.75" customHeight="1">
      <c r="A290" s="271"/>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2"/>
      <c r="X290" s="272"/>
      <c r="Y290" s="272"/>
      <c r="Z290" s="272"/>
      <c r="AA290" s="272"/>
      <c r="AB290" s="272"/>
      <c r="AC290" s="272"/>
      <c r="AD290" s="272"/>
      <c r="AE290" s="272"/>
      <c r="AF290" s="272"/>
      <c r="AG290" s="272"/>
      <c r="AH290" s="272"/>
      <c r="AI290" s="272"/>
      <c r="AJ290" s="272"/>
      <c r="AK290" s="271"/>
      <c r="AL290" s="271"/>
      <c r="AM290" s="271"/>
      <c r="AN290" s="271"/>
      <c r="AO290" s="271"/>
      <c r="AP290" s="271"/>
      <c r="AQ290" s="271"/>
      <c r="AR290" s="273"/>
      <c r="AS290" s="271"/>
      <c r="AT290" s="271"/>
      <c r="AU290" s="258"/>
      <c r="AV290" s="258"/>
      <c r="AW290" s="258"/>
      <c r="AX290" s="258"/>
      <c r="AY290" s="258"/>
    </row>
    <row r="291" spans="1:51" ht="12.75" customHeight="1">
      <c r="A291" s="271"/>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2"/>
      <c r="X291" s="272"/>
      <c r="Y291" s="272"/>
      <c r="Z291" s="272"/>
      <c r="AA291" s="272"/>
      <c r="AB291" s="272"/>
      <c r="AC291" s="272"/>
      <c r="AD291" s="272"/>
      <c r="AE291" s="272"/>
      <c r="AF291" s="272"/>
      <c r="AG291" s="272"/>
      <c r="AH291" s="272"/>
      <c r="AI291" s="272"/>
      <c r="AJ291" s="272"/>
      <c r="AK291" s="271"/>
      <c r="AL291" s="271"/>
      <c r="AM291" s="271"/>
      <c r="AN291" s="271"/>
      <c r="AO291" s="271"/>
      <c r="AP291" s="271"/>
      <c r="AQ291" s="271"/>
      <c r="AR291" s="273"/>
      <c r="AS291" s="271"/>
      <c r="AT291" s="271"/>
      <c r="AU291" s="258"/>
      <c r="AV291" s="258"/>
      <c r="AW291" s="258"/>
      <c r="AX291" s="258"/>
      <c r="AY291" s="258"/>
    </row>
    <row r="292" spans="1:51" ht="12.75" customHeight="1">
      <c r="A292" s="271"/>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2"/>
      <c r="X292" s="272"/>
      <c r="Y292" s="272"/>
      <c r="Z292" s="272"/>
      <c r="AA292" s="272"/>
      <c r="AB292" s="272"/>
      <c r="AC292" s="272"/>
      <c r="AD292" s="272"/>
      <c r="AE292" s="272"/>
      <c r="AF292" s="272"/>
      <c r="AG292" s="272"/>
      <c r="AH292" s="272"/>
      <c r="AI292" s="272"/>
      <c r="AJ292" s="272"/>
      <c r="AK292" s="271"/>
      <c r="AL292" s="271"/>
      <c r="AM292" s="271"/>
      <c r="AN292" s="271"/>
      <c r="AO292" s="271"/>
      <c r="AP292" s="271"/>
      <c r="AQ292" s="271"/>
      <c r="AR292" s="273"/>
      <c r="AS292" s="271"/>
      <c r="AT292" s="271"/>
      <c r="AU292" s="258"/>
      <c r="AV292" s="258"/>
      <c r="AW292" s="258"/>
      <c r="AX292" s="258"/>
      <c r="AY292" s="258"/>
    </row>
    <row r="293" spans="1:51" ht="12.75" customHeight="1">
      <c r="A293" s="271"/>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2"/>
      <c r="X293" s="272"/>
      <c r="Y293" s="272"/>
      <c r="Z293" s="272"/>
      <c r="AA293" s="272"/>
      <c r="AB293" s="272"/>
      <c r="AC293" s="272"/>
      <c r="AD293" s="272"/>
      <c r="AE293" s="272"/>
      <c r="AF293" s="272"/>
      <c r="AG293" s="272"/>
      <c r="AH293" s="272"/>
      <c r="AI293" s="272"/>
      <c r="AJ293" s="272"/>
      <c r="AK293" s="271"/>
      <c r="AL293" s="271"/>
      <c r="AM293" s="271"/>
      <c r="AN293" s="271"/>
      <c r="AO293" s="271"/>
      <c r="AP293" s="271"/>
      <c r="AQ293" s="271"/>
      <c r="AR293" s="273"/>
      <c r="AS293" s="271"/>
      <c r="AT293" s="271"/>
      <c r="AU293" s="258"/>
      <c r="AV293" s="258"/>
      <c r="AW293" s="258"/>
      <c r="AX293" s="258"/>
      <c r="AY293" s="258"/>
    </row>
    <row r="294" spans="1:51" ht="12.75" customHeight="1">
      <c r="A294" s="271"/>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2"/>
      <c r="X294" s="272"/>
      <c r="Y294" s="272"/>
      <c r="Z294" s="272"/>
      <c r="AA294" s="272"/>
      <c r="AB294" s="272"/>
      <c r="AC294" s="272"/>
      <c r="AD294" s="272"/>
      <c r="AE294" s="272"/>
      <c r="AF294" s="272"/>
      <c r="AG294" s="272"/>
      <c r="AH294" s="272"/>
      <c r="AI294" s="272"/>
      <c r="AJ294" s="272"/>
      <c r="AK294" s="271"/>
      <c r="AL294" s="271"/>
      <c r="AM294" s="271"/>
      <c r="AN294" s="271"/>
      <c r="AO294" s="271"/>
      <c r="AP294" s="271"/>
      <c r="AQ294" s="271"/>
      <c r="AR294" s="273"/>
      <c r="AS294" s="271"/>
      <c r="AT294" s="271"/>
      <c r="AU294" s="258"/>
      <c r="AV294" s="258"/>
      <c r="AW294" s="258"/>
      <c r="AX294" s="258"/>
      <c r="AY294" s="258"/>
    </row>
    <row r="295" spans="1:51" ht="12.75" customHeight="1">
      <c r="A295" s="271"/>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2"/>
      <c r="X295" s="272"/>
      <c r="Y295" s="272"/>
      <c r="Z295" s="272"/>
      <c r="AA295" s="272"/>
      <c r="AB295" s="272"/>
      <c r="AC295" s="272"/>
      <c r="AD295" s="272"/>
      <c r="AE295" s="272"/>
      <c r="AF295" s="272"/>
      <c r="AG295" s="272"/>
      <c r="AH295" s="272"/>
      <c r="AI295" s="272"/>
      <c r="AJ295" s="272"/>
      <c r="AK295" s="271"/>
      <c r="AL295" s="271"/>
      <c r="AM295" s="271"/>
      <c r="AN295" s="271"/>
      <c r="AO295" s="271"/>
      <c r="AP295" s="271"/>
      <c r="AQ295" s="271"/>
      <c r="AR295" s="273"/>
      <c r="AS295" s="271"/>
      <c r="AT295" s="271"/>
      <c r="AU295" s="258"/>
      <c r="AV295" s="258"/>
      <c r="AW295" s="258"/>
      <c r="AX295" s="258"/>
      <c r="AY295" s="258"/>
    </row>
    <row r="296" spans="1:51" ht="12.75" customHeight="1">
      <c r="A296" s="271"/>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2"/>
      <c r="X296" s="272"/>
      <c r="Y296" s="272"/>
      <c r="Z296" s="272"/>
      <c r="AA296" s="272"/>
      <c r="AB296" s="272"/>
      <c r="AC296" s="272"/>
      <c r="AD296" s="272"/>
      <c r="AE296" s="272"/>
      <c r="AF296" s="272"/>
      <c r="AG296" s="272"/>
      <c r="AH296" s="272"/>
      <c r="AI296" s="272"/>
      <c r="AJ296" s="272"/>
      <c r="AK296" s="271"/>
      <c r="AL296" s="271"/>
      <c r="AM296" s="271"/>
      <c r="AN296" s="271"/>
      <c r="AO296" s="271"/>
      <c r="AP296" s="271"/>
      <c r="AQ296" s="271"/>
      <c r="AR296" s="273"/>
      <c r="AS296" s="271"/>
      <c r="AT296" s="271"/>
      <c r="AU296" s="258"/>
      <c r="AV296" s="258"/>
      <c r="AW296" s="258"/>
      <c r="AX296" s="258"/>
      <c r="AY296" s="258"/>
    </row>
    <row r="297" spans="1:51" ht="12.75" customHeight="1">
      <c r="A297" s="271"/>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2"/>
      <c r="X297" s="272"/>
      <c r="Y297" s="272"/>
      <c r="Z297" s="272"/>
      <c r="AA297" s="272"/>
      <c r="AB297" s="272"/>
      <c r="AC297" s="272"/>
      <c r="AD297" s="272"/>
      <c r="AE297" s="272"/>
      <c r="AF297" s="272"/>
      <c r="AG297" s="272"/>
      <c r="AH297" s="272"/>
      <c r="AI297" s="272"/>
      <c r="AJ297" s="272"/>
      <c r="AK297" s="271"/>
      <c r="AL297" s="271"/>
      <c r="AM297" s="271"/>
      <c r="AN297" s="271"/>
      <c r="AO297" s="271"/>
      <c r="AP297" s="271"/>
      <c r="AQ297" s="271"/>
      <c r="AR297" s="273"/>
      <c r="AS297" s="271"/>
      <c r="AT297" s="271"/>
      <c r="AU297" s="258"/>
      <c r="AV297" s="258"/>
      <c r="AW297" s="258"/>
      <c r="AX297" s="258"/>
      <c r="AY297" s="258"/>
    </row>
    <row r="298" spans="1:51" ht="12.75" customHeight="1">
      <c r="A298" s="271"/>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2"/>
      <c r="X298" s="272"/>
      <c r="Y298" s="272"/>
      <c r="Z298" s="272"/>
      <c r="AA298" s="272"/>
      <c r="AB298" s="272"/>
      <c r="AC298" s="272"/>
      <c r="AD298" s="272"/>
      <c r="AE298" s="272"/>
      <c r="AF298" s="272"/>
      <c r="AG298" s="272"/>
      <c r="AH298" s="272"/>
      <c r="AI298" s="272"/>
      <c r="AJ298" s="272"/>
      <c r="AK298" s="271"/>
      <c r="AL298" s="271"/>
      <c r="AM298" s="271"/>
      <c r="AN298" s="271"/>
      <c r="AO298" s="271"/>
      <c r="AP298" s="271"/>
      <c r="AQ298" s="271"/>
      <c r="AR298" s="273"/>
      <c r="AS298" s="271"/>
      <c r="AT298" s="271"/>
      <c r="AU298" s="258"/>
      <c r="AV298" s="258"/>
      <c r="AW298" s="258"/>
      <c r="AX298" s="258"/>
      <c r="AY298" s="258"/>
    </row>
    <row r="299" spans="1:51" ht="12.75" customHeight="1">
      <c r="A299" s="271"/>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2"/>
      <c r="X299" s="272"/>
      <c r="Y299" s="272"/>
      <c r="Z299" s="272"/>
      <c r="AA299" s="272"/>
      <c r="AB299" s="272"/>
      <c r="AC299" s="272"/>
      <c r="AD299" s="272"/>
      <c r="AE299" s="272"/>
      <c r="AF299" s="272"/>
      <c r="AG299" s="272"/>
      <c r="AH299" s="272"/>
      <c r="AI299" s="272"/>
      <c r="AJ299" s="272"/>
      <c r="AK299" s="271"/>
      <c r="AL299" s="271"/>
      <c r="AM299" s="271"/>
      <c r="AN299" s="271"/>
      <c r="AO299" s="271"/>
      <c r="AP299" s="271"/>
      <c r="AQ299" s="271"/>
      <c r="AR299" s="273"/>
      <c r="AS299" s="271"/>
      <c r="AT299" s="271"/>
      <c r="AU299" s="258"/>
      <c r="AV299" s="258"/>
      <c r="AW299" s="258"/>
      <c r="AX299" s="258"/>
      <c r="AY299" s="258"/>
    </row>
    <row r="300" spans="1:51" ht="12.75" customHeight="1">
      <c r="A300" s="271"/>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2"/>
      <c r="X300" s="272"/>
      <c r="Y300" s="272"/>
      <c r="Z300" s="272"/>
      <c r="AA300" s="272"/>
      <c r="AB300" s="272"/>
      <c r="AC300" s="272"/>
      <c r="AD300" s="272"/>
      <c r="AE300" s="272"/>
      <c r="AF300" s="272"/>
      <c r="AG300" s="272"/>
      <c r="AH300" s="272"/>
      <c r="AI300" s="272"/>
      <c r="AJ300" s="272"/>
      <c r="AK300" s="271"/>
      <c r="AL300" s="271"/>
      <c r="AM300" s="271"/>
      <c r="AN300" s="271"/>
      <c r="AO300" s="271"/>
      <c r="AP300" s="271"/>
      <c r="AQ300" s="271"/>
      <c r="AR300" s="273"/>
      <c r="AS300" s="271"/>
      <c r="AT300" s="271"/>
      <c r="AU300" s="258"/>
      <c r="AV300" s="258"/>
      <c r="AW300" s="258"/>
      <c r="AX300" s="258"/>
      <c r="AY300" s="258"/>
    </row>
    <row r="301" spans="1:51" ht="12.75" customHeight="1">
      <c r="A301" s="271"/>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2"/>
      <c r="X301" s="272"/>
      <c r="Y301" s="272"/>
      <c r="Z301" s="272"/>
      <c r="AA301" s="272"/>
      <c r="AB301" s="272"/>
      <c r="AC301" s="272"/>
      <c r="AD301" s="272"/>
      <c r="AE301" s="272"/>
      <c r="AF301" s="272"/>
      <c r="AG301" s="272"/>
      <c r="AH301" s="272"/>
      <c r="AI301" s="272"/>
      <c r="AJ301" s="272"/>
      <c r="AK301" s="271"/>
      <c r="AL301" s="271"/>
      <c r="AM301" s="271"/>
      <c r="AN301" s="271"/>
      <c r="AO301" s="271"/>
      <c r="AP301" s="271"/>
      <c r="AQ301" s="271"/>
      <c r="AR301" s="273"/>
      <c r="AS301" s="271"/>
      <c r="AT301" s="271"/>
      <c r="AU301" s="258"/>
      <c r="AV301" s="258"/>
      <c r="AW301" s="258"/>
      <c r="AX301" s="258"/>
      <c r="AY301" s="258"/>
    </row>
    <row r="302" spans="1:51" ht="12.75" customHeight="1">
      <c r="A302" s="271"/>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2"/>
      <c r="X302" s="272"/>
      <c r="Y302" s="272"/>
      <c r="Z302" s="272"/>
      <c r="AA302" s="272"/>
      <c r="AB302" s="272"/>
      <c r="AC302" s="272"/>
      <c r="AD302" s="272"/>
      <c r="AE302" s="272"/>
      <c r="AF302" s="272"/>
      <c r="AG302" s="272"/>
      <c r="AH302" s="272"/>
      <c r="AI302" s="272"/>
      <c r="AJ302" s="272"/>
      <c r="AK302" s="271"/>
      <c r="AL302" s="271"/>
      <c r="AM302" s="271"/>
      <c r="AN302" s="271"/>
      <c r="AO302" s="271"/>
      <c r="AP302" s="271"/>
      <c r="AQ302" s="271"/>
      <c r="AR302" s="273"/>
      <c r="AS302" s="271"/>
      <c r="AT302" s="271"/>
      <c r="AU302" s="258"/>
      <c r="AV302" s="258"/>
      <c r="AW302" s="258"/>
      <c r="AX302" s="258"/>
      <c r="AY302" s="258"/>
    </row>
    <row r="303" spans="1:51" ht="12.75" customHeight="1">
      <c r="A303" s="271"/>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2"/>
      <c r="X303" s="272"/>
      <c r="Y303" s="272"/>
      <c r="Z303" s="272"/>
      <c r="AA303" s="272"/>
      <c r="AB303" s="272"/>
      <c r="AC303" s="272"/>
      <c r="AD303" s="272"/>
      <c r="AE303" s="272"/>
      <c r="AF303" s="272"/>
      <c r="AG303" s="272"/>
      <c r="AH303" s="272"/>
      <c r="AI303" s="272"/>
      <c r="AJ303" s="272"/>
      <c r="AK303" s="271"/>
      <c r="AL303" s="271"/>
      <c r="AM303" s="271"/>
      <c r="AN303" s="271"/>
      <c r="AO303" s="271"/>
      <c r="AP303" s="271"/>
      <c r="AQ303" s="271"/>
      <c r="AR303" s="273"/>
      <c r="AS303" s="271"/>
      <c r="AT303" s="271"/>
      <c r="AU303" s="258"/>
      <c r="AV303" s="258"/>
      <c r="AW303" s="258"/>
      <c r="AX303" s="258"/>
      <c r="AY303" s="258"/>
    </row>
    <row r="304" spans="1:51" ht="12.75" customHeight="1">
      <c r="A304" s="271"/>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2"/>
      <c r="X304" s="272"/>
      <c r="Y304" s="272"/>
      <c r="Z304" s="272"/>
      <c r="AA304" s="272"/>
      <c r="AB304" s="272"/>
      <c r="AC304" s="272"/>
      <c r="AD304" s="272"/>
      <c r="AE304" s="272"/>
      <c r="AF304" s="272"/>
      <c r="AG304" s="272"/>
      <c r="AH304" s="272"/>
      <c r="AI304" s="272"/>
      <c r="AJ304" s="272"/>
      <c r="AK304" s="271"/>
      <c r="AL304" s="271"/>
      <c r="AM304" s="271"/>
      <c r="AN304" s="271"/>
      <c r="AO304" s="271"/>
      <c r="AP304" s="271"/>
      <c r="AQ304" s="271"/>
      <c r="AR304" s="273"/>
      <c r="AS304" s="271"/>
      <c r="AT304" s="271"/>
      <c r="AU304" s="258"/>
      <c r="AV304" s="258"/>
      <c r="AW304" s="258"/>
      <c r="AX304" s="258"/>
      <c r="AY304" s="258"/>
    </row>
    <row r="305" spans="1:51" ht="12.75" customHeight="1">
      <c r="A305" s="271"/>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2"/>
      <c r="X305" s="272"/>
      <c r="Y305" s="272"/>
      <c r="Z305" s="272"/>
      <c r="AA305" s="272"/>
      <c r="AB305" s="272"/>
      <c r="AC305" s="272"/>
      <c r="AD305" s="272"/>
      <c r="AE305" s="272"/>
      <c r="AF305" s="272"/>
      <c r="AG305" s="272"/>
      <c r="AH305" s="272"/>
      <c r="AI305" s="272"/>
      <c r="AJ305" s="272"/>
      <c r="AK305" s="271"/>
      <c r="AL305" s="271"/>
      <c r="AM305" s="271"/>
      <c r="AN305" s="271"/>
      <c r="AO305" s="271"/>
      <c r="AP305" s="271"/>
      <c r="AQ305" s="271"/>
      <c r="AR305" s="273"/>
      <c r="AS305" s="271"/>
      <c r="AT305" s="271"/>
      <c r="AU305" s="258"/>
      <c r="AV305" s="258"/>
      <c r="AW305" s="258"/>
      <c r="AX305" s="258"/>
      <c r="AY305" s="258"/>
    </row>
    <row r="306" spans="1:51" ht="12.75" customHeight="1">
      <c r="A306" s="271"/>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2"/>
      <c r="X306" s="272"/>
      <c r="Y306" s="272"/>
      <c r="Z306" s="272"/>
      <c r="AA306" s="272"/>
      <c r="AB306" s="272"/>
      <c r="AC306" s="272"/>
      <c r="AD306" s="272"/>
      <c r="AE306" s="272"/>
      <c r="AF306" s="272"/>
      <c r="AG306" s="272"/>
      <c r="AH306" s="272"/>
      <c r="AI306" s="272"/>
      <c r="AJ306" s="272"/>
      <c r="AK306" s="271"/>
      <c r="AL306" s="271"/>
      <c r="AM306" s="271"/>
      <c r="AN306" s="271"/>
      <c r="AO306" s="271"/>
      <c r="AP306" s="271"/>
      <c r="AQ306" s="271"/>
      <c r="AR306" s="273"/>
      <c r="AS306" s="271"/>
      <c r="AT306" s="271"/>
      <c r="AU306" s="258"/>
      <c r="AV306" s="258"/>
      <c r="AW306" s="258"/>
      <c r="AX306" s="258"/>
      <c r="AY306" s="258"/>
    </row>
    <row r="307" spans="1:51" ht="12.75" customHeight="1">
      <c r="A307" s="271"/>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2"/>
      <c r="X307" s="272"/>
      <c r="Y307" s="272"/>
      <c r="Z307" s="272"/>
      <c r="AA307" s="272"/>
      <c r="AB307" s="272"/>
      <c r="AC307" s="272"/>
      <c r="AD307" s="272"/>
      <c r="AE307" s="272"/>
      <c r="AF307" s="272"/>
      <c r="AG307" s="272"/>
      <c r="AH307" s="272"/>
      <c r="AI307" s="272"/>
      <c r="AJ307" s="272"/>
      <c r="AK307" s="271"/>
      <c r="AL307" s="271"/>
      <c r="AM307" s="271"/>
      <c r="AN307" s="271"/>
      <c r="AO307" s="271"/>
      <c r="AP307" s="271"/>
      <c r="AQ307" s="271"/>
      <c r="AR307" s="273"/>
      <c r="AS307" s="271"/>
      <c r="AT307" s="271"/>
      <c r="AU307" s="258"/>
      <c r="AV307" s="258"/>
      <c r="AW307" s="258"/>
      <c r="AX307" s="258"/>
      <c r="AY307" s="258"/>
    </row>
    <row r="308" spans="1:51" ht="12.75" customHeight="1">
      <c r="A308" s="271"/>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2"/>
      <c r="X308" s="272"/>
      <c r="Y308" s="272"/>
      <c r="Z308" s="272"/>
      <c r="AA308" s="272"/>
      <c r="AB308" s="272"/>
      <c r="AC308" s="272"/>
      <c r="AD308" s="272"/>
      <c r="AE308" s="272"/>
      <c r="AF308" s="272"/>
      <c r="AG308" s="272"/>
      <c r="AH308" s="272"/>
      <c r="AI308" s="272"/>
      <c r="AJ308" s="272"/>
      <c r="AK308" s="271"/>
      <c r="AL308" s="271"/>
      <c r="AM308" s="271"/>
      <c r="AN308" s="271"/>
      <c r="AO308" s="271"/>
      <c r="AP308" s="271"/>
      <c r="AQ308" s="271"/>
      <c r="AR308" s="273"/>
      <c r="AS308" s="271"/>
      <c r="AT308" s="271"/>
      <c r="AU308" s="258"/>
      <c r="AV308" s="258"/>
      <c r="AW308" s="258"/>
      <c r="AX308" s="258"/>
      <c r="AY308" s="258"/>
    </row>
    <row r="309" spans="1:51" ht="12.75" customHeight="1">
      <c r="A309" s="271"/>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2"/>
      <c r="X309" s="272"/>
      <c r="Y309" s="272"/>
      <c r="Z309" s="272"/>
      <c r="AA309" s="272"/>
      <c r="AB309" s="272"/>
      <c r="AC309" s="272"/>
      <c r="AD309" s="272"/>
      <c r="AE309" s="272"/>
      <c r="AF309" s="272"/>
      <c r="AG309" s="272"/>
      <c r="AH309" s="272"/>
      <c r="AI309" s="272"/>
      <c r="AJ309" s="272"/>
      <c r="AK309" s="271"/>
      <c r="AL309" s="271"/>
      <c r="AM309" s="271"/>
      <c r="AN309" s="271"/>
      <c r="AO309" s="271"/>
      <c r="AP309" s="271"/>
      <c r="AQ309" s="271"/>
      <c r="AR309" s="273"/>
      <c r="AS309" s="271"/>
      <c r="AT309" s="271"/>
      <c r="AU309" s="258"/>
      <c r="AV309" s="258"/>
      <c r="AW309" s="258"/>
      <c r="AX309" s="258"/>
      <c r="AY309" s="258"/>
    </row>
    <row r="310" spans="1:51" ht="12.75" customHeight="1">
      <c r="A310" s="271"/>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2"/>
      <c r="X310" s="272"/>
      <c r="Y310" s="272"/>
      <c r="Z310" s="272"/>
      <c r="AA310" s="272"/>
      <c r="AB310" s="272"/>
      <c r="AC310" s="272"/>
      <c r="AD310" s="272"/>
      <c r="AE310" s="272"/>
      <c r="AF310" s="272"/>
      <c r="AG310" s="272"/>
      <c r="AH310" s="272"/>
      <c r="AI310" s="272"/>
      <c r="AJ310" s="272"/>
      <c r="AK310" s="271"/>
      <c r="AL310" s="271"/>
      <c r="AM310" s="271"/>
      <c r="AN310" s="271"/>
      <c r="AO310" s="271"/>
      <c r="AP310" s="271"/>
      <c r="AQ310" s="271"/>
      <c r="AR310" s="273"/>
      <c r="AS310" s="271"/>
      <c r="AT310" s="271"/>
      <c r="AU310" s="258"/>
      <c r="AV310" s="258"/>
      <c r="AW310" s="258"/>
      <c r="AX310" s="258"/>
      <c r="AY310" s="258"/>
    </row>
    <row r="311" spans="1:51" ht="12.75" customHeight="1">
      <c r="A311" s="271"/>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2"/>
      <c r="X311" s="272"/>
      <c r="Y311" s="272"/>
      <c r="Z311" s="272"/>
      <c r="AA311" s="272"/>
      <c r="AB311" s="272"/>
      <c r="AC311" s="272"/>
      <c r="AD311" s="272"/>
      <c r="AE311" s="272"/>
      <c r="AF311" s="272"/>
      <c r="AG311" s="272"/>
      <c r="AH311" s="272"/>
      <c r="AI311" s="272"/>
      <c r="AJ311" s="272"/>
      <c r="AK311" s="271"/>
      <c r="AL311" s="271"/>
      <c r="AM311" s="271"/>
      <c r="AN311" s="271"/>
      <c r="AO311" s="271"/>
      <c r="AP311" s="271"/>
      <c r="AQ311" s="271"/>
      <c r="AR311" s="273"/>
      <c r="AS311" s="271"/>
      <c r="AT311" s="271"/>
      <c r="AU311" s="258"/>
      <c r="AV311" s="258"/>
      <c r="AW311" s="258"/>
      <c r="AX311" s="258"/>
      <c r="AY311" s="258"/>
    </row>
    <row r="312" spans="1:51" ht="12.75" customHeight="1">
      <c r="A312" s="271"/>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2"/>
      <c r="X312" s="272"/>
      <c r="Y312" s="272"/>
      <c r="Z312" s="272"/>
      <c r="AA312" s="272"/>
      <c r="AB312" s="272"/>
      <c r="AC312" s="272"/>
      <c r="AD312" s="272"/>
      <c r="AE312" s="272"/>
      <c r="AF312" s="272"/>
      <c r="AG312" s="272"/>
      <c r="AH312" s="272"/>
      <c r="AI312" s="272"/>
      <c r="AJ312" s="272"/>
      <c r="AK312" s="271"/>
      <c r="AL312" s="271"/>
      <c r="AM312" s="271"/>
      <c r="AN312" s="271"/>
      <c r="AO312" s="271"/>
      <c r="AP312" s="271"/>
      <c r="AQ312" s="271"/>
      <c r="AR312" s="273"/>
      <c r="AS312" s="271"/>
      <c r="AT312" s="271"/>
      <c r="AU312" s="258"/>
      <c r="AV312" s="258"/>
      <c r="AW312" s="258"/>
      <c r="AX312" s="258"/>
      <c r="AY312" s="258"/>
    </row>
    <row r="313" spans="1:51" ht="12.75" customHeight="1">
      <c r="A313" s="271"/>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2"/>
      <c r="X313" s="272"/>
      <c r="Y313" s="272"/>
      <c r="Z313" s="272"/>
      <c r="AA313" s="272"/>
      <c r="AB313" s="272"/>
      <c r="AC313" s="272"/>
      <c r="AD313" s="272"/>
      <c r="AE313" s="272"/>
      <c r="AF313" s="272"/>
      <c r="AG313" s="272"/>
      <c r="AH313" s="272"/>
      <c r="AI313" s="272"/>
      <c r="AJ313" s="272"/>
      <c r="AK313" s="271"/>
      <c r="AL313" s="271"/>
      <c r="AM313" s="271"/>
      <c r="AN313" s="271"/>
      <c r="AO313" s="271"/>
      <c r="AP313" s="271"/>
      <c r="AQ313" s="271"/>
      <c r="AR313" s="273"/>
      <c r="AS313" s="271"/>
      <c r="AT313" s="271"/>
      <c r="AU313" s="258"/>
      <c r="AV313" s="258"/>
      <c r="AW313" s="258"/>
      <c r="AX313" s="258"/>
      <c r="AY313" s="258"/>
    </row>
    <row r="314" spans="1:51" ht="12.75" customHeight="1">
      <c r="A314" s="271"/>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2"/>
      <c r="X314" s="272"/>
      <c r="Y314" s="272"/>
      <c r="Z314" s="272"/>
      <c r="AA314" s="272"/>
      <c r="AB314" s="272"/>
      <c r="AC314" s="272"/>
      <c r="AD314" s="272"/>
      <c r="AE314" s="272"/>
      <c r="AF314" s="272"/>
      <c r="AG314" s="272"/>
      <c r="AH314" s="272"/>
      <c r="AI314" s="272"/>
      <c r="AJ314" s="272"/>
      <c r="AK314" s="271"/>
      <c r="AL314" s="271"/>
      <c r="AM314" s="271"/>
      <c r="AN314" s="271"/>
      <c r="AO314" s="271"/>
      <c r="AP314" s="271"/>
      <c r="AQ314" s="271"/>
      <c r="AR314" s="273"/>
      <c r="AS314" s="271"/>
      <c r="AT314" s="271"/>
      <c r="AU314" s="258"/>
      <c r="AV314" s="258"/>
      <c r="AW314" s="258"/>
      <c r="AX314" s="258"/>
      <c r="AY314" s="258"/>
    </row>
    <row r="315" spans="1:51" ht="12.75" customHeight="1">
      <c r="A315" s="271"/>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2"/>
      <c r="X315" s="272"/>
      <c r="Y315" s="272"/>
      <c r="Z315" s="272"/>
      <c r="AA315" s="272"/>
      <c r="AB315" s="272"/>
      <c r="AC315" s="272"/>
      <c r="AD315" s="272"/>
      <c r="AE315" s="272"/>
      <c r="AF315" s="272"/>
      <c r="AG315" s="272"/>
      <c r="AH315" s="272"/>
      <c r="AI315" s="272"/>
      <c r="AJ315" s="272"/>
      <c r="AK315" s="271"/>
      <c r="AL315" s="271"/>
      <c r="AM315" s="271"/>
      <c r="AN315" s="271"/>
      <c r="AO315" s="271"/>
      <c r="AP315" s="271"/>
      <c r="AQ315" s="271"/>
      <c r="AR315" s="273"/>
      <c r="AS315" s="271"/>
      <c r="AT315" s="271"/>
      <c r="AU315" s="258"/>
      <c r="AV315" s="258"/>
      <c r="AW315" s="258"/>
      <c r="AX315" s="258"/>
      <c r="AY315" s="258"/>
    </row>
    <row r="316" spans="1:51" ht="12.75" customHeight="1">
      <c r="A316" s="271"/>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2"/>
      <c r="X316" s="272"/>
      <c r="Y316" s="272"/>
      <c r="Z316" s="272"/>
      <c r="AA316" s="272"/>
      <c r="AB316" s="272"/>
      <c r="AC316" s="272"/>
      <c r="AD316" s="272"/>
      <c r="AE316" s="272"/>
      <c r="AF316" s="272"/>
      <c r="AG316" s="272"/>
      <c r="AH316" s="272"/>
      <c r="AI316" s="272"/>
      <c r="AJ316" s="272"/>
      <c r="AK316" s="271"/>
      <c r="AL316" s="271"/>
      <c r="AM316" s="271"/>
      <c r="AN316" s="271"/>
      <c r="AO316" s="271"/>
      <c r="AP316" s="271"/>
      <c r="AQ316" s="271"/>
      <c r="AR316" s="273"/>
      <c r="AS316" s="271"/>
      <c r="AT316" s="271"/>
      <c r="AU316" s="258"/>
      <c r="AV316" s="258"/>
      <c r="AW316" s="258"/>
      <c r="AX316" s="258"/>
      <c r="AY316" s="258"/>
    </row>
    <row r="317" spans="1:51" ht="12.75" customHeight="1">
      <c r="A317" s="271"/>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2"/>
      <c r="X317" s="272"/>
      <c r="Y317" s="272"/>
      <c r="Z317" s="272"/>
      <c r="AA317" s="272"/>
      <c r="AB317" s="272"/>
      <c r="AC317" s="272"/>
      <c r="AD317" s="272"/>
      <c r="AE317" s="272"/>
      <c r="AF317" s="272"/>
      <c r="AG317" s="272"/>
      <c r="AH317" s="272"/>
      <c r="AI317" s="272"/>
      <c r="AJ317" s="272"/>
      <c r="AK317" s="271"/>
      <c r="AL317" s="271"/>
      <c r="AM317" s="271"/>
      <c r="AN317" s="271"/>
      <c r="AO317" s="271"/>
      <c r="AP317" s="271"/>
      <c r="AQ317" s="271"/>
      <c r="AR317" s="273"/>
      <c r="AS317" s="271"/>
      <c r="AT317" s="271"/>
      <c r="AU317" s="258"/>
      <c r="AV317" s="258"/>
      <c r="AW317" s="258"/>
      <c r="AX317" s="258"/>
      <c r="AY317" s="258"/>
    </row>
    <row r="318" spans="1:51" ht="12.75" customHeight="1">
      <c r="A318" s="271"/>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2"/>
      <c r="X318" s="272"/>
      <c r="Y318" s="272"/>
      <c r="Z318" s="272"/>
      <c r="AA318" s="272"/>
      <c r="AB318" s="272"/>
      <c r="AC318" s="272"/>
      <c r="AD318" s="272"/>
      <c r="AE318" s="272"/>
      <c r="AF318" s="272"/>
      <c r="AG318" s="272"/>
      <c r="AH318" s="272"/>
      <c r="AI318" s="272"/>
      <c r="AJ318" s="272"/>
      <c r="AK318" s="271"/>
      <c r="AL318" s="271"/>
      <c r="AM318" s="271"/>
      <c r="AN318" s="271"/>
      <c r="AO318" s="271"/>
      <c r="AP318" s="271"/>
      <c r="AQ318" s="271"/>
      <c r="AR318" s="273"/>
      <c r="AS318" s="271"/>
      <c r="AT318" s="271"/>
      <c r="AU318" s="258"/>
      <c r="AV318" s="258"/>
      <c r="AW318" s="258"/>
      <c r="AX318" s="258"/>
      <c r="AY318" s="258"/>
    </row>
    <row r="319" spans="1:51" ht="12.75" customHeight="1">
      <c r="A319" s="271"/>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2"/>
      <c r="X319" s="272"/>
      <c r="Y319" s="272"/>
      <c r="Z319" s="272"/>
      <c r="AA319" s="272"/>
      <c r="AB319" s="272"/>
      <c r="AC319" s="272"/>
      <c r="AD319" s="272"/>
      <c r="AE319" s="272"/>
      <c r="AF319" s="272"/>
      <c r="AG319" s="272"/>
      <c r="AH319" s="272"/>
      <c r="AI319" s="272"/>
      <c r="AJ319" s="272"/>
      <c r="AK319" s="271"/>
      <c r="AL319" s="271"/>
      <c r="AM319" s="271"/>
      <c r="AN319" s="271"/>
      <c r="AO319" s="271"/>
      <c r="AP319" s="271"/>
      <c r="AQ319" s="271"/>
      <c r="AR319" s="273"/>
      <c r="AS319" s="271"/>
      <c r="AT319" s="271"/>
      <c r="AU319" s="258"/>
      <c r="AV319" s="258"/>
      <c r="AW319" s="258"/>
      <c r="AX319" s="258"/>
      <c r="AY319" s="258"/>
    </row>
    <row r="320" spans="1:51" ht="12.75" customHeight="1">
      <c r="A320" s="271"/>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2"/>
      <c r="X320" s="272"/>
      <c r="Y320" s="272"/>
      <c r="Z320" s="272"/>
      <c r="AA320" s="272"/>
      <c r="AB320" s="272"/>
      <c r="AC320" s="272"/>
      <c r="AD320" s="272"/>
      <c r="AE320" s="272"/>
      <c r="AF320" s="272"/>
      <c r="AG320" s="272"/>
      <c r="AH320" s="272"/>
      <c r="AI320" s="272"/>
      <c r="AJ320" s="272"/>
      <c r="AK320" s="271"/>
      <c r="AL320" s="271"/>
      <c r="AM320" s="271"/>
      <c r="AN320" s="271"/>
      <c r="AO320" s="271"/>
      <c r="AP320" s="271"/>
      <c r="AQ320" s="271"/>
      <c r="AR320" s="273"/>
      <c r="AS320" s="271"/>
      <c r="AT320" s="271"/>
      <c r="AU320" s="258"/>
      <c r="AV320" s="258"/>
      <c r="AW320" s="258"/>
      <c r="AX320" s="258"/>
      <c r="AY320" s="258"/>
    </row>
    <row r="321" spans="1:51" ht="12.75" customHeight="1">
      <c r="A321" s="271"/>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2"/>
      <c r="X321" s="272"/>
      <c r="Y321" s="272"/>
      <c r="Z321" s="272"/>
      <c r="AA321" s="272"/>
      <c r="AB321" s="272"/>
      <c r="AC321" s="272"/>
      <c r="AD321" s="272"/>
      <c r="AE321" s="272"/>
      <c r="AF321" s="272"/>
      <c r="AG321" s="272"/>
      <c r="AH321" s="272"/>
      <c r="AI321" s="272"/>
      <c r="AJ321" s="272"/>
      <c r="AK321" s="271"/>
      <c r="AL321" s="271"/>
      <c r="AM321" s="271"/>
      <c r="AN321" s="271"/>
      <c r="AO321" s="271"/>
      <c r="AP321" s="271"/>
      <c r="AQ321" s="271"/>
      <c r="AR321" s="273"/>
      <c r="AS321" s="271"/>
      <c r="AT321" s="271"/>
      <c r="AU321" s="258"/>
      <c r="AV321" s="258"/>
      <c r="AW321" s="258"/>
      <c r="AX321" s="258"/>
      <c r="AY321" s="258"/>
    </row>
    <row r="322" spans="1:51" ht="12.75" customHeight="1">
      <c r="A322" s="271"/>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2"/>
      <c r="X322" s="272"/>
      <c r="Y322" s="272"/>
      <c r="Z322" s="272"/>
      <c r="AA322" s="272"/>
      <c r="AB322" s="272"/>
      <c r="AC322" s="272"/>
      <c r="AD322" s="272"/>
      <c r="AE322" s="272"/>
      <c r="AF322" s="272"/>
      <c r="AG322" s="272"/>
      <c r="AH322" s="272"/>
      <c r="AI322" s="272"/>
      <c r="AJ322" s="272"/>
      <c r="AK322" s="271"/>
      <c r="AL322" s="271"/>
      <c r="AM322" s="271"/>
      <c r="AN322" s="271"/>
      <c r="AO322" s="271"/>
      <c r="AP322" s="271"/>
      <c r="AQ322" s="271"/>
      <c r="AR322" s="273"/>
      <c r="AS322" s="271"/>
      <c r="AT322" s="271"/>
      <c r="AU322" s="258"/>
      <c r="AV322" s="258"/>
      <c r="AW322" s="258"/>
      <c r="AX322" s="258"/>
      <c r="AY322" s="258"/>
    </row>
    <row r="323" spans="1:51" ht="12.75" customHeight="1">
      <c r="A323" s="271"/>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2"/>
      <c r="X323" s="272"/>
      <c r="Y323" s="272"/>
      <c r="Z323" s="272"/>
      <c r="AA323" s="272"/>
      <c r="AB323" s="272"/>
      <c r="AC323" s="272"/>
      <c r="AD323" s="272"/>
      <c r="AE323" s="272"/>
      <c r="AF323" s="272"/>
      <c r="AG323" s="272"/>
      <c r="AH323" s="272"/>
      <c r="AI323" s="272"/>
      <c r="AJ323" s="272"/>
      <c r="AK323" s="271"/>
      <c r="AL323" s="271"/>
      <c r="AM323" s="271"/>
      <c r="AN323" s="271"/>
      <c r="AO323" s="271"/>
      <c r="AP323" s="271"/>
      <c r="AQ323" s="271"/>
      <c r="AR323" s="273"/>
      <c r="AS323" s="271"/>
      <c r="AT323" s="271"/>
      <c r="AU323" s="258"/>
      <c r="AV323" s="258"/>
      <c r="AW323" s="258"/>
      <c r="AX323" s="258"/>
      <c r="AY323" s="258"/>
    </row>
    <row r="324" spans="1:51" ht="12.75" customHeight="1">
      <c r="A324" s="271"/>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2"/>
      <c r="X324" s="272"/>
      <c r="Y324" s="272"/>
      <c r="Z324" s="272"/>
      <c r="AA324" s="272"/>
      <c r="AB324" s="272"/>
      <c r="AC324" s="272"/>
      <c r="AD324" s="272"/>
      <c r="AE324" s="272"/>
      <c r="AF324" s="272"/>
      <c r="AG324" s="272"/>
      <c r="AH324" s="272"/>
      <c r="AI324" s="272"/>
      <c r="AJ324" s="272"/>
      <c r="AK324" s="271"/>
      <c r="AL324" s="271"/>
      <c r="AM324" s="271"/>
      <c r="AN324" s="271"/>
      <c r="AO324" s="271"/>
      <c r="AP324" s="271"/>
      <c r="AQ324" s="271"/>
      <c r="AR324" s="273"/>
      <c r="AS324" s="271"/>
      <c r="AT324" s="271"/>
      <c r="AU324" s="258"/>
      <c r="AV324" s="258"/>
      <c r="AW324" s="258"/>
      <c r="AX324" s="258"/>
      <c r="AY324" s="258"/>
    </row>
    <row r="325" spans="1:51" ht="12.75" customHeight="1">
      <c r="A325" s="271"/>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2"/>
      <c r="X325" s="272"/>
      <c r="Y325" s="272"/>
      <c r="Z325" s="272"/>
      <c r="AA325" s="272"/>
      <c r="AB325" s="272"/>
      <c r="AC325" s="272"/>
      <c r="AD325" s="272"/>
      <c r="AE325" s="272"/>
      <c r="AF325" s="272"/>
      <c r="AG325" s="272"/>
      <c r="AH325" s="272"/>
      <c r="AI325" s="272"/>
      <c r="AJ325" s="272"/>
      <c r="AK325" s="271"/>
      <c r="AL325" s="271"/>
      <c r="AM325" s="271"/>
      <c r="AN325" s="271"/>
      <c r="AO325" s="271"/>
      <c r="AP325" s="271"/>
      <c r="AQ325" s="271"/>
      <c r="AR325" s="273"/>
      <c r="AS325" s="271"/>
      <c r="AT325" s="271"/>
      <c r="AU325" s="258"/>
      <c r="AV325" s="258"/>
      <c r="AW325" s="258"/>
      <c r="AX325" s="258"/>
      <c r="AY325" s="258"/>
    </row>
    <row r="326" spans="1:51" ht="12.75" customHeight="1">
      <c r="A326" s="271"/>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2"/>
      <c r="X326" s="272"/>
      <c r="Y326" s="272"/>
      <c r="Z326" s="272"/>
      <c r="AA326" s="272"/>
      <c r="AB326" s="272"/>
      <c r="AC326" s="272"/>
      <c r="AD326" s="272"/>
      <c r="AE326" s="272"/>
      <c r="AF326" s="272"/>
      <c r="AG326" s="272"/>
      <c r="AH326" s="272"/>
      <c r="AI326" s="272"/>
      <c r="AJ326" s="272"/>
      <c r="AK326" s="271"/>
      <c r="AL326" s="271"/>
      <c r="AM326" s="271"/>
      <c r="AN326" s="271"/>
      <c r="AO326" s="271"/>
      <c r="AP326" s="271"/>
      <c r="AQ326" s="271"/>
      <c r="AR326" s="273"/>
      <c r="AS326" s="271"/>
      <c r="AT326" s="271"/>
      <c r="AU326" s="258"/>
      <c r="AV326" s="258"/>
      <c r="AW326" s="258"/>
      <c r="AX326" s="258"/>
      <c r="AY326" s="258"/>
    </row>
    <row r="327" spans="1:51" ht="12.75" customHeight="1">
      <c r="A327" s="271"/>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2"/>
      <c r="X327" s="272"/>
      <c r="Y327" s="272"/>
      <c r="Z327" s="272"/>
      <c r="AA327" s="272"/>
      <c r="AB327" s="272"/>
      <c r="AC327" s="272"/>
      <c r="AD327" s="272"/>
      <c r="AE327" s="272"/>
      <c r="AF327" s="272"/>
      <c r="AG327" s="272"/>
      <c r="AH327" s="272"/>
      <c r="AI327" s="272"/>
      <c r="AJ327" s="272"/>
      <c r="AK327" s="271"/>
      <c r="AL327" s="271"/>
      <c r="AM327" s="271"/>
      <c r="AN327" s="271"/>
      <c r="AO327" s="271"/>
      <c r="AP327" s="271"/>
      <c r="AQ327" s="271"/>
      <c r="AR327" s="273"/>
      <c r="AS327" s="271"/>
      <c r="AT327" s="271"/>
      <c r="AU327" s="258"/>
      <c r="AV327" s="258"/>
      <c r="AW327" s="258"/>
      <c r="AX327" s="258"/>
      <c r="AY327" s="258"/>
    </row>
    <row r="328" spans="1:51" ht="12.75" customHeight="1">
      <c r="A328" s="271"/>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2"/>
      <c r="X328" s="272"/>
      <c r="Y328" s="272"/>
      <c r="Z328" s="272"/>
      <c r="AA328" s="272"/>
      <c r="AB328" s="272"/>
      <c r="AC328" s="272"/>
      <c r="AD328" s="272"/>
      <c r="AE328" s="272"/>
      <c r="AF328" s="272"/>
      <c r="AG328" s="272"/>
      <c r="AH328" s="272"/>
      <c r="AI328" s="272"/>
      <c r="AJ328" s="272"/>
      <c r="AK328" s="271"/>
      <c r="AL328" s="271"/>
      <c r="AM328" s="271"/>
      <c r="AN328" s="271"/>
      <c r="AO328" s="271"/>
      <c r="AP328" s="271"/>
      <c r="AQ328" s="271"/>
      <c r="AR328" s="273"/>
      <c r="AS328" s="271"/>
      <c r="AT328" s="271"/>
      <c r="AU328" s="258"/>
      <c r="AV328" s="258"/>
      <c r="AW328" s="258"/>
      <c r="AX328" s="258"/>
      <c r="AY328" s="258"/>
    </row>
    <row r="329" spans="1:51" ht="12.75" customHeight="1">
      <c r="A329" s="271"/>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2"/>
      <c r="X329" s="272"/>
      <c r="Y329" s="272"/>
      <c r="Z329" s="272"/>
      <c r="AA329" s="272"/>
      <c r="AB329" s="272"/>
      <c r="AC329" s="272"/>
      <c r="AD329" s="272"/>
      <c r="AE329" s="272"/>
      <c r="AF329" s="272"/>
      <c r="AG329" s="272"/>
      <c r="AH329" s="272"/>
      <c r="AI329" s="272"/>
      <c r="AJ329" s="272"/>
      <c r="AK329" s="271"/>
      <c r="AL329" s="271"/>
      <c r="AM329" s="271"/>
      <c r="AN329" s="271"/>
      <c r="AO329" s="271"/>
      <c r="AP329" s="271"/>
      <c r="AQ329" s="271"/>
      <c r="AR329" s="273"/>
      <c r="AS329" s="271"/>
      <c r="AT329" s="271"/>
      <c r="AU329" s="258"/>
      <c r="AV329" s="258"/>
      <c r="AW329" s="258"/>
      <c r="AX329" s="258"/>
      <c r="AY329" s="258"/>
    </row>
    <row r="330" spans="1:51" ht="12.75" customHeight="1">
      <c r="A330" s="271"/>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2"/>
      <c r="X330" s="272"/>
      <c r="Y330" s="272"/>
      <c r="Z330" s="272"/>
      <c r="AA330" s="272"/>
      <c r="AB330" s="272"/>
      <c r="AC330" s="272"/>
      <c r="AD330" s="272"/>
      <c r="AE330" s="272"/>
      <c r="AF330" s="272"/>
      <c r="AG330" s="272"/>
      <c r="AH330" s="272"/>
      <c r="AI330" s="272"/>
      <c r="AJ330" s="272"/>
      <c r="AK330" s="271"/>
      <c r="AL330" s="271"/>
      <c r="AM330" s="271"/>
      <c r="AN330" s="271"/>
      <c r="AO330" s="271"/>
      <c r="AP330" s="271"/>
      <c r="AQ330" s="271"/>
      <c r="AR330" s="273"/>
      <c r="AS330" s="271"/>
      <c r="AT330" s="271"/>
      <c r="AU330" s="258"/>
      <c r="AV330" s="258"/>
      <c r="AW330" s="258"/>
      <c r="AX330" s="258"/>
      <c r="AY330" s="258"/>
    </row>
    <row r="331" spans="1:51" ht="12.75" customHeight="1">
      <c r="A331" s="271"/>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2"/>
      <c r="X331" s="272"/>
      <c r="Y331" s="272"/>
      <c r="Z331" s="272"/>
      <c r="AA331" s="272"/>
      <c r="AB331" s="272"/>
      <c r="AC331" s="272"/>
      <c r="AD331" s="272"/>
      <c r="AE331" s="272"/>
      <c r="AF331" s="272"/>
      <c r="AG331" s="272"/>
      <c r="AH331" s="272"/>
      <c r="AI331" s="272"/>
      <c r="AJ331" s="272"/>
      <c r="AK331" s="271"/>
      <c r="AL331" s="271"/>
      <c r="AM331" s="271"/>
      <c r="AN331" s="271"/>
      <c r="AO331" s="271"/>
      <c r="AP331" s="271"/>
      <c r="AQ331" s="271"/>
      <c r="AR331" s="273"/>
      <c r="AS331" s="271"/>
      <c r="AT331" s="271"/>
      <c r="AU331" s="258"/>
      <c r="AV331" s="258"/>
      <c r="AW331" s="258"/>
      <c r="AX331" s="258"/>
      <c r="AY331" s="258"/>
    </row>
    <row r="332" spans="1:51" ht="12.75" customHeight="1">
      <c r="A332" s="271"/>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2"/>
      <c r="X332" s="272"/>
      <c r="Y332" s="272"/>
      <c r="Z332" s="272"/>
      <c r="AA332" s="272"/>
      <c r="AB332" s="272"/>
      <c r="AC332" s="272"/>
      <c r="AD332" s="272"/>
      <c r="AE332" s="272"/>
      <c r="AF332" s="272"/>
      <c r="AG332" s="272"/>
      <c r="AH332" s="272"/>
      <c r="AI332" s="272"/>
      <c r="AJ332" s="272"/>
      <c r="AK332" s="271"/>
      <c r="AL332" s="271"/>
      <c r="AM332" s="271"/>
      <c r="AN332" s="271"/>
      <c r="AO332" s="271"/>
      <c r="AP332" s="271"/>
      <c r="AQ332" s="271"/>
      <c r="AR332" s="273"/>
      <c r="AS332" s="271"/>
      <c r="AT332" s="271"/>
      <c r="AU332" s="258"/>
      <c r="AV332" s="258"/>
      <c r="AW332" s="258"/>
      <c r="AX332" s="258"/>
      <c r="AY332" s="258"/>
    </row>
    <row r="333" spans="1:51" ht="12.75" customHeight="1">
      <c r="A333" s="271"/>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2"/>
      <c r="X333" s="272"/>
      <c r="Y333" s="272"/>
      <c r="Z333" s="272"/>
      <c r="AA333" s="272"/>
      <c r="AB333" s="272"/>
      <c r="AC333" s="272"/>
      <c r="AD333" s="272"/>
      <c r="AE333" s="272"/>
      <c r="AF333" s="272"/>
      <c r="AG333" s="272"/>
      <c r="AH333" s="272"/>
      <c r="AI333" s="272"/>
      <c r="AJ333" s="272"/>
      <c r="AK333" s="271"/>
      <c r="AL333" s="271"/>
      <c r="AM333" s="271"/>
      <c r="AN333" s="271"/>
      <c r="AO333" s="271"/>
      <c r="AP333" s="271"/>
      <c r="AQ333" s="271"/>
      <c r="AR333" s="273"/>
      <c r="AS333" s="271"/>
      <c r="AT333" s="271"/>
      <c r="AU333" s="258"/>
      <c r="AV333" s="258"/>
      <c r="AW333" s="258"/>
      <c r="AX333" s="258"/>
      <c r="AY333" s="258"/>
    </row>
    <row r="334" spans="1:51" ht="12.75" customHeight="1">
      <c r="A334" s="271"/>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2"/>
      <c r="X334" s="272"/>
      <c r="Y334" s="272"/>
      <c r="Z334" s="272"/>
      <c r="AA334" s="272"/>
      <c r="AB334" s="272"/>
      <c r="AC334" s="272"/>
      <c r="AD334" s="272"/>
      <c r="AE334" s="272"/>
      <c r="AF334" s="272"/>
      <c r="AG334" s="272"/>
      <c r="AH334" s="272"/>
      <c r="AI334" s="272"/>
      <c r="AJ334" s="272"/>
      <c r="AK334" s="271"/>
      <c r="AL334" s="271"/>
      <c r="AM334" s="271"/>
      <c r="AN334" s="271"/>
      <c r="AO334" s="271"/>
      <c r="AP334" s="271"/>
      <c r="AQ334" s="271"/>
      <c r="AR334" s="273"/>
      <c r="AS334" s="271"/>
      <c r="AT334" s="271"/>
      <c r="AU334" s="258"/>
      <c r="AV334" s="258"/>
      <c r="AW334" s="258"/>
      <c r="AX334" s="258"/>
      <c r="AY334" s="258"/>
    </row>
    <row r="335" spans="1:51" ht="12.75" customHeight="1">
      <c r="A335" s="271"/>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2"/>
      <c r="X335" s="272"/>
      <c r="Y335" s="272"/>
      <c r="Z335" s="272"/>
      <c r="AA335" s="272"/>
      <c r="AB335" s="272"/>
      <c r="AC335" s="272"/>
      <c r="AD335" s="272"/>
      <c r="AE335" s="272"/>
      <c r="AF335" s="272"/>
      <c r="AG335" s="272"/>
      <c r="AH335" s="272"/>
      <c r="AI335" s="272"/>
      <c r="AJ335" s="272"/>
      <c r="AK335" s="271"/>
      <c r="AL335" s="271"/>
      <c r="AM335" s="271"/>
      <c r="AN335" s="271"/>
      <c r="AO335" s="271"/>
      <c r="AP335" s="271"/>
      <c r="AQ335" s="271"/>
      <c r="AR335" s="273"/>
      <c r="AS335" s="271"/>
      <c r="AT335" s="271"/>
      <c r="AU335" s="258"/>
      <c r="AV335" s="258"/>
      <c r="AW335" s="258"/>
      <c r="AX335" s="258"/>
      <c r="AY335" s="258"/>
    </row>
    <row r="336" spans="1:51" ht="12.75" customHeight="1">
      <c r="A336" s="271"/>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2"/>
      <c r="X336" s="272"/>
      <c r="Y336" s="272"/>
      <c r="Z336" s="272"/>
      <c r="AA336" s="272"/>
      <c r="AB336" s="272"/>
      <c r="AC336" s="272"/>
      <c r="AD336" s="272"/>
      <c r="AE336" s="272"/>
      <c r="AF336" s="272"/>
      <c r="AG336" s="272"/>
      <c r="AH336" s="272"/>
      <c r="AI336" s="272"/>
      <c r="AJ336" s="272"/>
      <c r="AK336" s="271"/>
      <c r="AL336" s="271"/>
      <c r="AM336" s="271"/>
      <c r="AN336" s="271"/>
      <c r="AO336" s="271"/>
      <c r="AP336" s="271"/>
      <c r="AQ336" s="271"/>
      <c r="AR336" s="273"/>
      <c r="AS336" s="271"/>
      <c r="AT336" s="271"/>
      <c r="AU336" s="258"/>
      <c r="AV336" s="258"/>
      <c r="AW336" s="258"/>
      <c r="AX336" s="258"/>
      <c r="AY336" s="258"/>
    </row>
    <row r="337" spans="1:51" ht="12.75" customHeight="1">
      <c r="A337" s="271"/>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2"/>
      <c r="X337" s="272"/>
      <c r="Y337" s="272"/>
      <c r="Z337" s="272"/>
      <c r="AA337" s="272"/>
      <c r="AB337" s="272"/>
      <c r="AC337" s="272"/>
      <c r="AD337" s="272"/>
      <c r="AE337" s="272"/>
      <c r="AF337" s="272"/>
      <c r="AG337" s="272"/>
      <c r="AH337" s="272"/>
      <c r="AI337" s="272"/>
      <c r="AJ337" s="272"/>
      <c r="AK337" s="271"/>
      <c r="AL337" s="271"/>
      <c r="AM337" s="271"/>
      <c r="AN337" s="271"/>
      <c r="AO337" s="271"/>
      <c r="AP337" s="271"/>
      <c r="AQ337" s="271"/>
      <c r="AR337" s="273"/>
      <c r="AS337" s="271"/>
      <c r="AT337" s="271"/>
      <c r="AU337" s="258"/>
      <c r="AV337" s="258"/>
      <c r="AW337" s="258"/>
      <c r="AX337" s="258"/>
      <c r="AY337" s="258"/>
    </row>
    <row r="338" spans="1:51" ht="12.75" customHeight="1">
      <c r="A338" s="271"/>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2"/>
      <c r="X338" s="272"/>
      <c r="Y338" s="272"/>
      <c r="Z338" s="272"/>
      <c r="AA338" s="272"/>
      <c r="AB338" s="272"/>
      <c r="AC338" s="272"/>
      <c r="AD338" s="272"/>
      <c r="AE338" s="272"/>
      <c r="AF338" s="272"/>
      <c r="AG338" s="272"/>
      <c r="AH338" s="272"/>
      <c r="AI338" s="272"/>
      <c r="AJ338" s="272"/>
      <c r="AK338" s="271"/>
      <c r="AL338" s="271"/>
      <c r="AM338" s="271"/>
      <c r="AN338" s="271"/>
      <c r="AO338" s="271"/>
      <c r="AP338" s="271"/>
      <c r="AQ338" s="271"/>
      <c r="AR338" s="273"/>
      <c r="AS338" s="271"/>
      <c r="AT338" s="271"/>
      <c r="AU338" s="258"/>
      <c r="AV338" s="258"/>
      <c r="AW338" s="258"/>
      <c r="AX338" s="258"/>
      <c r="AY338" s="258"/>
    </row>
    <row r="339" spans="1:51" ht="12.75" customHeight="1">
      <c r="A339" s="271"/>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2"/>
      <c r="X339" s="272"/>
      <c r="Y339" s="272"/>
      <c r="Z339" s="272"/>
      <c r="AA339" s="272"/>
      <c r="AB339" s="272"/>
      <c r="AC339" s="272"/>
      <c r="AD339" s="272"/>
      <c r="AE339" s="272"/>
      <c r="AF339" s="272"/>
      <c r="AG339" s="272"/>
      <c r="AH339" s="272"/>
      <c r="AI339" s="272"/>
      <c r="AJ339" s="272"/>
      <c r="AK339" s="271"/>
      <c r="AL339" s="271"/>
      <c r="AM339" s="271"/>
      <c r="AN339" s="271"/>
      <c r="AO339" s="271"/>
      <c r="AP339" s="271"/>
      <c r="AQ339" s="271"/>
      <c r="AR339" s="273"/>
      <c r="AS339" s="271"/>
      <c r="AT339" s="271"/>
      <c r="AU339" s="258"/>
      <c r="AV339" s="258"/>
      <c r="AW339" s="258"/>
      <c r="AX339" s="258"/>
      <c r="AY339" s="258"/>
    </row>
    <row r="340" spans="1:51" ht="12.75" customHeight="1">
      <c r="A340" s="271"/>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2"/>
      <c r="X340" s="272"/>
      <c r="Y340" s="272"/>
      <c r="Z340" s="272"/>
      <c r="AA340" s="272"/>
      <c r="AB340" s="272"/>
      <c r="AC340" s="272"/>
      <c r="AD340" s="272"/>
      <c r="AE340" s="272"/>
      <c r="AF340" s="272"/>
      <c r="AG340" s="272"/>
      <c r="AH340" s="272"/>
      <c r="AI340" s="272"/>
      <c r="AJ340" s="272"/>
      <c r="AK340" s="271"/>
      <c r="AL340" s="271"/>
      <c r="AM340" s="271"/>
      <c r="AN340" s="271"/>
      <c r="AO340" s="271"/>
      <c r="AP340" s="271"/>
      <c r="AQ340" s="271"/>
      <c r="AR340" s="273"/>
      <c r="AS340" s="271"/>
      <c r="AT340" s="271"/>
      <c r="AU340" s="258"/>
      <c r="AV340" s="258"/>
      <c r="AW340" s="258"/>
      <c r="AX340" s="258"/>
      <c r="AY340" s="258"/>
    </row>
    <row r="341" spans="1:51" ht="12.75" customHeight="1">
      <c r="A341" s="271"/>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2"/>
      <c r="X341" s="272"/>
      <c r="Y341" s="272"/>
      <c r="Z341" s="272"/>
      <c r="AA341" s="272"/>
      <c r="AB341" s="272"/>
      <c r="AC341" s="272"/>
      <c r="AD341" s="272"/>
      <c r="AE341" s="272"/>
      <c r="AF341" s="272"/>
      <c r="AG341" s="272"/>
      <c r="AH341" s="272"/>
      <c r="AI341" s="272"/>
      <c r="AJ341" s="272"/>
      <c r="AK341" s="271"/>
      <c r="AL341" s="271"/>
      <c r="AM341" s="271"/>
      <c r="AN341" s="271"/>
      <c r="AO341" s="271"/>
      <c r="AP341" s="271"/>
      <c r="AQ341" s="271"/>
      <c r="AR341" s="273"/>
      <c r="AS341" s="271"/>
      <c r="AT341" s="271"/>
      <c r="AU341" s="258"/>
      <c r="AV341" s="258"/>
      <c r="AW341" s="258"/>
      <c r="AX341" s="258"/>
      <c r="AY341" s="258"/>
    </row>
    <row r="342" spans="1:51" ht="12.75" customHeight="1">
      <c r="A342" s="271"/>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2"/>
      <c r="X342" s="272"/>
      <c r="Y342" s="272"/>
      <c r="Z342" s="272"/>
      <c r="AA342" s="272"/>
      <c r="AB342" s="272"/>
      <c r="AC342" s="272"/>
      <c r="AD342" s="272"/>
      <c r="AE342" s="272"/>
      <c r="AF342" s="272"/>
      <c r="AG342" s="272"/>
      <c r="AH342" s="272"/>
      <c r="AI342" s="272"/>
      <c r="AJ342" s="272"/>
      <c r="AK342" s="271"/>
      <c r="AL342" s="271"/>
      <c r="AM342" s="271"/>
      <c r="AN342" s="271"/>
      <c r="AO342" s="271"/>
      <c r="AP342" s="271"/>
      <c r="AQ342" s="271"/>
      <c r="AR342" s="273"/>
      <c r="AS342" s="271"/>
      <c r="AT342" s="271"/>
      <c r="AU342" s="258"/>
      <c r="AV342" s="258"/>
      <c r="AW342" s="258"/>
      <c r="AX342" s="258"/>
      <c r="AY342" s="258"/>
    </row>
    <row r="343" spans="1:51" ht="12.75" customHeight="1">
      <c r="A343" s="271"/>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2"/>
      <c r="X343" s="272"/>
      <c r="Y343" s="272"/>
      <c r="Z343" s="272"/>
      <c r="AA343" s="272"/>
      <c r="AB343" s="272"/>
      <c r="AC343" s="272"/>
      <c r="AD343" s="272"/>
      <c r="AE343" s="272"/>
      <c r="AF343" s="272"/>
      <c r="AG343" s="272"/>
      <c r="AH343" s="272"/>
      <c r="AI343" s="272"/>
      <c r="AJ343" s="272"/>
      <c r="AK343" s="271"/>
      <c r="AL343" s="271"/>
      <c r="AM343" s="271"/>
      <c r="AN343" s="271"/>
      <c r="AO343" s="271"/>
      <c r="AP343" s="271"/>
      <c r="AQ343" s="271"/>
      <c r="AR343" s="273"/>
      <c r="AS343" s="271"/>
      <c r="AT343" s="271"/>
      <c r="AU343" s="258"/>
      <c r="AV343" s="258"/>
      <c r="AW343" s="258"/>
      <c r="AX343" s="258"/>
      <c r="AY343" s="258"/>
    </row>
    <row r="344" spans="1:51" ht="12.75" customHeight="1">
      <c r="A344" s="271"/>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2"/>
      <c r="X344" s="272"/>
      <c r="Y344" s="272"/>
      <c r="Z344" s="272"/>
      <c r="AA344" s="272"/>
      <c r="AB344" s="272"/>
      <c r="AC344" s="272"/>
      <c r="AD344" s="272"/>
      <c r="AE344" s="272"/>
      <c r="AF344" s="272"/>
      <c r="AG344" s="272"/>
      <c r="AH344" s="272"/>
      <c r="AI344" s="272"/>
      <c r="AJ344" s="272"/>
      <c r="AK344" s="271"/>
      <c r="AL344" s="271"/>
      <c r="AM344" s="271"/>
      <c r="AN344" s="271"/>
      <c r="AO344" s="271"/>
      <c r="AP344" s="271"/>
      <c r="AQ344" s="271"/>
      <c r="AR344" s="273"/>
      <c r="AS344" s="271"/>
      <c r="AT344" s="271"/>
      <c r="AU344" s="258"/>
      <c r="AV344" s="258"/>
      <c r="AW344" s="258"/>
      <c r="AX344" s="258"/>
      <c r="AY344" s="258"/>
    </row>
    <row r="345" spans="1:51" ht="12.75" customHeight="1">
      <c r="A345" s="271"/>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2"/>
      <c r="X345" s="272"/>
      <c r="Y345" s="272"/>
      <c r="Z345" s="272"/>
      <c r="AA345" s="272"/>
      <c r="AB345" s="272"/>
      <c r="AC345" s="272"/>
      <c r="AD345" s="272"/>
      <c r="AE345" s="272"/>
      <c r="AF345" s="272"/>
      <c r="AG345" s="272"/>
      <c r="AH345" s="272"/>
      <c r="AI345" s="272"/>
      <c r="AJ345" s="272"/>
      <c r="AK345" s="271"/>
      <c r="AL345" s="271"/>
      <c r="AM345" s="271"/>
      <c r="AN345" s="271"/>
      <c r="AO345" s="271"/>
      <c r="AP345" s="271"/>
      <c r="AQ345" s="271"/>
      <c r="AR345" s="273"/>
      <c r="AS345" s="271"/>
      <c r="AT345" s="271"/>
      <c r="AU345" s="258"/>
      <c r="AV345" s="258"/>
      <c r="AW345" s="258"/>
      <c r="AX345" s="258"/>
      <c r="AY345" s="258"/>
    </row>
    <row r="346" spans="1:51" ht="12.75" customHeight="1">
      <c r="A346" s="271"/>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2"/>
      <c r="X346" s="272"/>
      <c r="Y346" s="272"/>
      <c r="Z346" s="272"/>
      <c r="AA346" s="272"/>
      <c r="AB346" s="272"/>
      <c r="AC346" s="272"/>
      <c r="AD346" s="272"/>
      <c r="AE346" s="272"/>
      <c r="AF346" s="272"/>
      <c r="AG346" s="272"/>
      <c r="AH346" s="272"/>
      <c r="AI346" s="272"/>
      <c r="AJ346" s="272"/>
      <c r="AK346" s="271"/>
      <c r="AL346" s="271"/>
      <c r="AM346" s="271"/>
      <c r="AN346" s="271"/>
      <c r="AO346" s="271"/>
      <c r="AP346" s="271"/>
      <c r="AQ346" s="271"/>
      <c r="AR346" s="273"/>
      <c r="AS346" s="271"/>
      <c r="AT346" s="271"/>
      <c r="AU346" s="258"/>
      <c r="AV346" s="258"/>
      <c r="AW346" s="258"/>
      <c r="AX346" s="258"/>
      <c r="AY346" s="258"/>
    </row>
    <row r="347" spans="1:51" ht="12.75" customHeight="1">
      <c r="A347" s="271"/>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2"/>
      <c r="X347" s="272"/>
      <c r="Y347" s="272"/>
      <c r="Z347" s="272"/>
      <c r="AA347" s="272"/>
      <c r="AB347" s="272"/>
      <c r="AC347" s="272"/>
      <c r="AD347" s="272"/>
      <c r="AE347" s="272"/>
      <c r="AF347" s="272"/>
      <c r="AG347" s="272"/>
      <c r="AH347" s="272"/>
      <c r="AI347" s="272"/>
      <c r="AJ347" s="272"/>
      <c r="AK347" s="271"/>
      <c r="AL347" s="271"/>
      <c r="AM347" s="271"/>
      <c r="AN347" s="271"/>
      <c r="AO347" s="271"/>
      <c r="AP347" s="271"/>
      <c r="AQ347" s="271"/>
      <c r="AR347" s="273"/>
      <c r="AS347" s="271"/>
      <c r="AT347" s="271"/>
      <c r="AU347" s="258"/>
      <c r="AV347" s="258"/>
      <c r="AW347" s="258"/>
      <c r="AX347" s="258"/>
      <c r="AY347" s="258"/>
    </row>
    <row r="348" spans="1:51" ht="12.75" customHeight="1">
      <c r="A348" s="271"/>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2"/>
      <c r="X348" s="272"/>
      <c r="Y348" s="272"/>
      <c r="Z348" s="272"/>
      <c r="AA348" s="272"/>
      <c r="AB348" s="272"/>
      <c r="AC348" s="272"/>
      <c r="AD348" s="272"/>
      <c r="AE348" s="272"/>
      <c r="AF348" s="272"/>
      <c r="AG348" s="272"/>
      <c r="AH348" s="272"/>
      <c r="AI348" s="272"/>
      <c r="AJ348" s="272"/>
      <c r="AK348" s="271"/>
      <c r="AL348" s="271"/>
      <c r="AM348" s="271"/>
      <c r="AN348" s="271"/>
      <c r="AO348" s="271"/>
      <c r="AP348" s="271"/>
      <c r="AQ348" s="271"/>
      <c r="AR348" s="273"/>
      <c r="AS348" s="271"/>
      <c r="AT348" s="271"/>
      <c r="AU348" s="258"/>
      <c r="AV348" s="258"/>
      <c r="AW348" s="258"/>
      <c r="AX348" s="258"/>
      <c r="AY348" s="258"/>
    </row>
    <row r="349" spans="1:51" ht="12.75" customHeight="1">
      <c r="A349" s="271"/>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2"/>
      <c r="X349" s="272"/>
      <c r="Y349" s="272"/>
      <c r="Z349" s="272"/>
      <c r="AA349" s="272"/>
      <c r="AB349" s="272"/>
      <c r="AC349" s="272"/>
      <c r="AD349" s="272"/>
      <c r="AE349" s="272"/>
      <c r="AF349" s="272"/>
      <c r="AG349" s="272"/>
      <c r="AH349" s="272"/>
      <c r="AI349" s="272"/>
      <c r="AJ349" s="272"/>
      <c r="AK349" s="271"/>
      <c r="AL349" s="271"/>
      <c r="AM349" s="271"/>
      <c r="AN349" s="271"/>
      <c r="AO349" s="271"/>
      <c r="AP349" s="271"/>
      <c r="AQ349" s="271"/>
      <c r="AR349" s="273"/>
      <c r="AS349" s="271"/>
      <c r="AT349" s="271"/>
      <c r="AU349" s="258"/>
      <c r="AV349" s="258"/>
      <c r="AW349" s="258"/>
      <c r="AX349" s="258"/>
      <c r="AY349" s="258"/>
    </row>
    <row r="350" spans="1:51" ht="12.75" customHeight="1">
      <c r="A350" s="271"/>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2"/>
      <c r="X350" s="272"/>
      <c r="Y350" s="272"/>
      <c r="Z350" s="272"/>
      <c r="AA350" s="272"/>
      <c r="AB350" s="272"/>
      <c r="AC350" s="272"/>
      <c r="AD350" s="272"/>
      <c r="AE350" s="272"/>
      <c r="AF350" s="272"/>
      <c r="AG350" s="272"/>
      <c r="AH350" s="272"/>
      <c r="AI350" s="272"/>
      <c r="AJ350" s="272"/>
      <c r="AK350" s="271"/>
      <c r="AL350" s="271"/>
      <c r="AM350" s="271"/>
      <c r="AN350" s="271"/>
      <c r="AO350" s="271"/>
      <c r="AP350" s="271"/>
      <c r="AQ350" s="271"/>
      <c r="AR350" s="273"/>
      <c r="AS350" s="271"/>
      <c r="AT350" s="271"/>
      <c r="AU350" s="258"/>
      <c r="AV350" s="258"/>
      <c r="AW350" s="258"/>
      <c r="AX350" s="258"/>
      <c r="AY350" s="258"/>
    </row>
    <row r="351" spans="1:51" ht="12.75" customHeight="1">
      <c r="A351" s="271"/>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2"/>
      <c r="X351" s="272"/>
      <c r="Y351" s="272"/>
      <c r="Z351" s="272"/>
      <c r="AA351" s="272"/>
      <c r="AB351" s="272"/>
      <c r="AC351" s="272"/>
      <c r="AD351" s="272"/>
      <c r="AE351" s="272"/>
      <c r="AF351" s="272"/>
      <c r="AG351" s="272"/>
      <c r="AH351" s="272"/>
      <c r="AI351" s="272"/>
      <c r="AJ351" s="272"/>
      <c r="AK351" s="271"/>
      <c r="AL351" s="271"/>
      <c r="AM351" s="271"/>
      <c r="AN351" s="271"/>
      <c r="AO351" s="271"/>
      <c r="AP351" s="271"/>
      <c r="AQ351" s="271"/>
      <c r="AR351" s="273"/>
      <c r="AS351" s="271"/>
      <c r="AT351" s="271"/>
      <c r="AU351" s="258"/>
      <c r="AV351" s="258"/>
      <c r="AW351" s="258"/>
      <c r="AX351" s="258"/>
      <c r="AY351" s="258"/>
    </row>
    <row r="352" spans="1:51" ht="12.75" customHeight="1">
      <c r="A352" s="271"/>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2"/>
      <c r="X352" s="272"/>
      <c r="Y352" s="272"/>
      <c r="Z352" s="272"/>
      <c r="AA352" s="272"/>
      <c r="AB352" s="272"/>
      <c r="AC352" s="272"/>
      <c r="AD352" s="272"/>
      <c r="AE352" s="272"/>
      <c r="AF352" s="272"/>
      <c r="AG352" s="272"/>
      <c r="AH352" s="272"/>
      <c r="AI352" s="272"/>
      <c r="AJ352" s="272"/>
      <c r="AK352" s="271"/>
      <c r="AL352" s="271"/>
      <c r="AM352" s="271"/>
      <c r="AN352" s="271"/>
      <c r="AO352" s="271"/>
      <c r="AP352" s="271"/>
      <c r="AQ352" s="271"/>
      <c r="AR352" s="273"/>
      <c r="AS352" s="271"/>
      <c r="AT352" s="271"/>
      <c r="AU352" s="258"/>
      <c r="AV352" s="258"/>
      <c r="AW352" s="258"/>
      <c r="AX352" s="258"/>
      <c r="AY352" s="258"/>
    </row>
    <row r="353" spans="1:51" ht="12.75" customHeight="1">
      <c r="A353" s="271"/>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2"/>
      <c r="X353" s="272"/>
      <c r="Y353" s="272"/>
      <c r="Z353" s="272"/>
      <c r="AA353" s="272"/>
      <c r="AB353" s="272"/>
      <c r="AC353" s="272"/>
      <c r="AD353" s="272"/>
      <c r="AE353" s="272"/>
      <c r="AF353" s="272"/>
      <c r="AG353" s="272"/>
      <c r="AH353" s="272"/>
      <c r="AI353" s="272"/>
      <c r="AJ353" s="272"/>
      <c r="AK353" s="271"/>
      <c r="AL353" s="271"/>
      <c r="AM353" s="271"/>
      <c r="AN353" s="271"/>
      <c r="AO353" s="271"/>
      <c r="AP353" s="271"/>
      <c r="AQ353" s="271"/>
      <c r="AR353" s="273"/>
      <c r="AS353" s="271"/>
      <c r="AT353" s="271"/>
      <c r="AU353" s="258"/>
      <c r="AV353" s="258"/>
      <c r="AW353" s="258"/>
      <c r="AX353" s="258"/>
      <c r="AY353" s="258"/>
    </row>
    <row r="354" spans="1:51" ht="12.75" customHeight="1">
      <c r="A354" s="271"/>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2"/>
      <c r="X354" s="272"/>
      <c r="Y354" s="272"/>
      <c r="Z354" s="272"/>
      <c r="AA354" s="272"/>
      <c r="AB354" s="272"/>
      <c r="AC354" s="272"/>
      <c r="AD354" s="272"/>
      <c r="AE354" s="272"/>
      <c r="AF354" s="272"/>
      <c r="AG354" s="272"/>
      <c r="AH354" s="272"/>
      <c r="AI354" s="272"/>
      <c r="AJ354" s="272"/>
      <c r="AK354" s="271"/>
      <c r="AL354" s="271"/>
      <c r="AM354" s="271"/>
      <c r="AN354" s="271"/>
      <c r="AO354" s="271"/>
      <c r="AP354" s="271"/>
      <c r="AQ354" s="271"/>
      <c r="AR354" s="273"/>
      <c r="AS354" s="271"/>
      <c r="AT354" s="271"/>
      <c r="AU354" s="258"/>
      <c r="AV354" s="258"/>
      <c r="AW354" s="258"/>
      <c r="AX354" s="258"/>
      <c r="AY354" s="258"/>
    </row>
    <row r="355" spans="1:51" ht="12.75" customHeight="1">
      <c r="A355" s="271"/>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2"/>
      <c r="X355" s="272"/>
      <c r="Y355" s="272"/>
      <c r="Z355" s="272"/>
      <c r="AA355" s="272"/>
      <c r="AB355" s="272"/>
      <c r="AC355" s="272"/>
      <c r="AD355" s="272"/>
      <c r="AE355" s="272"/>
      <c r="AF355" s="272"/>
      <c r="AG355" s="272"/>
      <c r="AH355" s="272"/>
      <c r="AI355" s="272"/>
      <c r="AJ355" s="272"/>
      <c r="AK355" s="271"/>
      <c r="AL355" s="271"/>
      <c r="AM355" s="271"/>
      <c r="AN355" s="271"/>
      <c r="AO355" s="271"/>
      <c r="AP355" s="271"/>
      <c r="AQ355" s="271"/>
      <c r="AR355" s="273"/>
      <c r="AS355" s="271"/>
      <c r="AT355" s="271"/>
      <c r="AU355" s="258"/>
      <c r="AV355" s="258"/>
      <c r="AW355" s="258"/>
      <c r="AX355" s="258"/>
      <c r="AY355" s="258"/>
    </row>
    <row r="356" spans="1:51" ht="12.75" customHeight="1">
      <c r="A356" s="271"/>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2"/>
      <c r="X356" s="272"/>
      <c r="Y356" s="272"/>
      <c r="Z356" s="272"/>
      <c r="AA356" s="272"/>
      <c r="AB356" s="272"/>
      <c r="AC356" s="272"/>
      <c r="AD356" s="272"/>
      <c r="AE356" s="272"/>
      <c r="AF356" s="272"/>
      <c r="AG356" s="272"/>
      <c r="AH356" s="272"/>
      <c r="AI356" s="272"/>
      <c r="AJ356" s="272"/>
      <c r="AK356" s="271"/>
      <c r="AL356" s="271"/>
      <c r="AM356" s="271"/>
      <c r="AN356" s="271"/>
      <c r="AO356" s="271"/>
      <c r="AP356" s="271"/>
      <c r="AQ356" s="271"/>
      <c r="AR356" s="273"/>
      <c r="AS356" s="271"/>
      <c r="AT356" s="271"/>
      <c r="AU356" s="258"/>
      <c r="AV356" s="258"/>
      <c r="AW356" s="258"/>
      <c r="AX356" s="258"/>
      <c r="AY356" s="258"/>
    </row>
    <row r="357" spans="1:51" ht="12.75" customHeight="1">
      <c r="A357" s="271"/>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2"/>
      <c r="X357" s="272"/>
      <c r="Y357" s="272"/>
      <c r="Z357" s="272"/>
      <c r="AA357" s="272"/>
      <c r="AB357" s="272"/>
      <c r="AC357" s="272"/>
      <c r="AD357" s="272"/>
      <c r="AE357" s="272"/>
      <c r="AF357" s="272"/>
      <c r="AG357" s="272"/>
      <c r="AH357" s="272"/>
      <c r="AI357" s="272"/>
      <c r="AJ357" s="272"/>
      <c r="AK357" s="271"/>
      <c r="AL357" s="271"/>
      <c r="AM357" s="271"/>
      <c r="AN357" s="271"/>
      <c r="AO357" s="271"/>
      <c r="AP357" s="271"/>
      <c r="AQ357" s="271"/>
      <c r="AR357" s="273"/>
      <c r="AS357" s="271"/>
      <c r="AT357" s="271"/>
      <c r="AU357" s="258"/>
      <c r="AV357" s="258"/>
      <c r="AW357" s="258"/>
      <c r="AX357" s="258"/>
      <c r="AY357" s="258"/>
    </row>
    <row r="358" spans="1:51" ht="12.75" customHeight="1">
      <c r="A358" s="271"/>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2"/>
      <c r="X358" s="272"/>
      <c r="Y358" s="272"/>
      <c r="Z358" s="272"/>
      <c r="AA358" s="272"/>
      <c r="AB358" s="272"/>
      <c r="AC358" s="272"/>
      <c r="AD358" s="272"/>
      <c r="AE358" s="272"/>
      <c r="AF358" s="272"/>
      <c r="AG358" s="272"/>
      <c r="AH358" s="272"/>
      <c r="AI358" s="272"/>
      <c r="AJ358" s="272"/>
      <c r="AK358" s="271"/>
      <c r="AL358" s="271"/>
      <c r="AM358" s="271"/>
      <c r="AN358" s="271"/>
      <c r="AO358" s="271"/>
      <c r="AP358" s="271"/>
      <c r="AQ358" s="271"/>
      <c r="AR358" s="273"/>
      <c r="AS358" s="271"/>
      <c r="AT358" s="271"/>
      <c r="AU358" s="258"/>
      <c r="AV358" s="258"/>
      <c r="AW358" s="258"/>
      <c r="AX358" s="258"/>
      <c r="AY358" s="258"/>
    </row>
    <row r="359" spans="1:51" ht="12.75" customHeight="1">
      <c r="A359" s="271"/>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2"/>
      <c r="X359" s="272"/>
      <c r="Y359" s="272"/>
      <c r="Z359" s="272"/>
      <c r="AA359" s="272"/>
      <c r="AB359" s="272"/>
      <c r="AC359" s="272"/>
      <c r="AD359" s="272"/>
      <c r="AE359" s="272"/>
      <c r="AF359" s="272"/>
      <c r="AG359" s="272"/>
      <c r="AH359" s="272"/>
      <c r="AI359" s="272"/>
      <c r="AJ359" s="272"/>
      <c r="AK359" s="271"/>
      <c r="AL359" s="271"/>
      <c r="AM359" s="271"/>
      <c r="AN359" s="271"/>
      <c r="AO359" s="271"/>
      <c r="AP359" s="271"/>
      <c r="AQ359" s="271"/>
      <c r="AR359" s="273"/>
      <c r="AS359" s="271"/>
      <c r="AT359" s="271"/>
      <c r="AU359" s="258"/>
      <c r="AV359" s="258"/>
      <c r="AW359" s="258"/>
      <c r="AX359" s="258"/>
      <c r="AY359" s="258"/>
    </row>
    <row r="360" spans="1:51" ht="12.75" customHeight="1">
      <c r="A360" s="271"/>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2"/>
      <c r="X360" s="272"/>
      <c r="Y360" s="272"/>
      <c r="Z360" s="272"/>
      <c r="AA360" s="272"/>
      <c r="AB360" s="272"/>
      <c r="AC360" s="272"/>
      <c r="AD360" s="272"/>
      <c r="AE360" s="272"/>
      <c r="AF360" s="272"/>
      <c r="AG360" s="272"/>
      <c r="AH360" s="272"/>
      <c r="AI360" s="272"/>
      <c r="AJ360" s="272"/>
      <c r="AK360" s="271"/>
      <c r="AL360" s="271"/>
      <c r="AM360" s="271"/>
      <c r="AN360" s="271"/>
      <c r="AO360" s="271"/>
      <c r="AP360" s="271"/>
      <c r="AQ360" s="271"/>
      <c r="AR360" s="273"/>
      <c r="AS360" s="271"/>
      <c r="AT360" s="271"/>
      <c r="AU360" s="258"/>
      <c r="AV360" s="258"/>
      <c r="AW360" s="258"/>
      <c r="AX360" s="258"/>
      <c r="AY360" s="258"/>
    </row>
    <row r="361" spans="1:51" ht="12.75" customHeight="1">
      <c r="A361" s="271"/>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2"/>
      <c r="X361" s="272"/>
      <c r="Y361" s="272"/>
      <c r="Z361" s="272"/>
      <c r="AA361" s="272"/>
      <c r="AB361" s="272"/>
      <c r="AC361" s="272"/>
      <c r="AD361" s="272"/>
      <c r="AE361" s="272"/>
      <c r="AF361" s="272"/>
      <c r="AG361" s="272"/>
      <c r="AH361" s="272"/>
      <c r="AI361" s="272"/>
      <c r="AJ361" s="272"/>
      <c r="AK361" s="271"/>
      <c r="AL361" s="271"/>
      <c r="AM361" s="271"/>
      <c r="AN361" s="271"/>
      <c r="AO361" s="271"/>
      <c r="AP361" s="271"/>
      <c r="AQ361" s="271"/>
      <c r="AR361" s="273"/>
      <c r="AS361" s="271"/>
      <c r="AT361" s="271"/>
      <c r="AU361" s="258"/>
      <c r="AV361" s="258"/>
      <c r="AW361" s="258"/>
      <c r="AX361" s="258"/>
      <c r="AY361" s="258"/>
    </row>
    <row r="362" spans="1:51" ht="12.75" customHeight="1">
      <c r="A362" s="271"/>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2"/>
      <c r="X362" s="272"/>
      <c r="Y362" s="272"/>
      <c r="Z362" s="272"/>
      <c r="AA362" s="272"/>
      <c r="AB362" s="272"/>
      <c r="AC362" s="272"/>
      <c r="AD362" s="272"/>
      <c r="AE362" s="272"/>
      <c r="AF362" s="272"/>
      <c r="AG362" s="272"/>
      <c r="AH362" s="272"/>
      <c r="AI362" s="272"/>
      <c r="AJ362" s="272"/>
      <c r="AK362" s="271"/>
      <c r="AL362" s="271"/>
      <c r="AM362" s="271"/>
      <c r="AN362" s="271"/>
      <c r="AO362" s="271"/>
      <c r="AP362" s="271"/>
      <c r="AQ362" s="271"/>
      <c r="AR362" s="273"/>
      <c r="AS362" s="271"/>
      <c r="AT362" s="271"/>
      <c r="AU362" s="258"/>
      <c r="AV362" s="258"/>
      <c r="AW362" s="258"/>
      <c r="AX362" s="258"/>
      <c r="AY362" s="258"/>
    </row>
    <row r="363" spans="1:51" ht="12.75" customHeight="1">
      <c r="A363" s="271"/>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2"/>
      <c r="X363" s="272"/>
      <c r="Y363" s="272"/>
      <c r="Z363" s="272"/>
      <c r="AA363" s="272"/>
      <c r="AB363" s="272"/>
      <c r="AC363" s="272"/>
      <c r="AD363" s="272"/>
      <c r="AE363" s="272"/>
      <c r="AF363" s="272"/>
      <c r="AG363" s="272"/>
      <c r="AH363" s="272"/>
      <c r="AI363" s="272"/>
      <c r="AJ363" s="272"/>
      <c r="AK363" s="271"/>
      <c r="AL363" s="271"/>
      <c r="AM363" s="271"/>
      <c r="AN363" s="271"/>
      <c r="AO363" s="271"/>
      <c r="AP363" s="271"/>
      <c r="AQ363" s="271"/>
      <c r="AR363" s="273"/>
      <c r="AS363" s="271"/>
      <c r="AT363" s="271"/>
      <c r="AU363" s="258"/>
      <c r="AV363" s="258"/>
      <c r="AW363" s="258"/>
      <c r="AX363" s="258"/>
      <c r="AY363" s="258"/>
    </row>
    <row r="364" spans="1:51" ht="12.75" customHeight="1">
      <c r="A364" s="271"/>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2"/>
      <c r="X364" s="272"/>
      <c r="Y364" s="272"/>
      <c r="Z364" s="272"/>
      <c r="AA364" s="272"/>
      <c r="AB364" s="272"/>
      <c r="AC364" s="272"/>
      <c r="AD364" s="272"/>
      <c r="AE364" s="272"/>
      <c r="AF364" s="272"/>
      <c r="AG364" s="272"/>
      <c r="AH364" s="272"/>
      <c r="AI364" s="272"/>
      <c r="AJ364" s="272"/>
      <c r="AK364" s="271"/>
      <c r="AL364" s="271"/>
      <c r="AM364" s="271"/>
      <c r="AN364" s="271"/>
      <c r="AO364" s="271"/>
      <c r="AP364" s="271"/>
      <c r="AQ364" s="271"/>
      <c r="AR364" s="273"/>
      <c r="AS364" s="271"/>
      <c r="AT364" s="271"/>
      <c r="AU364" s="258"/>
      <c r="AV364" s="258"/>
      <c r="AW364" s="258"/>
      <c r="AX364" s="258"/>
      <c r="AY364" s="258"/>
    </row>
    <row r="365" spans="1:51" ht="12.75" customHeight="1">
      <c r="A365" s="271"/>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2"/>
      <c r="X365" s="272"/>
      <c r="Y365" s="272"/>
      <c r="Z365" s="272"/>
      <c r="AA365" s="272"/>
      <c r="AB365" s="272"/>
      <c r="AC365" s="272"/>
      <c r="AD365" s="272"/>
      <c r="AE365" s="272"/>
      <c r="AF365" s="272"/>
      <c r="AG365" s="272"/>
      <c r="AH365" s="272"/>
      <c r="AI365" s="272"/>
      <c r="AJ365" s="272"/>
      <c r="AK365" s="271"/>
      <c r="AL365" s="271"/>
      <c r="AM365" s="271"/>
      <c r="AN365" s="271"/>
      <c r="AO365" s="271"/>
      <c r="AP365" s="271"/>
      <c r="AQ365" s="271"/>
      <c r="AR365" s="273"/>
      <c r="AS365" s="271"/>
      <c r="AT365" s="271"/>
      <c r="AU365" s="258"/>
      <c r="AV365" s="258"/>
      <c r="AW365" s="258"/>
      <c r="AX365" s="258"/>
      <c r="AY365" s="258"/>
    </row>
    <row r="366" spans="1:51" ht="12.75" customHeight="1">
      <c r="A366" s="271"/>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2"/>
      <c r="X366" s="272"/>
      <c r="Y366" s="272"/>
      <c r="Z366" s="272"/>
      <c r="AA366" s="272"/>
      <c r="AB366" s="272"/>
      <c r="AC366" s="272"/>
      <c r="AD366" s="272"/>
      <c r="AE366" s="272"/>
      <c r="AF366" s="272"/>
      <c r="AG366" s="272"/>
      <c r="AH366" s="272"/>
      <c r="AI366" s="272"/>
      <c r="AJ366" s="272"/>
      <c r="AK366" s="271"/>
      <c r="AL366" s="271"/>
      <c r="AM366" s="271"/>
      <c r="AN366" s="271"/>
      <c r="AO366" s="271"/>
      <c r="AP366" s="271"/>
      <c r="AQ366" s="271"/>
      <c r="AR366" s="273"/>
      <c r="AS366" s="271"/>
      <c r="AT366" s="271"/>
      <c r="AU366" s="258"/>
      <c r="AV366" s="258"/>
      <c r="AW366" s="258"/>
      <c r="AX366" s="258"/>
      <c r="AY366" s="258"/>
    </row>
    <row r="367" spans="1:51" ht="12.75" customHeight="1">
      <c r="A367" s="271"/>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2"/>
      <c r="X367" s="272"/>
      <c r="Y367" s="272"/>
      <c r="Z367" s="272"/>
      <c r="AA367" s="272"/>
      <c r="AB367" s="272"/>
      <c r="AC367" s="272"/>
      <c r="AD367" s="272"/>
      <c r="AE367" s="272"/>
      <c r="AF367" s="272"/>
      <c r="AG367" s="272"/>
      <c r="AH367" s="272"/>
      <c r="AI367" s="272"/>
      <c r="AJ367" s="272"/>
      <c r="AK367" s="271"/>
      <c r="AL367" s="271"/>
      <c r="AM367" s="271"/>
      <c r="AN367" s="271"/>
      <c r="AO367" s="271"/>
      <c r="AP367" s="271"/>
      <c r="AQ367" s="271"/>
      <c r="AR367" s="273"/>
      <c r="AS367" s="271"/>
      <c r="AT367" s="271"/>
      <c r="AU367" s="258"/>
      <c r="AV367" s="258"/>
      <c r="AW367" s="258"/>
      <c r="AX367" s="258"/>
      <c r="AY367" s="258"/>
    </row>
    <row r="368" spans="1:51" ht="12.75" customHeight="1">
      <c r="A368" s="271"/>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2"/>
      <c r="X368" s="272"/>
      <c r="Y368" s="272"/>
      <c r="Z368" s="272"/>
      <c r="AA368" s="272"/>
      <c r="AB368" s="272"/>
      <c r="AC368" s="272"/>
      <c r="AD368" s="272"/>
      <c r="AE368" s="272"/>
      <c r="AF368" s="272"/>
      <c r="AG368" s="272"/>
      <c r="AH368" s="272"/>
      <c r="AI368" s="272"/>
      <c r="AJ368" s="272"/>
      <c r="AK368" s="271"/>
      <c r="AL368" s="271"/>
      <c r="AM368" s="271"/>
      <c r="AN368" s="271"/>
      <c r="AO368" s="271"/>
      <c r="AP368" s="271"/>
      <c r="AQ368" s="271"/>
      <c r="AR368" s="273"/>
      <c r="AS368" s="271"/>
      <c r="AT368" s="271"/>
      <c r="AU368" s="258"/>
      <c r="AV368" s="258"/>
      <c r="AW368" s="258"/>
      <c r="AX368" s="258"/>
      <c r="AY368" s="258"/>
    </row>
    <row r="369" spans="1:51" ht="12.75" customHeight="1">
      <c r="A369" s="271"/>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2"/>
      <c r="X369" s="272"/>
      <c r="Y369" s="272"/>
      <c r="Z369" s="272"/>
      <c r="AA369" s="272"/>
      <c r="AB369" s="272"/>
      <c r="AC369" s="272"/>
      <c r="AD369" s="272"/>
      <c r="AE369" s="272"/>
      <c r="AF369" s="272"/>
      <c r="AG369" s="272"/>
      <c r="AH369" s="272"/>
      <c r="AI369" s="272"/>
      <c r="AJ369" s="272"/>
      <c r="AK369" s="271"/>
      <c r="AL369" s="271"/>
      <c r="AM369" s="271"/>
      <c r="AN369" s="271"/>
      <c r="AO369" s="271"/>
      <c r="AP369" s="271"/>
      <c r="AQ369" s="271"/>
      <c r="AR369" s="273"/>
      <c r="AS369" s="271"/>
      <c r="AT369" s="271"/>
      <c r="AU369" s="258"/>
      <c r="AV369" s="258"/>
      <c r="AW369" s="258"/>
      <c r="AX369" s="258"/>
      <c r="AY369" s="258"/>
    </row>
    <row r="370" spans="1:51" ht="12.75" customHeight="1">
      <c r="A370" s="271"/>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2"/>
      <c r="X370" s="272"/>
      <c r="Y370" s="272"/>
      <c r="Z370" s="272"/>
      <c r="AA370" s="272"/>
      <c r="AB370" s="272"/>
      <c r="AC370" s="272"/>
      <c r="AD370" s="272"/>
      <c r="AE370" s="272"/>
      <c r="AF370" s="272"/>
      <c r="AG370" s="272"/>
      <c r="AH370" s="272"/>
      <c r="AI370" s="272"/>
      <c r="AJ370" s="272"/>
      <c r="AK370" s="271"/>
      <c r="AL370" s="271"/>
      <c r="AM370" s="271"/>
      <c r="AN370" s="271"/>
      <c r="AO370" s="271"/>
      <c r="AP370" s="271"/>
      <c r="AQ370" s="271"/>
      <c r="AR370" s="273"/>
      <c r="AS370" s="271"/>
      <c r="AT370" s="271"/>
      <c r="AU370" s="258"/>
      <c r="AV370" s="258"/>
      <c r="AW370" s="258"/>
      <c r="AX370" s="258"/>
      <c r="AY370" s="258"/>
    </row>
    <row r="371" spans="1:51" ht="12.75" customHeight="1">
      <c r="A371" s="271"/>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2"/>
      <c r="X371" s="272"/>
      <c r="Y371" s="272"/>
      <c r="Z371" s="272"/>
      <c r="AA371" s="272"/>
      <c r="AB371" s="272"/>
      <c r="AC371" s="272"/>
      <c r="AD371" s="272"/>
      <c r="AE371" s="272"/>
      <c r="AF371" s="272"/>
      <c r="AG371" s="272"/>
      <c r="AH371" s="272"/>
      <c r="AI371" s="272"/>
      <c r="AJ371" s="272"/>
      <c r="AK371" s="271"/>
      <c r="AL371" s="271"/>
      <c r="AM371" s="271"/>
      <c r="AN371" s="271"/>
      <c r="AO371" s="271"/>
      <c r="AP371" s="271"/>
      <c r="AQ371" s="271"/>
      <c r="AR371" s="273"/>
      <c r="AS371" s="271"/>
      <c r="AT371" s="271"/>
      <c r="AU371" s="258"/>
      <c r="AV371" s="258"/>
      <c r="AW371" s="258"/>
      <c r="AX371" s="258"/>
      <c r="AY371" s="258"/>
    </row>
    <row r="372" spans="1:51" ht="12.75" customHeight="1">
      <c r="A372" s="271"/>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2"/>
      <c r="X372" s="272"/>
      <c r="Y372" s="272"/>
      <c r="Z372" s="272"/>
      <c r="AA372" s="272"/>
      <c r="AB372" s="272"/>
      <c r="AC372" s="272"/>
      <c r="AD372" s="272"/>
      <c r="AE372" s="272"/>
      <c r="AF372" s="272"/>
      <c r="AG372" s="272"/>
      <c r="AH372" s="272"/>
      <c r="AI372" s="272"/>
      <c r="AJ372" s="272"/>
      <c r="AK372" s="271"/>
      <c r="AL372" s="271"/>
      <c r="AM372" s="271"/>
      <c r="AN372" s="271"/>
      <c r="AO372" s="271"/>
      <c r="AP372" s="271"/>
      <c r="AQ372" s="271"/>
      <c r="AR372" s="273"/>
      <c r="AS372" s="271"/>
      <c r="AT372" s="271"/>
      <c r="AU372" s="258"/>
      <c r="AV372" s="258"/>
      <c r="AW372" s="258"/>
      <c r="AX372" s="258"/>
      <c r="AY372" s="258"/>
    </row>
    <row r="373" spans="1:51" ht="12.75" customHeight="1">
      <c r="A373" s="271"/>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2"/>
      <c r="X373" s="272"/>
      <c r="Y373" s="272"/>
      <c r="Z373" s="272"/>
      <c r="AA373" s="272"/>
      <c r="AB373" s="272"/>
      <c r="AC373" s="272"/>
      <c r="AD373" s="272"/>
      <c r="AE373" s="272"/>
      <c r="AF373" s="272"/>
      <c r="AG373" s="272"/>
      <c r="AH373" s="272"/>
      <c r="AI373" s="272"/>
      <c r="AJ373" s="272"/>
      <c r="AK373" s="271"/>
      <c r="AL373" s="271"/>
      <c r="AM373" s="271"/>
      <c r="AN373" s="271"/>
      <c r="AO373" s="271"/>
      <c r="AP373" s="271"/>
      <c r="AQ373" s="271"/>
      <c r="AR373" s="273"/>
      <c r="AS373" s="271"/>
      <c r="AT373" s="271"/>
      <c r="AU373" s="258"/>
      <c r="AV373" s="258"/>
      <c r="AW373" s="258"/>
      <c r="AX373" s="258"/>
      <c r="AY373" s="258"/>
    </row>
    <row r="374" spans="1:51" ht="12.75" customHeight="1">
      <c r="A374" s="271"/>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2"/>
      <c r="X374" s="272"/>
      <c r="Y374" s="272"/>
      <c r="Z374" s="272"/>
      <c r="AA374" s="272"/>
      <c r="AB374" s="272"/>
      <c r="AC374" s="272"/>
      <c r="AD374" s="272"/>
      <c r="AE374" s="272"/>
      <c r="AF374" s="272"/>
      <c r="AG374" s="272"/>
      <c r="AH374" s="272"/>
      <c r="AI374" s="272"/>
      <c r="AJ374" s="272"/>
      <c r="AK374" s="271"/>
      <c r="AL374" s="271"/>
      <c r="AM374" s="271"/>
      <c r="AN374" s="271"/>
      <c r="AO374" s="271"/>
      <c r="AP374" s="271"/>
      <c r="AQ374" s="271"/>
      <c r="AR374" s="273"/>
      <c r="AS374" s="271"/>
      <c r="AT374" s="271"/>
      <c r="AU374" s="258"/>
      <c r="AV374" s="258"/>
      <c r="AW374" s="258"/>
      <c r="AX374" s="258"/>
      <c r="AY374" s="258"/>
    </row>
    <row r="375" spans="1:51" ht="12.75" customHeight="1">
      <c r="A375" s="271"/>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2"/>
      <c r="X375" s="272"/>
      <c r="Y375" s="272"/>
      <c r="Z375" s="272"/>
      <c r="AA375" s="272"/>
      <c r="AB375" s="272"/>
      <c r="AC375" s="272"/>
      <c r="AD375" s="272"/>
      <c r="AE375" s="272"/>
      <c r="AF375" s="272"/>
      <c r="AG375" s="272"/>
      <c r="AH375" s="272"/>
      <c r="AI375" s="272"/>
      <c r="AJ375" s="272"/>
      <c r="AK375" s="271"/>
      <c r="AL375" s="271"/>
      <c r="AM375" s="271"/>
      <c r="AN375" s="271"/>
      <c r="AO375" s="271"/>
      <c r="AP375" s="271"/>
      <c r="AQ375" s="271"/>
      <c r="AR375" s="273"/>
      <c r="AS375" s="271"/>
      <c r="AT375" s="271"/>
      <c r="AU375" s="258"/>
      <c r="AV375" s="258"/>
      <c r="AW375" s="258"/>
      <c r="AX375" s="258"/>
      <c r="AY375" s="258"/>
    </row>
    <row r="376" spans="1:51" ht="12.75" customHeight="1">
      <c r="A376" s="271"/>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2"/>
      <c r="X376" s="272"/>
      <c r="Y376" s="272"/>
      <c r="Z376" s="272"/>
      <c r="AA376" s="272"/>
      <c r="AB376" s="272"/>
      <c r="AC376" s="272"/>
      <c r="AD376" s="272"/>
      <c r="AE376" s="272"/>
      <c r="AF376" s="272"/>
      <c r="AG376" s="272"/>
      <c r="AH376" s="272"/>
      <c r="AI376" s="272"/>
      <c r="AJ376" s="272"/>
      <c r="AK376" s="271"/>
      <c r="AL376" s="271"/>
      <c r="AM376" s="271"/>
      <c r="AN376" s="271"/>
      <c r="AO376" s="271"/>
      <c r="AP376" s="271"/>
      <c r="AQ376" s="271"/>
      <c r="AR376" s="273"/>
      <c r="AS376" s="271"/>
      <c r="AT376" s="271"/>
      <c r="AU376" s="258"/>
      <c r="AV376" s="258"/>
      <c r="AW376" s="258"/>
      <c r="AX376" s="258"/>
      <c r="AY376" s="258"/>
    </row>
    <row r="377" spans="1:51" ht="12.75" customHeight="1">
      <c r="A377" s="271"/>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2"/>
      <c r="X377" s="272"/>
      <c r="Y377" s="272"/>
      <c r="Z377" s="272"/>
      <c r="AA377" s="272"/>
      <c r="AB377" s="272"/>
      <c r="AC377" s="272"/>
      <c r="AD377" s="272"/>
      <c r="AE377" s="272"/>
      <c r="AF377" s="272"/>
      <c r="AG377" s="272"/>
      <c r="AH377" s="272"/>
      <c r="AI377" s="272"/>
      <c r="AJ377" s="272"/>
      <c r="AK377" s="271"/>
      <c r="AL377" s="271"/>
      <c r="AM377" s="271"/>
      <c r="AN377" s="271"/>
      <c r="AO377" s="271"/>
      <c r="AP377" s="271"/>
      <c r="AQ377" s="271"/>
      <c r="AR377" s="273"/>
      <c r="AS377" s="271"/>
      <c r="AT377" s="271"/>
      <c r="AU377" s="258"/>
      <c r="AV377" s="258"/>
      <c r="AW377" s="258"/>
      <c r="AX377" s="258"/>
      <c r="AY377" s="258"/>
    </row>
    <row r="378" spans="1:51" ht="12.75" customHeight="1">
      <c r="A378" s="271"/>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2"/>
      <c r="X378" s="272"/>
      <c r="Y378" s="272"/>
      <c r="Z378" s="272"/>
      <c r="AA378" s="272"/>
      <c r="AB378" s="272"/>
      <c r="AC378" s="272"/>
      <c r="AD378" s="272"/>
      <c r="AE378" s="272"/>
      <c r="AF378" s="272"/>
      <c r="AG378" s="272"/>
      <c r="AH378" s="272"/>
      <c r="AI378" s="272"/>
      <c r="AJ378" s="272"/>
      <c r="AK378" s="271"/>
      <c r="AL378" s="271"/>
      <c r="AM378" s="271"/>
      <c r="AN378" s="271"/>
      <c r="AO378" s="271"/>
      <c r="AP378" s="271"/>
      <c r="AQ378" s="271"/>
      <c r="AR378" s="273"/>
      <c r="AS378" s="271"/>
      <c r="AT378" s="271"/>
      <c r="AU378" s="258"/>
      <c r="AV378" s="258"/>
      <c r="AW378" s="258"/>
      <c r="AX378" s="258"/>
      <c r="AY378" s="258"/>
    </row>
    <row r="379" spans="1:51" ht="12.75" customHeight="1">
      <c r="A379" s="271"/>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2"/>
      <c r="X379" s="272"/>
      <c r="Y379" s="272"/>
      <c r="Z379" s="272"/>
      <c r="AA379" s="272"/>
      <c r="AB379" s="272"/>
      <c r="AC379" s="272"/>
      <c r="AD379" s="272"/>
      <c r="AE379" s="272"/>
      <c r="AF379" s="272"/>
      <c r="AG379" s="272"/>
      <c r="AH379" s="272"/>
      <c r="AI379" s="272"/>
      <c r="AJ379" s="272"/>
      <c r="AK379" s="271"/>
      <c r="AL379" s="271"/>
      <c r="AM379" s="271"/>
      <c r="AN379" s="271"/>
      <c r="AO379" s="271"/>
      <c r="AP379" s="271"/>
      <c r="AQ379" s="271"/>
      <c r="AR379" s="273"/>
      <c r="AS379" s="271"/>
      <c r="AT379" s="271"/>
      <c r="AU379" s="258"/>
      <c r="AV379" s="258"/>
      <c r="AW379" s="258"/>
      <c r="AX379" s="258"/>
      <c r="AY379" s="258"/>
    </row>
    <row r="380" spans="1:51" ht="12.75" customHeight="1">
      <c r="A380" s="271"/>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2"/>
      <c r="X380" s="272"/>
      <c r="Y380" s="272"/>
      <c r="Z380" s="272"/>
      <c r="AA380" s="272"/>
      <c r="AB380" s="272"/>
      <c r="AC380" s="272"/>
      <c r="AD380" s="272"/>
      <c r="AE380" s="272"/>
      <c r="AF380" s="272"/>
      <c r="AG380" s="272"/>
      <c r="AH380" s="272"/>
      <c r="AI380" s="272"/>
      <c r="AJ380" s="272"/>
      <c r="AK380" s="271"/>
      <c r="AL380" s="271"/>
      <c r="AM380" s="271"/>
      <c r="AN380" s="271"/>
      <c r="AO380" s="271"/>
      <c r="AP380" s="271"/>
      <c r="AQ380" s="271"/>
      <c r="AR380" s="273"/>
      <c r="AS380" s="271"/>
      <c r="AT380" s="271"/>
      <c r="AU380" s="258"/>
      <c r="AV380" s="258"/>
      <c r="AW380" s="258"/>
      <c r="AX380" s="258"/>
      <c r="AY380" s="258"/>
    </row>
    <row r="381" spans="1:51" ht="12.75" customHeight="1">
      <c r="A381" s="271"/>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2"/>
      <c r="X381" s="272"/>
      <c r="Y381" s="272"/>
      <c r="Z381" s="272"/>
      <c r="AA381" s="272"/>
      <c r="AB381" s="272"/>
      <c r="AC381" s="272"/>
      <c r="AD381" s="272"/>
      <c r="AE381" s="272"/>
      <c r="AF381" s="272"/>
      <c r="AG381" s="272"/>
      <c r="AH381" s="272"/>
      <c r="AI381" s="272"/>
      <c r="AJ381" s="272"/>
      <c r="AK381" s="271"/>
      <c r="AL381" s="271"/>
      <c r="AM381" s="271"/>
      <c r="AN381" s="271"/>
      <c r="AO381" s="271"/>
      <c r="AP381" s="271"/>
      <c r="AQ381" s="271"/>
      <c r="AR381" s="273"/>
      <c r="AS381" s="271"/>
      <c r="AT381" s="271"/>
      <c r="AU381" s="258"/>
      <c r="AV381" s="258"/>
      <c r="AW381" s="258"/>
      <c r="AX381" s="258"/>
      <c r="AY381" s="258"/>
    </row>
    <row r="382" spans="1:51" ht="12.75" customHeight="1">
      <c r="A382" s="271"/>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2"/>
      <c r="X382" s="272"/>
      <c r="Y382" s="272"/>
      <c r="Z382" s="272"/>
      <c r="AA382" s="272"/>
      <c r="AB382" s="272"/>
      <c r="AC382" s="272"/>
      <c r="AD382" s="272"/>
      <c r="AE382" s="272"/>
      <c r="AF382" s="272"/>
      <c r="AG382" s="272"/>
      <c r="AH382" s="272"/>
      <c r="AI382" s="272"/>
      <c r="AJ382" s="272"/>
      <c r="AK382" s="271"/>
      <c r="AL382" s="271"/>
      <c r="AM382" s="271"/>
      <c r="AN382" s="271"/>
      <c r="AO382" s="271"/>
      <c r="AP382" s="271"/>
      <c r="AQ382" s="271"/>
      <c r="AR382" s="273"/>
      <c r="AS382" s="271"/>
      <c r="AT382" s="271"/>
      <c r="AU382" s="258"/>
      <c r="AV382" s="258"/>
      <c r="AW382" s="258"/>
      <c r="AX382" s="258"/>
      <c r="AY382" s="258"/>
    </row>
    <row r="383" spans="1:51" ht="12.75" customHeight="1">
      <c r="A383" s="271"/>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2"/>
      <c r="X383" s="272"/>
      <c r="Y383" s="272"/>
      <c r="Z383" s="272"/>
      <c r="AA383" s="272"/>
      <c r="AB383" s="272"/>
      <c r="AC383" s="272"/>
      <c r="AD383" s="272"/>
      <c r="AE383" s="272"/>
      <c r="AF383" s="272"/>
      <c r="AG383" s="272"/>
      <c r="AH383" s="272"/>
      <c r="AI383" s="272"/>
      <c r="AJ383" s="272"/>
      <c r="AK383" s="271"/>
      <c r="AL383" s="271"/>
      <c r="AM383" s="271"/>
      <c r="AN383" s="271"/>
      <c r="AO383" s="271"/>
      <c r="AP383" s="271"/>
      <c r="AQ383" s="271"/>
      <c r="AR383" s="273"/>
      <c r="AS383" s="271"/>
      <c r="AT383" s="271"/>
      <c r="AU383" s="258"/>
      <c r="AV383" s="258"/>
      <c r="AW383" s="258"/>
      <c r="AX383" s="258"/>
      <c r="AY383" s="258"/>
    </row>
    <row r="384" spans="1:51" ht="12.75" customHeight="1">
      <c r="A384" s="271"/>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2"/>
      <c r="X384" s="272"/>
      <c r="Y384" s="272"/>
      <c r="Z384" s="272"/>
      <c r="AA384" s="272"/>
      <c r="AB384" s="272"/>
      <c r="AC384" s="272"/>
      <c r="AD384" s="272"/>
      <c r="AE384" s="272"/>
      <c r="AF384" s="272"/>
      <c r="AG384" s="272"/>
      <c r="AH384" s="272"/>
      <c r="AI384" s="272"/>
      <c r="AJ384" s="272"/>
      <c r="AK384" s="271"/>
      <c r="AL384" s="271"/>
      <c r="AM384" s="271"/>
      <c r="AN384" s="271"/>
      <c r="AO384" s="271"/>
      <c r="AP384" s="271"/>
      <c r="AQ384" s="271"/>
      <c r="AR384" s="273"/>
      <c r="AS384" s="271"/>
      <c r="AT384" s="271"/>
      <c r="AU384" s="258"/>
      <c r="AV384" s="258"/>
      <c r="AW384" s="258"/>
      <c r="AX384" s="258"/>
      <c r="AY384" s="258"/>
    </row>
    <row r="385" spans="1:51" ht="12.75" customHeight="1">
      <c r="A385" s="271"/>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2"/>
      <c r="X385" s="272"/>
      <c r="Y385" s="272"/>
      <c r="Z385" s="272"/>
      <c r="AA385" s="272"/>
      <c r="AB385" s="272"/>
      <c r="AC385" s="272"/>
      <c r="AD385" s="272"/>
      <c r="AE385" s="272"/>
      <c r="AF385" s="272"/>
      <c r="AG385" s="272"/>
      <c r="AH385" s="272"/>
      <c r="AI385" s="272"/>
      <c r="AJ385" s="272"/>
      <c r="AK385" s="271"/>
      <c r="AL385" s="271"/>
      <c r="AM385" s="271"/>
      <c r="AN385" s="271"/>
      <c r="AO385" s="271"/>
      <c r="AP385" s="271"/>
      <c r="AQ385" s="271"/>
      <c r="AR385" s="273"/>
      <c r="AS385" s="271"/>
      <c r="AT385" s="271"/>
      <c r="AU385" s="258"/>
      <c r="AV385" s="258"/>
      <c r="AW385" s="258"/>
      <c r="AX385" s="258"/>
      <c r="AY385" s="258"/>
    </row>
    <row r="386" spans="1:51" ht="12.75" customHeight="1">
      <c r="A386" s="271"/>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2"/>
      <c r="X386" s="272"/>
      <c r="Y386" s="272"/>
      <c r="Z386" s="272"/>
      <c r="AA386" s="272"/>
      <c r="AB386" s="272"/>
      <c r="AC386" s="272"/>
      <c r="AD386" s="272"/>
      <c r="AE386" s="272"/>
      <c r="AF386" s="272"/>
      <c r="AG386" s="272"/>
      <c r="AH386" s="272"/>
      <c r="AI386" s="272"/>
      <c r="AJ386" s="272"/>
      <c r="AK386" s="271"/>
      <c r="AL386" s="271"/>
      <c r="AM386" s="271"/>
      <c r="AN386" s="271"/>
      <c r="AO386" s="271"/>
      <c r="AP386" s="271"/>
      <c r="AQ386" s="271"/>
      <c r="AR386" s="273"/>
      <c r="AS386" s="271"/>
      <c r="AT386" s="271"/>
      <c r="AU386" s="258"/>
      <c r="AV386" s="258"/>
      <c r="AW386" s="258"/>
      <c r="AX386" s="258"/>
      <c r="AY386" s="258"/>
    </row>
    <row r="387" spans="1:51" ht="12.75" customHeight="1">
      <c r="A387" s="271"/>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2"/>
      <c r="X387" s="272"/>
      <c r="Y387" s="272"/>
      <c r="Z387" s="272"/>
      <c r="AA387" s="272"/>
      <c r="AB387" s="272"/>
      <c r="AC387" s="272"/>
      <c r="AD387" s="272"/>
      <c r="AE387" s="272"/>
      <c r="AF387" s="272"/>
      <c r="AG387" s="272"/>
      <c r="AH387" s="272"/>
      <c r="AI387" s="272"/>
      <c r="AJ387" s="272"/>
      <c r="AK387" s="271"/>
      <c r="AL387" s="271"/>
      <c r="AM387" s="271"/>
      <c r="AN387" s="271"/>
      <c r="AO387" s="271"/>
      <c r="AP387" s="271"/>
      <c r="AQ387" s="271"/>
      <c r="AR387" s="273"/>
      <c r="AS387" s="271"/>
      <c r="AT387" s="271"/>
      <c r="AU387" s="258"/>
      <c r="AV387" s="258"/>
      <c r="AW387" s="258"/>
      <c r="AX387" s="258"/>
      <c r="AY387" s="258"/>
    </row>
    <row r="388" spans="1:51" ht="12.75" customHeight="1">
      <c r="A388" s="271"/>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2"/>
      <c r="X388" s="272"/>
      <c r="Y388" s="272"/>
      <c r="Z388" s="272"/>
      <c r="AA388" s="272"/>
      <c r="AB388" s="272"/>
      <c r="AC388" s="272"/>
      <c r="AD388" s="272"/>
      <c r="AE388" s="272"/>
      <c r="AF388" s="272"/>
      <c r="AG388" s="272"/>
      <c r="AH388" s="272"/>
      <c r="AI388" s="272"/>
      <c r="AJ388" s="272"/>
      <c r="AK388" s="271"/>
      <c r="AL388" s="271"/>
      <c r="AM388" s="271"/>
      <c r="AN388" s="271"/>
      <c r="AO388" s="271"/>
      <c r="AP388" s="271"/>
      <c r="AQ388" s="271"/>
      <c r="AR388" s="273"/>
      <c r="AS388" s="271"/>
      <c r="AT388" s="271"/>
      <c r="AU388" s="258"/>
      <c r="AV388" s="258"/>
      <c r="AW388" s="258"/>
      <c r="AX388" s="258"/>
      <c r="AY388" s="258"/>
    </row>
    <row r="389" spans="1:51" ht="12.75" customHeight="1">
      <c r="A389" s="271"/>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2"/>
      <c r="X389" s="272"/>
      <c r="Y389" s="272"/>
      <c r="Z389" s="272"/>
      <c r="AA389" s="272"/>
      <c r="AB389" s="272"/>
      <c r="AC389" s="272"/>
      <c r="AD389" s="272"/>
      <c r="AE389" s="272"/>
      <c r="AF389" s="272"/>
      <c r="AG389" s="272"/>
      <c r="AH389" s="272"/>
      <c r="AI389" s="272"/>
      <c r="AJ389" s="272"/>
      <c r="AK389" s="271"/>
      <c r="AL389" s="271"/>
      <c r="AM389" s="271"/>
      <c r="AN389" s="271"/>
      <c r="AO389" s="271"/>
      <c r="AP389" s="271"/>
      <c r="AQ389" s="271"/>
      <c r="AR389" s="273"/>
      <c r="AS389" s="271"/>
      <c r="AT389" s="271"/>
      <c r="AU389" s="258"/>
      <c r="AV389" s="258"/>
      <c r="AW389" s="258"/>
      <c r="AX389" s="258"/>
      <c r="AY389" s="258"/>
    </row>
    <row r="390" spans="1:51" ht="12.75" customHeight="1">
      <c r="A390" s="271"/>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2"/>
      <c r="X390" s="272"/>
      <c r="Y390" s="272"/>
      <c r="Z390" s="272"/>
      <c r="AA390" s="272"/>
      <c r="AB390" s="272"/>
      <c r="AC390" s="272"/>
      <c r="AD390" s="272"/>
      <c r="AE390" s="272"/>
      <c r="AF390" s="272"/>
      <c r="AG390" s="272"/>
      <c r="AH390" s="272"/>
      <c r="AI390" s="272"/>
      <c r="AJ390" s="272"/>
      <c r="AK390" s="271"/>
      <c r="AL390" s="271"/>
      <c r="AM390" s="271"/>
      <c r="AN390" s="271"/>
      <c r="AO390" s="271"/>
      <c r="AP390" s="271"/>
      <c r="AQ390" s="271"/>
      <c r="AR390" s="273"/>
      <c r="AS390" s="271"/>
      <c r="AT390" s="271"/>
      <c r="AU390" s="258"/>
      <c r="AV390" s="258"/>
      <c r="AW390" s="258"/>
      <c r="AX390" s="258"/>
      <c r="AY390" s="258"/>
    </row>
    <row r="391" spans="1:51" ht="12.75" customHeight="1">
      <c r="A391" s="271"/>
      <c r="B391" s="271"/>
      <c r="C391" s="271"/>
      <c r="D391" s="271"/>
      <c r="E391" s="271"/>
      <c r="F391" s="271"/>
      <c r="G391" s="271"/>
      <c r="H391" s="271"/>
      <c r="I391" s="271"/>
      <c r="J391" s="271"/>
      <c r="K391" s="271"/>
      <c r="L391" s="271"/>
      <c r="M391" s="271"/>
      <c r="N391" s="271"/>
      <c r="O391" s="271"/>
      <c r="P391" s="271"/>
      <c r="Q391" s="271"/>
      <c r="R391" s="271"/>
      <c r="S391" s="271"/>
      <c r="T391" s="271"/>
      <c r="U391" s="271"/>
      <c r="V391" s="271"/>
      <c r="W391" s="272"/>
      <c r="X391" s="272"/>
      <c r="Y391" s="272"/>
      <c r="Z391" s="272"/>
      <c r="AA391" s="272"/>
      <c r="AB391" s="272"/>
      <c r="AC391" s="272"/>
      <c r="AD391" s="272"/>
      <c r="AE391" s="272"/>
      <c r="AF391" s="272"/>
      <c r="AG391" s="272"/>
      <c r="AH391" s="272"/>
      <c r="AI391" s="272"/>
      <c r="AJ391" s="272"/>
      <c r="AK391" s="271"/>
      <c r="AL391" s="271"/>
      <c r="AM391" s="271"/>
      <c r="AN391" s="271"/>
      <c r="AO391" s="271"/>
      <c r="AP391" s="271"/>
      <c r="AQ391" s="271"/>
      <c r="AR391" s="273"/>
      <c r="AS391" s="271"/>
      <c r="AT391" s="271"/>
      <c r="AU391" s="258"/>
      <c r="AV391" s="258"/>
      <c r="AW391" s="258"/>
      <c r="AX391" s="258"/>
      <c r="AY391" s="258"/>
    </row>
    <row r="392" spans="1:51" ht="12.75" customHeight="1">
      <c r="A392" s="271"/>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2"/>
      <c r="X392" s="272"/>
      <c r="Y392" s="272"/>
      <c r="Z392" s="272"/>
      <c r="AA392" s="272"/>
      <c r="AB392" s="272"/>
      <c r="AC392" s="272"/>
      <c r="AD392" s="272"/>
      <c r="AE392" s="272"/>
      <c r="AF392" s="272"/>
      <c r="AG392" s="272"/>
      <c r="AH392" s="272"/>
      <c r="AI392" s="272"/>
      <c r="AJ392" s="272"/>
      <c r="AK392" s="271"/>
      <c r="AL392" s="271"/>
      <c r="AM392" s="271"/>
      <c r="AN392" s="271"/>
      <c r="AO392" s="271"/>
      <c r="AP392" s="271"/>
      <c r="AQ392" s="271"/>
      <c r="AR392" s="273"/>
      <c r="AS392" s="271"/>
      <c r="AT392" s="271"/>
      <c r="AU392" s="258"/>
      <c r="AV392" s="258"/>
      <c r="AW392" s="258"/>
      <c r="AX392" s="258"/>
      <c r="AY392" s="258"/>
    </row>
    <row r="393" spans="1:51" ht="12.75" customHeight="1">
      <c r="A393" s="271"/>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2"/>
      <c r="X393" s="272"/>
      <c r="Y393" s="272"/>
      <c r="Z393" s="272"/>
      <c r="AA393" s="272"/>
      <c r="AB393" s="272"/>
      <c r="AC393" s="272"/>
      <c r="AD393" s="272"/>
      <c r="AE393" s="272"/>
      <c r="AF393" s="272"/>
      <c r="AG393" s="272"/>
      <c r="AH393" s="272"/>
      <c r="AI393" s="272"/>
      <c r="AJ393" s="272"/>
      <c r="AK393" s="271"/>
      <c r="AL393" s="271"/>
      <c r="AM393" s="271"/>
      <c r="AN393" s="271"/>
      <c r="AO393" s="271"/>
      <c r="AP393" s="271"/>
      <c r="AQ393" s="271"/>
      <c r="AR393" s="273"/>
      <c r="AS393" s="271"/>
      <c r="AT393" s="271"/>
      <c r="AU393" s="258"/>
      <c r="AV393" s="258"/>
      <c r="AW393" s="258"/>
      <c r="AX393" s="258"/>
      <c r="AY393" s="258"/>
    </row>
    <row r="394" spans="1:51" ht="12.75" customHeight="1">
      <c r="A394" s="271"/>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2"/>
      <c r="X394" s="272"/>
      <c r="Y394" s="272"/>
      <c r="Z394" s="272"/>
      <c r="AA394" s="272"/>
      <c r="AB394" s="272"/>
      <c r="AC394" s="272"/>
      <c r="AD394" s="272"/>
      <c r="AE394" s="272"/>
      <c r="AF394" s="272"/>
      <c r="AG394" s="272"/>
      <c r="AH394" s="272"/>
      <c r="AI394" s="272"/>
      <c r="AJ394" s="272"/>
      <c r="AK394" s="271"/>
      <c r="AL394" s="271"/>
      <c r="AM394" s="271"/>
      <c r="AN394" s="271"/>
      <c r="AO394" s="271"/>
      <c r="AP394" s="271"/>
      <c r="AQ394" s="271"/>
      <c r="AR394" s="273"/>
      <c r="AS394" s="271"/>
      <c r="AT394" s="271"/>
      <c r="AU394" s="258"/>
      <c r="AV394" s="258"/>
      <c r="AW394" s="258"/>
      <c r="AX394" s="258"/>
      <c r="AY394" s="258"/>
    </row>
    <row r="395" spans="1:51" ht="12.75" customHeight="1">
      <c r="A395" s="271"/>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2"/>
      <c r="X395" s="272"/>
      <c r="Y395" s="272"/>
      <c r="Z395" s="272"/>
      <c r="AA395" s="272"/>
      <c r="AB395" s="272"/>
      <c r="AC395" s="272"/>
      <c r="AD395" s="272"/>
      <c r="AE395" s="272"/>
      <c r="AF395" s="272"/>
      <c r="AG395" s="272"/>
      <c r="AH395" s="272"/>
      <c r="AI395" s="272"/>
      <c r="AJ395" s="272"/>
      <c r="AK395" s="271"/>
      <c r="AL395" s="271"/>
      <c r="AM395" s="271"/>
      <c r="AN395" s="271"/>
      <c r="AO395" s="271"/>
      <c r="AP395" s="271"/>
      <c r="AQ395" s="271"/>
      <c r="AR395" s="273"/>
      <c r="AS395" s="271"/>
      <c r="AT395" s="271"/>
      <c r="AU395" s="258"/>
      <c r="AV395" s="258"/>
      <c r="AW395" s="258"/>
      <c r="AX395" s="258"/>
      <c r="AY395" s="258"/>
    </row>
    <row r="396" spans="1:51" ht="12.75" customHeight="1">
      <c r="A396" s="271"/>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2"/>
      <c r="X396" s="272"/>
      <c r="Y396" s="272"/>
      <c r="Z396" s="272"/>
      <c r="AA396" s="272"/>
      <c r="AB396" s="272"/>
      <c r="AC396" s="272"/>
      <c r="AD396" s="272"/>
      <c r="AE396" s="272"/>
      <c r="AF396" s="272"/>
      <c r="AG396" s="272"/>
      <c r="AH396" s="272"/>
      <c r="AI396" s="272"/>
      <c r="AJ396" s="272"/>
      <c r="AK396" s="271"/>
      <c r="AL396" s="271"/>
      <c r="AM396" s="271"/>
      <c r="AN396" s="271"/>
      <c r="AO396" s="271"/>
      <c r="AP396" s="271"/>
      <c r="AQ396" s="271"/>
      <c r="AR396" s="273"/>
      <c r="AS396" s="271"/>
      <c r="AT396" s="271"/>
      <c r="AU396" s="258"/>
      <c r="AV396" s="258"/>
      <c r="AW396" s="258"/>
      <c r="AX396" s="258"/>
      <c r="AY396" s="258"/>
    </row>
    <row r="397" spans="1:51" ht="12.75" customHeight="1">
      <c r="A397" s="271"/>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2"/>
      <c r="X397" s="272"/>
      <c r="Y397" s="272"/>
      <c r="Z397" s="272"/>
      <c r="AA397" s="272"/>
      <c r="AB397" s="272"/>
      <c r="AC397" s="272"/>
      <c r="AD397" s="272"/>
      <c r="AE397" s="272"/>
      <c r="AF397" s="272"/>
      <c r="AG397" s="272"/>
      <c r="AH397" s="272"/>
      <c r="AI397" s="272"/>
      <c r="AJ397" s="272"/>
      <c r="AK397" s="271"/>
      <c r="AL397" s="271"/>
      <c r="AM397" s="271"/>
      <c r="AN397" s="271"/>
      <c r="AO397" s="271"/>
      <c r="AP397" s="271"/>
      <c r="AQ397" s="271"/>
      <c r="AR397" s="273"/>
      <c r="AS397" s="271"/>
      <c r="AT397" s="271"/>
      <c r="AU397" s="258"/>
      <c r="AV397" s="258"/>
      <c r="AW397" s="258"/>
      <c r="AX397" s="258"/>
      <c r="AY397" s="258"/>
    </row>
    <row r="398" spans="1:51" ht="12.75" customHeight="1">
      <c r="A398" s="271"/>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2"/>
      <c r="X398" s="272"/>
      <c r="Y398" s="272"/>
      <c r="Z398" s="272"/>
      <c r="AA398" s="272"/>
      <c r="AB398" s="272"/>
      <c r="AC398" s="272"/>
      <c r="AD398" s="272"/>
      <c r="AE398" s="272"/>
      <c r="AF398" s="272"/>
      <c r="AG398" s="272"/>
      <c r="AH398" s="272"/>
      <c r="AI398" s="272"/>
      <c r="AJ398" s="272"/>
      <c r="AK398" s="271"/>
      <c r="AL398" s="271"/>
      <c r="AM398" s="271"/>
      <c r="AN398" s="271"/>
      <c r="AO398" s="271"/>
      <c r="AP398" s="271"/>
      <c r="AQ398" s="271"/>
      <c r="AR398" s="273"/>
      <c r="AS398" s="271"/>
      <c r="AT398" s="271"/>
      <c r="AU398" s="258"/>
      <c r="AV398" s="258"/>
      <c r="AW398" s="258"/>
      <c r="AX398" s="258"/>
      <c r="AY398" s="258"/>
    </row>
    <row r="399" spans="1:51" ht="12.75" customHeight="1">
      <c r="A399" s="271"/>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2"/>
      <c r="X399" s="272"/>
      <c r="Y399" s="272"/>
      <c r="Z399" s="272"/>
      <c r="AA399" s="272"/>
      <c r="AB399" s="272"/>
      <c r="AC399" s="272"/>
      <c r="AD399" s="272"/>
      <c r="AE399" s="272"/>
      <c r="AF399" s="272"/>
      <c r="AG399" s="272"/>
      <c r="AH399" s="272"/>
      <c r="AI399" s="272"/>
      <c r="AJ399" s="272"/>
      <c r="AK399" s="271"/>
      <c r="AL399" s="271"/>
      <c r="AM399" s="271"/>
      <c r="AN399" s="271"/>
      <c r="AO399" s="271"/>
      <c r="AP399" s="271"/>
      <c r="AQ399" s="271"/>
      <c r="AR399" s="273"/>
      <c r="AS399" s="271"/>
      <c r="AT399" s="271"/>
      <c r="AU399" s="258"/>
      <c r="AV399" s="258"/>
      <c r="AW399" s="258"/>
      <c r="AX399" s="258"/>
      <c r="AY399" s="258"/>
    </row>
    <row r="400" spans="1:51" ht="12.75" customHeight="1">
      <c r="A400" s="271"/>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2"/>
      <c r="X400" s="272"/>
      <c r="Y400" s="272"/>
      <c r="Z400" s="272"/>
      <c r="AA400" s="272"/>
      <c r="AB400" s="272"/>
      <c r="AC400" s="272"/>
      <c r="AD400" s="272"/>
      <c r="AE400" s="272"/>
      <c r="AF400" s="272"/>
      <c r="AG400" s="272"/>
      <c r="AH400" s="272"/>
      <c r="AI400" s="272"/>
      <c r="AJ400" s="272"/>
      <c r="AK400" s="271"/>
      <c r="AL400" s="271"/>
      <c r="AM400" s="271"/>
      <c r="AN400" s="271"/>
      <c r="AO400" s="271"/>
      <c r="AP400" s="271"/>
      <c r="AQ400" s="271"/>
      <c r="AR400" s="273"/>
      <c r="AS400" s="271"/>
      <c r="AT400" s="271"/>
      <c r="AU400" s="258"/>
      <c r="AV400" s="258"/>
      <c r="AW400" s="258"/>
      <c r="AX400" s="258"/>
      <c r="AY400" s="258"/>
    </row>
    <row r="401" spans="1:51" ht="12.75" customHeight="1">
      <c r="A401" s="271"/>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2"/>
      <c r="X401" s="272"/>
      <c r="Y401" s="272"/>
      <c r="Z401" s="272"/>
      <c r="AA401" s="272"/>
      <c r="AB401" s="272"/>
      <c r="AC401" s="272"/>
      <c r="AD401" s="272"/>
      <c r="AE401" s="272"/>
      <c r="AF401" s="272"/>
      <c r="AG401" s="272"/>
      <c r="AH401" s="272"/>
      <c r="AI401" s="272"/>
      <c r="AJ401" s="272"/>
      <c r="AK401" s="271"/>
      <c r="AL401" s="271"/>
      <c r="AM401" s="271"/>
      <c r="AN401" s="271"/>
      <c r="AO401" s="271"/>
      <c r="AP401" s="271"/>
      <c r="AQ401" s="271"/>
      <c r="AR401" s="273"/>
      <c r="AS401" s="271"/>
      <c r="AT401" s="271"/>
      <c r="AU401" s="258"/>
      <c r="AV401" s="258"/>
      <c r="AW401" s="258"/>
      <c r="AX401" s="258"/>
      <c r="AY401" s="258"/>
    </row>
    <row r="402" spans="1:51" ht="12.75" customHeight="1">
      <c r="A402" s="271"/>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2"/>
      <c r="X402" s="272"/>
      <c r="Y402" s="272"/>
      <c r="Z402" s="272"/>
      <c r="AA402" s="272"/>
      <c r="AB402" s="272"/>
      <c r="AC402" s="272"/>
      <c r="AD402" s="272"/>
      <c r="AE402" s="272"/>
      <c r="AF402" s="272"/>
      <c r="AG402" s="272"/>
      <c r="AH402" s="272"/>
      <c r="AI402" s="272"/>
      <c r="AJ402" s="272"/>
      <c r="AK402" s="271"/>
      <c r="AL402" s="271"/>
      <c r="AM402" s="271"/>
      <c r="AN402" s="271"/>
      <c r="AO402" s="271"/>
      <c r="AP402" s="271"/>
      <c r="AQ402" s="271"/>
      <c r="AR402" s="273"/>
      <c r="AS402" s="271"/>
      <c r="AT402" s="271"/>
      <c r="AU402" s="258"/>
      <c r="AV402" s="258"/>
      <c r="AW402" s="258"/>
      <c r="AX402" s="258"/>
      <c r="AY402" s="258"/>
    </row>
    <row r="403" spans="1:51" ht="12.75" customHeight="1">
      <c r="A403" s="271"/>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2"/>
      <c r="X403" s="272"/>
      <c r="Y403" s="272"/>
      <c r="Z403" s="272"/>
      <c r="AA403" s="272"/>
      <c r="AB403" s="272"/>
      <c r="AC403" s="272"/>
      <c r="AD403" s="272"/>
      <c r="AE403" s="272"/>
      <c r="AF403" s="272"/>
      <c r="AG403" s="272"/>
      <c r="AH403" s="272"/>
      <c r="AI403" s="272"/>
      <c r="AJ403" s="272"/>
      <c r="AK403" s="271"/>
      <c r="AL403" s="271"/>
      <c r="AM403" s="271"/>
      <c r="AN403" s="271"/>
      <c r="AO403" s="271"/>
      <c r="AP403" s="271"/>
      <c r="AQ403" s="271"/>
      <c r="AR403" s="273"/>
      <c r="AS403" s="271"/>
      <c r="AT403" s="271"/>
      <c r="AU403" s="258"/>
      <c r="AV403" s="258"/>
      <c r="AW403" s="258"/>
      <c r="AX403" s="258"/>
      <c r="AY403" s="258"/>
    </row>
    <row r="404" spans="1:51" ht="12.75" customHeight="1">
      <c r="A404" s="271"/>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2"/>
      <c r="X404" s="272"/>
      <c r="Y404" s="272"/>
      <c r="Z404" s="272"/>
      <c r="AA404" s="272"/>
      <c r="AB404" s="272"/>
      <c r="AC404" s="272"/>
      <c r="AD404" s="272"/>
      <c r="AE404" s="272"/>
      <c r="AF404" s="272"/>
      <c r="AG404" s="272"/>
      <c r="AH404" s="272"/>
      <c r="AI404" s="272"/>
      <c r="AJ404" s="272"/>
      <c r="AK404" s="271"/>
      <c r="AL404" s="271"/>
      <c r="AM404" s="271"/>
      <c r="AN404" s="271"/>
      <c r="AO404" s="271"/>
      <c r="AP404" s="271"/>
      <c r="AQ404" s="271"/>
      <c r="AR404" s="273"/>
      <c r="AS404" s="271"/>
      <c r="AT404" s="271"/>
      <c r="AU404" s="258"/>
      <c r="AV404" s="258"/>
      <c r="AW404" s="258"/>
      <c r="AX404" s="258"/>
      <c r="AY404" s="258"/>
    </row>
    <row r="405" spans="1:51" ht="12.75" customHeight="1">
      <c r="A405" s="271"/>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2"/>
      <c r="X405" s="272"/>
      <c r="Y405" s="272"/>
      <c r="Z405" s="272"/>
      <c r="AA405" s="272"/>
      <c r="AB405" s="272"/>
      <c r="AC405" s="272"/>
      <c r="AD405" s="272"/>
      <c r="AE405" s="272"/>
      <c r="AF405" s="272"/>
      <c r="AG405" s="272"/>
      <c r="AH405" s="272"/>
      <c r="AI405" s="272"/>
      <c r="AJ405" s="272"/>
      <c r="AK405" s="271"/>
      <c r="AL405" s="271"/>
      <c r="AM405" s="271"/>
      <c r="AN405" s="271"/>
      <c r="AO405" s="271"/>
      <c r="AP405" s="271"/>
      <c r="AQ405" s="271"/>
      <c r="AR405" s="273"/>
      <c r="AS405" s="271"/>
      <c r="AT405" s="271"/>
      <c r="AU405" s="258"/>
      <c r="AV405" s="258"/>
      <c r="AW405" s="258"/>
      <c r="AX405" s="258"/>
      <c r="AY405" s="258"/>
    </row>
    <row r="406" spans="1:51" ht="12.75" customHeight="1">
      <c r="A406" s="271"/>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2"/>
      <c r="X406" s="272"/>
      <c r="Y406" s="272"/>
      <c r="Z406" s="272"/>
      <c r="AA406" s="272"/>
      <c r="AB406" s="272"/>
      <c r="AC406" s="272"/>
      <c r="AD406" s="272"/>
      <c r="AE406" s="272"/>
      <c r="AF406" s="272"/>
      <c r="AG406" s="272"/>
      <c r="AH406" s="272"/>
      <c r="AI406" s="272"/>
      <c r="AJ406" s="272"/>
      <c r="AK406" s="271"/>
      <c r="AL406" s="271"/>
      <c r="AM406" s="271"/>
      <c r="AN406" s="271"/>
      <c r="AO406" s="271"/>
      <c r="AP406" s="271"/>
      <c r="AQ406" s="271"/>
      <c r="AR406" s="273"/>
      <c r="AS406" s="271"/>
      <c r="AT406" s="271"/>
      <c r="AU406" s="258"/>
      <c r="AV406" s="258"/>
      <c r="AW406" s="258"/>
      <c r="AX406" s="258"/>
      <c r="AY406" s="258"/>
    </row>
    <row r="407" spans="1:51" ht="12.75" customHeight="1">
      <c r="A407" s="271"/>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2"/>
      <c r="X407" s="272"/>
      <c r="Y407" s="272"/>
      <c r="Z407" s="272"/>
      <c r="AA407" s="272"/>
      <c r="AB407" s="272"/>
      <c r="AC407" s="272"/>
      <c r="AD407" s="272"/>
      <c r="AE407" s="272"/>
      <c r="AF407" s="272"/>
      <c r="AG407" s="272"/>
      <c r="AH407" s="272"/>
      <c r="AI407" s="272"/>
      <c r="AJ407" s="272"/>
      <c r="AK407" s="271"/>
      <c r="AL407" s="271"/>
      <c r="AM407" s="271"/>
      <c r="AN407" s="271"/>
      <c r="AO407" s="271"/>
      <c r="AP407" s="271"/>
      <c r="AQ407" s="271"/>
      <c r="AR407" s="273"/>
      <c r="AS407" s="271"/>
      <c r="AT407" s="271"/>
      <c r="AU407" s="258"/>
      <c r="AV407" s="258"/>
      <c r="AW407" s="258"/>
      <c r="AX407" s="258"/>
      <c r="AY407" s="258"/>
    </row>
    <row r="408" spans="1:51" ht="12.75" customHeight="1">
      <c r="A408" s="271"/>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2"/>
      <c r="X408" s="272"/>
      <c r="Y408" s="272"/>
      <c r="Z408" s="272"/>
      <c r="AA408" s="272"/>
      <c r="AB408" s="272"/>
      <c r="AC408" s="272"/>
      <c r="AD408" s="272"/>
      <c r="AE408" s="272"/>
      <c r="AF408" s="272"/>
      <c r="AG408" s="272"/>
      <c r="AH408" s="272"/>
      <c r="AI408" s="272"/>
      <c r="AJ408" s="272"/>
      <c r="AK408" s="271"/>
      <c r="AL408" s="271"/>
      <c r="AM408" s="271"/>
      <c r="AN408" s="271"/>
      <c r="AO408" s="271"/>
      <c r="AP408" s="271"/>
      <c r="AQ408" s="271"/>
      <c r="AR408" s="273"/>
      <c r="AS408" s="271"/>
      <c r="AT408" s="271"/>
      <c r="AU408" s="258"/>
      <c r="AV408" s="258"/>
      <c r="AW408" s="258"/>
      <c r="AX408" s="258"/>
      <c r="AY408" s="258"/>
    </row>
    <row r="409" spans="1:51" ht="12.75" customHeight="1">
      <c r="A409" s="271"/>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2"/>
      <c r="X409" s="272"/>
      <c r="Y409" s="272"/>
      <c r="Z409" s="272"/>
      <c r="AA409" s="272"/>
      <c r="AB409" s="272"/>
      <c r="AC409" s="272"/>
      <c r="AD409" s="272"/>
      <c r="AE409" s="272"/>
      <c r="AF409" s="272"/>
      <c r="AG409" s="272"/>
      <c r="AH409" s="272"/>
      <c r="AI409" s="272"/>
      <c r="AJ409" s="272"/>
      <c r="AK409" s="271"/>
      <c r="AL409" s="271"/>
      <c r="AM409" s="271"/>
      <c r="AN409" s="271"/>
      <c r="AO409" s="271"/>
      <c r="AP409" s="271"/>
      <c r="AQ409" s="271"/>
      <c r="AR409" s="273"/>
      <c r="AS409" s="271"/>
      <c r="AT409" s="271"/>
      <c r="AU409" s="258"/>
      <c r="AV409" s="258"/>
      <c r="AW409" s="258"/>
      <c r="AX409" s="258"/>
      <c r="AY409" s="258"/>
    </row>
    <row r="410" spans="1:51" ht="12.75" customHeight="1">
      <c r="A410" s="271"/>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2"/>
      <c r="X410" s="272"/>
      <c r="Y410" s="272"/>
      <c r="Z410" s="272"/>
      <c r="AA410" s="272"/>
      <c r="AB410" s="272"/>
      <c r="AC410" s="272"/>
      <c r="AD410" s="272"/>
      <c r="AE410" s="272"/>
      <c r="AF410" s="272"/>
      <c r="AG410" s="272"/>
      <c r="AH410" s="272"/>
      <c r="AI410" s="272"/>
      <c r="AJ410" s="272"/>
      <c r="AK410" s="271"/>
      <c r="AL410" s="271"/>
      <c r="AM410" s="271"/>
      <c r="AN410" s="271"/>
      <c r="AO410" s="271"/>
      <c r="AP410" s="271"/>
      <c r="AQ410" s="271"/>
      <c r="AR410" s="273"/>
      <c r="AS410" s="271"/>
      <c r="AT410" s="271"/>
      <c r="AU410" s="258"/>
      <c r="AV410" s="258"/>
      <c r="AW410" s="258"/>
      <c r="AX410" s="258"/>
      <c r="AY410" s="258"/>
    </row>
    <row r="411" spans="1:51" ht="12.75" customHeight="1">
      <c r="A411" s="271"/>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2"/>
      <c r="X411" s="272"/>
      <c r="Y411" s="272"/>
      <c r="Z411" s="272"/>
      <c r="AA411" s="272"/>
      <c r="AB411" s="272"/>
      <c r="AC411" s="272"/>
      <c r="AD411" s="272"/>
      <c r="AE411" s="272"/>
      <c r="AF411" s="272"/>
      <c r="AG411" s="272"/>
      <c r="AH411" s="272"/>
      <c r="AI411" s="272"/>
      <c r="AJ411" s="272"/>
      <c r="AK411" s="271"/>
      <c r="AL411" s="271"/>
      <c r="AM411" s="271"/>
      <c r="AN411" s="271"/>
      <c r="AO411" s="271"/>
      <c r="AP411" s="271"/>
      <c r="AQ411" s="271"/>
      <c r="AR411" s="273"/>
      <c r="AS411" s="271"/>
      <c r="AT411" s="271"/>
      <c r="AU411" s="258"/>
      <c r="AV411" s="258"/>
      <c r="AW411" s="258"/>
      <c r="AX411" s="258"/>
      <c r="AY411" s="258"/>
    </row>
    <row r="412" spans="1:51" ht="12.75" customHeight="1">
      <c r="A412" s="271"/>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2"/>
      <c r="X412" s="272"/>
      <c r="Y412" s="272"/>
      <c r="Z412" s="272"/>
      <c r="AA412" s="272"/>
      <c r="AB412" s="272"/>
      <c r="AC412" s="272"/>
      <c r="AD412" s="272"/>
      <c r="AE412" s="272"/>
      <c r="AF412" s="272"/>
      <c r="AG412" s="272"/>
      <c r="AH412" s="272"/>
      <c r="AI412" s="272"/>
      <c r="AJ412" s="272"/>
      <c r="AK412" s="271"/>
      <c r="AL412" s="271"/>
      <c r="AM412" s="271"/>
      <c r="AN412" s="271"/>
      <c r="AO412" s="271"/>
      <c r="AP412" s="271"/>
      <c r="AQ412" s="271"/>
      <c r="AR412" s="273"/>
      <c r="AS412" s="271"/>
      <c r="AT412" s="271"/>
      <c r="AU412" s="258"/>
      <c r="AV412" s="258"/>
      <c r="AW412" s="258"/>
      <c r="AX412" s="258"/>
      <c r="AY412" s="258"/>
    </row>
    <row r="413" spans="1:51" ht="12.75" customHeight="1">
      <c r="A413" s="271"/>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2"/>
      <c r="X413" s="272"/>
      <c r="Y413" s="272"/>
      <c r="Z413" s="272"/>
      <c r="AA413" s="272"/>
      <c r="AB413" s="272"/>
      <c r="AC413" s="272"/>
      <c r="AD413" s="272"/>
      <c r="AE413" s="272"/>
      <c r="AF413" s="272"/>
      <c r="AG413" s="272"/>
      <c r="AH413" s="272"/>
      <c r="AI413" s="272"/>
      <c r="AJ413" s="272"/>
      <c r="AK413" s="271"/>
      <c r="AL413" s="271"/>
      <c r="AM413" s="271"/>
      <c r="AN413" s="271"/>
      <c r="AO413" s="271"/>
      <c r="AP413" s="271"/>
      <c r="AQ413" s="271"/>
      <c r="AR413" s="273"/>
      <c r="AS413" s="271"/>
      <c r="AT413" s="271"/>
      <c r="AU413" s="258"/>
      <c r="AV413" s="258"/>
      <c r="AW413" s="258"/>
      <c r="AX413" s="258"/>
      <c r="AY413" s="258"/>
    </row>
    <row r="414" spans="1:51" ht="12.75" customHeight="1">
      <c r="A414" s="271"/>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2"/>
      <c r="X414" s="272"/>
      <c r="Y414" s="272"/>
      <c r="Z414" s="272"/>
      <c r="AA414" s="272"/>
      <c r="AB414" s="272"/>
      <c r="AC414" s="272"/>
      <c r="AD414" s="272"/>
      <c r="AE414" s="272"/>
      <c r="AF414" s="272"/>
      <c r="AG414" s="272"/>
      <c r="AH414" s="272"/>
      <c r="AI414" s="272"/>
      <c r="AJ414" s="272"/>
      <c r="AK414" s="271"/>
      <c r="AL414" s="271"/>
      <c r="AM414" s="271"/>
      <c r="AN414" s="271"/>
      <c r="AO414" s="271"/>
      <c r="AP414" s="271"/>
      <c r="AQ414" s="271"/>
      <c r="AR414" s="273"/>
      <c r="AS414" s="271"/>
      <c r="AT414" s="271"/>
      <c r="AU414" s="258"/>
      <c r="AV414" s="258"/>
      <c r="AW414" s="258"/>
      <c r="AX414" s="258"/>
      <c r="AY414" s="258"/>
    </row>
    <row r="415" spans="1:51" ht="12.75" customHeight="1">
      <c r="A415" s="271"/>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2"/>
      <c r="X415" s="272"/>
      <c r="Y415" s="272"/>
      <c r="Z415" s="272"/>
      <c r="AA415" s="272"/>
      <c r="AB415" s="272"/>
      <c r="AC415" s="272"/>
      <c r="AD415" s="272"/>
      <c r="AE415" s="272"/>
      <c r="AF415" s="272"/>
      <c r="AG415" s="272"/>
      <c r="AH415" s="272"/>
      <c r="AI415" s="272"/>
      <c r="AJ415" s="272"/>
      <c r="AK415" s="271"/>
      <c r="AL415" s="271"/>
      <c r="AM415" s="271"/>
      <c r="AN415" s="271"/>
      <c r="AO415" s="271"/>
      <c r="AP415" s="271"/>
      <c r="AQ415" s="271"/>
      <c r="AR415" s="273"/>
      <c r="AS415" s="271"/>
      <c r="AT415" s="271"/>
      <c r="AU415" s="258"/>
      <c r="AV415" s="258"/>
      <c r="AW415" s="258"/>
      <c r="AX415" s="258"/>
      <c r="AY415" s="258"/>
    </row>
    <row r="416" spans="1:51" ht="12.75" customHeight="1">
      <c r="A416" s="271"/>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2"/>
      <c r="X416" s="272"/>
      <c r="Y416" s="272"/>
      <c r="Z416" s="272"/>
      <c r="AA416" s="272"/>
      <c r="AB416" s="272"/>
      <c r="AC416" s="272"/>
      <c r="AD416" s="272"/>
      <c r="AE416" s="272"/>
      <c r="AF416" s="272"/>
      <c r="AG416" s="272"/>
      <c r="AH416" s="272"/>
      <c r="AI416" s="272"/>
      <c r="AJ416" s="272"/>
      <c r="AK416" s="271"/>
      <c r="AL416" s="271"/>
      <c r="AM416" s="271"/>
      <c r="AN416" s="271"/>
      <c r="AO416" s="271"/>
      <c r="AP416" s="271"/>
      <c r="AQ416" s="271"/>
      <c r="AR416" s="273"/>
      <c r="AS416" s="271"/>
      <c r="AT416" s="271"/>
      <c r="AU416" s="258"/>
      <c r="AV416" s="258"/>
      <c r="AW416" s="258"/>
      <c r="AX416" s="258"/>
      <c r="AY416" s="258"/>
    </row>
    <row r="417" spans="1:51" ht="12.75" customHeight="1">
      <c r="A417" s="271"/>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2"/>
      <c r="X417" s="272"/>
      <c r="Y417" s="272"/>
      <c r="Z417" s="272"/>
      <c r="AA417" s="272"/>
      <c r="AB417" s="272"/>
      <c r="AC417" s="272"/>
      <c r="AD417" s="272"/>
      <c r="AE417" s="272"/>
      <c r="AF417" s="272"/>
      <c r="AG417" s="272"/>
      <c r="AH417" s="272"/>
      <c r="AI417" s="272"/>
      <c r="AJ417" s="272"/>
      <c r="AK417" s="271"/>
      <c r="AL417" s="271"/>
      <c r="AM417" s="271"/>
      <c r="AN417" s="271"/>
      <c r="AO417" s="271"/>
      <c r="AP417" s="271"/>
      <c r="AQ417" s="271"/>
      <c r="AR417" s="273"/>
      <c r="AS417" s="271"/>
      <c r="AT417" s="271"/>
      <c r="AU417" s="258"/>
      <c r="AV417" s="258"/>
      <c r="AW417" s="258"/>
      <c r="AX417" s="258"/>
      <c r="AY417" s="258"/>
    </row>
    <row r="418" spans="1:51" ht="12.75" customHeight="1">
      <c r="A418" s="271"/>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2"/>
      <c r="X418" s="272"/>
      <c r="Y418" s="272"/>
      <c r="Z418" s="272"/>
      <c r="AA418" s="272"/>
      <c r="AB418" s="272"/>
      <c r="AC418" s="272"/>
      <c r="AD418" s="272"/>
      <c r="AE418" s="272"/>
      <c r="AF418" s="272"/>
      <c r="AG418" s="272"/>
      <c r="AH418" s="272"/>
      <c r="AI418" s="272"/>
      <c r="AJ418" s="272"/>
      <c r="AK418" s="271"/>
      <c r="AL418" s="271"/>
      <c r="AM418" s="271"/>
      <c r="AN418" s="271"/>
      <c r="AO418" s="271"/>
      <c r="AP418" s="271"/>
      <c r="AQ418" s="271"/>
      <c r="AR418" s="273"/>
      <c r="AS418" s="271"/>
      <c r="AT418" s="271"/>
      <c r="AU418" s="258"/>
      <c r="AV418" s="258"/>
      <c r="AW418" s="258"/>
      <c r="AX418" s="258"/>
      <c r="AY418" s="258"/>
    </row>
    <row r="419" spans="1:51" ht="12.75" customHeight="1">
      <c r="A419" s="271"/>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2"/>
      <c r="X419" s="272"/>
      <c r="Y419" s="272"/>
      <c r="Z419" s="272"/>
      <c r="AA419" s="272"/>
      <c r="AB419" s="272"/>
      <c r="AC419" s="272"/>
      <c r="AD419" s="272"/>
      <c r="AE419" s="272"/>
      <c r="AF419" s="272"/>
      <c r="AG419" s="272"/>
      <c r="AH419" s="272"/>
      <c r="AI419" s="272"/>
      <c r="AJ419" s="272"/>
      <c r="AK419" s="271"/>
      <c r="AL419" s="271"/>
      <c r="AM419" s="271"/>
      <c r="AN419" s="271"/>
      <c r="AO419" s="271"/>
      <c r="AP419" s="271"/>
      <c r="AQ419" s="271"/>
      <c r="AR419" s="273"/>
      <c r="AS419" s="271"/>
      <c r="AT419" s="271"/>
      <c r="AU419" s="258"/>
      <c r="AV419" s="258"/>
      <c r="AW419" s="258"/>
      <c r="AX419" s="258"/>
      <c r="AY419" s="258"/>
    </row>
    <row r="420" spans="1:51" ht="12.75" customHeight="1">
      <c r="A420" s="271"/>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2"/>
      <c r="X420" s="272"/>
      <c r="Y420" s="272"/>
      <c r="Z420" s="272"/>
      <c r="AA420" s="272"/>
      <c r="AB420" s="272"/>
      <c r="AC420" s="272"/>
      <c r="AD420" s="272"/>
      <c r="AE420" s="272"/>
      <c r="AF420" s="272"/>
      <c r="AG420" s="272"/>
      <c r="AH420" s="272"/>
      <c r="AI420" s="272"/>
      <c r="AJ420" s="272"/>
      <c r="AK420" s="271"/>
      <c r="AL420" s="271"/>
      <c r="AM420" s="271"/>
      <c r="AN420" s="271"/>
      <c r="AO420" s="271"/>
      <c r="AP420" s="271"/>
      <c r="AQ420" s="271"/>
      <c r="AR420" s="273"/>
      <c r="AS420" s="271"/>
      <c r="AT420" s="271"/>
      <c r="AU420" s="258"/>
      <c r="AV420" s="258"/>
      <c r="AW420" s="258"/>
      <c r="AX420" s="258"/>
      <c r="AY420" s="258"/>
    </row>
    <row r="421" spans="1:51" ht="12.75" customHeight="1">
      <c r="A421" s="271"/>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2"/>
      <c r="X421" s="272"/>
      <c r="Y421" s="272"/>
      <c r="Z421" s="272"/>
      <c r="AA421" s="272"/>
      <c r="AB421" s="272"/>
      <c r="AC421" s="272"/>
      <c r="AD421" s="272"/>
      <c r="AE421" s="272"/>
      <c r="AF421" s="272"/>
      <c r="AG421" s="272"/>
      <c r="AH421" s="272"/>
      <c r="AI421" s="272"/>
      <c r="AJ421" s="272"/>
      <c r="AK421" s="271"/>
      <c r="AL421" s="271"/>
      <c r="AM421" s="271"/>
      <c r="AN421" s="271"/>
      <c r="AO421" s="271"/>
      <c r="AP421" s="271"/>
      <c r="AQ421" s="271"/>
      <c r="AR421" s="273"/>
      <c r="AS421" s="271"/>
      <c r="AT421" s="271"/>
      <c r="AU421" s="258"/>
      <c r="AV421" s="258"/>
      <c r="AW421" s="258"/>
      <c r="AX421" s="258"/>
      <c r="AY421" s="258"/>
    </row>
    <row r="422" spans="1:51" ht="12.75" customHeight="1">
      <c r="A422" s="271"/>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2"/>
      <c r="X422" s="272"/>
      <c r="Y422" s="272"/>
      <c r="Z422" s="272"/>
      <c r="AA422" s="272"/>
      <c r="AB422" s="272"/>
      <c r="AC422" s="272"/>
      <c r="AD422" s="272"/>
      <c r="AE422" s="272"/>
      <c r="AF422" s="272"/>
      <c r="AG422" s="272"/>
      <c r="AH422" s="272"/>
      <c r="AI422" s="272"/>
      <c r="AJ422" s="272"/>
      <c r="AK422" s="271"/>
      <c r="AL422" s="271"/>
      <c r="AM422" s="271"/>
      <c r="AN422" s="271"/>
      <c r="AO422" s="271"/>
      <c r="AP422" s="271"/>
      <c r="AQ422" s="271"/>
      <c r="AR422" s="273"/>
      <c r="AS422" s="271"/>
      <c r="AT422" s="271"/>
      <c r="AU422" s="258"/>
      <c r="AV422" s="258"/>
      <c r="AW422" s="258"/>
      <c r="AX422" s="258"/>
      <c r="AY422" s="258"/>
    </row>
    <row r="423" spans="1:51" ht="12.75" customHeight="1">
      <c r="A423" s="271"/>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2"/>
      <c r="X423" s="272"/>
      <c r="Y423" s="272"/>
      <c r="Z423" s="272"/>
      <c r="AA423" s="272"/>
      <c r="AB423" s="272"/>
      <c r="AC423" s="272"/>
      <c r="AD423" s="272"/>
      <c r="AE423" s="272"/>
      <c r="AF423" s="272"/>
      <c r="AG423" s="272"/>
      <c r="AH423" s="272"/>
      <c r="AI423" s="272"/>
      <c r="AJ423" s="272"/>
      <c r="AK423" s="271"/>
      <c r="AL423" s="271"/>
      <c r="AM423" s="271"/>
      <c r="AN423" s="271"/>
      <c r="AO423" s="271"/>
      <c r="AP423" s="271"/>
      <c r="AQ423" s="271"/>
      <c r="AR423" s="273"/>
      <c r="AS423" s="271"/>
      <c r="AT423" s="271"/>
      <c r="AU423" s="258"/>
      <c r="AV423" s="258"/>
      <c r="AW423" s="258"/>
      <c r="AX423" s="258"/>
      <c r="AY423" s="258"/>
    </row>
    <row r="424" spans="1:51" ht="12.75" customHeight="1">
      <c r="A424" s="271"/>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2"/>
      <c r="X424" s="272"/>
      <c r="Y424" s="272"/>
      <c r="Z424" s="272"/>
      <c r="AA424" s="272"/>
      <c r="AB424" s="272"/>
      <c r="AC424" s="272"/>
      <c r="AD424" s="272"/>
      <c r="AE424" s="272"/>
      <c r="AF424" s="272"/>
      <c r="AG424" s="272"/>
      <c r="AH424" s="272"/>
      <c r="AI424" s="272"/>
      <c r="AJ424" s="272"/>
      <c r="AK424" s="271"/>
      <c r="AL424" s="271"/>
      <c r="AM424" s="271"/>
      <c r="AN424" s="271"/>
      <c r="AO424" s="271"/>
      <c r="AP424" s="271"/>
      <c r="AQ424" s="271"/>
      <c r="AR424" s="273"/>
      <c r="AS424" s="271"/>
      <c r="AT424" s="271"/>
      <c r="AU424" s="258"/>
      <c r="AV424" s="258"/>
      <c r="AW424" s="258"/>
      <c r="AX424" s="258"/>
      <c r="AY424" s="258"/>
    </row>
    <row r="425" spans="1:51" ht="12.75" customHeight="1">
      <c r="A425" s="271"/>
      <c r="B425" s="271"/>
      <c r="C425" s="271"/>
      <c r="D425" s="271"/>
      <c r="E425" s="271"/>
      <c r="F425" s="271"/>
      <c r="G425" s="271"/>
      <c r="H425" s="271"/>
      <c r="I425" s="271"/>
      <c r="J425" s="271"/>
      <c r="K425" s="271"/>
      <c r="L425" s="271"/>
      <c r="M425" s="271"/>
      <c r="N425" s="271"/>
      <c r="O425" s="271"/>
      <c r="P425" s="271"/>
      <c r="Q425" s="271"/>
      <c r="R425" s="271"/>
      <c r="S425" s="271"/>
      <c r="T425" s="271"/>
      <c r="U425" s="271"/>
      <c r="V425" s="271"/>
      <c r="W425" s="272"/>
      <c r="X425" s="272"/>
      <c r="Y425" s="272"/>
      <c r="Z425" s="272"/>
      <c r="AA425" s="272"/>
      <c r="AB425" s="272"/>
      <c r="AC425" s="272"/>
      <c r="AD425" s="272"/>
      <c r="AE425" s="272"/>
      <c r="AF425" s="272"/>
      <c r="AG425" s="272"/>
      <c r="AH425" s="272"/>
      <c r="AI425" s="272"/>
      <c r="AJ425" s="272"/>
      <c r="AK425" s="271"/>
      <c r="AL425" s="271"/>
      <c r="AM425" s="271"/>
      <c r="AN425" s="271"/>
      <c r="AO425" s="271"/>
      <c r="AP425" s="271"/>
      <c r="AQ425" s="271"/>
      <c r="AR425" s="273"/>
      <c r="AS425" s="271"/>
      <c r="AT425" s="271"/>
      <c r="AU425" s="258"/>
      <c r="AV425" s="258"/>
      <c r="AW425" s="258"/>
      <c r="AX425" s="258"/>
      <c r="AY425" s="258"/>
    </row>
    <row r="426" spans="1:51" ht="12.75" customHeight="1">
      <c r="A426" s="271"/>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2"/>
      <c r="X426" s="272"/>
      <c r="Y426" s="272"/>
      <c r="Z426" s="272"/>
      <c r="AA426" s="272"/>
      <c r="AB426" s="272"/>
      <c r="AC426" s="272"/>
      <c r="AD426" s="272"/>
      <c r="AE426" s="272"/>
      <c r="AF426" s="272"/>
      <c r="AG426" s="272"/>
      <c r="AH426" s="272"/>
      <c r="AI426" s="272"/>
      <c r="AJ426" s="272"/>
      <c r="AK426" s="271"/>
      <c r="AL426" s="271"/>
      <c r="AM426" s="271"/>
      <c r="AN426" s="271"/>
      <c r="AO426" s="271"/>
      <c r="AP426" s="271"/>
      <c r="AQ426" s="271"/>
      <c r="AR426" s="273"/>
      <c r="AS426" s="271"/>
      <c r="AT426" s="271"/>
      <c r="AU426" s="258"/>
      <c r="AV426" s="258"/>
      <c r="AW426" s="258"/>
      <c r="AX426" s="258"/>
      <c r="AY426" s="258"/>
    </row>
    <row r="427" spans="1:51" ht="12.75" customHeight="1">
      <c r="A427" s="271"/>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2"/>
      <c r="X427" s="272"/>
      <c r="Y427" s="272"/>
      <c r="Z427" s="272"/>
      <c r="AA427" s="272"/>
      <c r="AB427" s="272"/>
      <c r="AC427" s="272"/>
      <c r="AD427" s="272"/>
      <c r="AE427" s="272"/>
      <c r="AF427" s="272"/>
      <c r="AG427" s="272"/>
      <c r="AH427" s="272"/>
      <c r="AI427" s="272"/>
      <c r="AJ427" s="272"/>
      <c r="AK427" s="271"/>
      <c r="AL427" s="271"/>
      <c r="AM427" s="271"/>
      <c r="AN427" s="271"/>
      <c r="AO427" s="271"/>
      <c r="AP427" s="271"/>
      <c r="AQ427" s="271"/>
      <c r="AR427" s="273"/>
      <c r="AS427" s="271"/>
      <c r="AT427" s="271"/>
      <c r="AU427" s="258"/>
      <c r="AV427" s="258"/>
      <c r="AW427" s="258"/>
      <c r="AX427" s="258"/>
      <c r="AY427" s="258"/>
    </row>
    <row r="428" spans="1:51" ht="12.75" customHeight="1">
      <c r="A428" s="271"/>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2"/>
      <c r="X428" s="272"/>
      <c r="Y428" s="272"/>
      <c r="Z428" s="272"/>
      <c r="AA428" s="272"/>
      <c r="AB428" s="272"/>
      <c r="AC428" s="272"/>
      <c r="AD428" s="272"/>
      <c r="AE428" s="272"/>
      <c r="AF428" s="272"/>
      <c r="AG428" s="272"/>
      <c r="AH428" s="272"/>
      <c r="AI428" s="272"/>
      <c r="AJ428" s="272"/>
      <c r="AK428" s="271"/>
      <c r="AL428" s="271"/>
      <c r="AM428" s="271"/>
      <c r="AN428" s="271"/>
      <c r="AO428" s="271"/>
      <c r="AP428" s="271"/>
      <c r="AQ428" s="271"/>
      <c r="AR428" s="273"/>
      <c r="AS428" s="271"/>
      <c r="AT428" s="271"/>
      <c r="AU428" s="258"/>
      <c r="AV428" s="258"/>
      <c r="AW428" s="258"/>
      <c r="AX428" s="258"/>
      <c r="AY428" s="258"/>
    </row>
    <row r="429" spans="1:51" ht="12.75" customHeight="1">
      <c r="A429" s="271"/>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2"/>
      <c r="X429" s="272"/>
      <c r="Y429" s="272"/>
      <c r="Z429" s="272"/>
      <c r="AA429" s="272"/>
      <c r="AB429" s="272"/>
      <c r="AC429" s="272"/>
      <c r="AD429" s="272"/>
      <c r="AE429" s="272"/>
      <c r="AF429" s="272"/>
      <c r="AG429" s="272"/>
      <c r="AH429" s="272"/>
      <c r="AI429" s="272"/>
      <c r="AJ429" s="272"/>
      <c r="AK429" s="271"/>
      <c r="AL429" s="271"/>
      <c r="AM429" s="271"/>
      <c r="AN429" s="271"/>
      <c r="AO429" s="271"/>
      <c r="AP429" s="271"/>
      <c r="AQ429" s="271"/>
      <c r="AR429" s="273"/>
      <c r="AS429" s="271"/>
      <c r="AT429" s="271"/>
      <c r="AU429" s="258"/>
      <c r="AV429" s="258"/>
      <c r="AW429" s="258"/>
      <c r="AX429" s="258"/>
      <c r="AY429" s="258"/>
    </row>
    <row r="430" spans="1:51" ht="12.75" customHeight="1">
      <c r="A430" s="271"/>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2"/>
      <c r="X430" s="272"/>
      <c r="Y430" s="272"/>
      <c r="Z430" s="272"/>
      <c r="AA430" s="272"/>
      <c r="AB430" s="272"/>
      <c r="AC430" s="272"/>
      <c r="AD430" s="272"/>
      <c r="AE430" s="272"/>
      <c r="AF430" s="272"/>
      <c r="AG430" s="272"/>
      <c r="AH430" s="272"/>
      <c r="AI430" s="272"/>
      <c r="AJ430" s="272"/>
      <c r="AK430" s="271"/>
      <c r="AL430" s="271"/>
      <c r="AM430" s="271"/>
      <c r="AN430" s="271"/>
      <c r="AO430" s="271"/>
      <c r="AP430" s="271"/>
      <c r="AQ430" s="271"/>
      <c r="AR430" s="273"/>
      <c r="AS430" s="271"/>
      <c r="AT430" s="271"/>
      <c r="AU430" s="258"/>
      <c r="AV430" s="258"/>
      <c r="AW430" s="258"/>
      <c r="AX430" s="258"/>
      <c r="AY430" s="258"/>
    </row>
    <row r="431" spans="1:51" ht="12.75" customHeight="1">
      <c r="A431" s="271"/>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2"/>
      <c r="X431" s="272"/>
      <c r="Y431" s="272"/>
      <c r="Z431" s="272"/>
      <c r="AA431" s="272"/>
      <c r="AB431" s="272"/>
      <c r="AC431" s="272"/>
      <c r="AD431" s="272"/>
      <c r="AE431" s="272"/>
      <c r="AF431" s="272"/>
      <c r="AG431" s="272"/>
      <c r="AH431" s="272"/>
      <c r="AI431" s="272"/>
      <c r="AJ431" s="272"/>
      <c r="AK431" s="271"/>
      <c r="AL431" s="271"/>
      <c r="AM431" s="271"/>
      <c r="AN431" s="271"/>
      <c r="AO431" s="271"/>
      <c r="AP431" s="271"/>
      <c r="AQ431" s="271"/>
      <c r="AR431" s="273"/>
      <c r="AS431" s="271"/>
      <c r="AT431" s="271"/>
      <c r="AU431" s="258"/>
      <c r="AV431" s="258"/>
      <c r="AW431" s="258"/>
      <c r="AX431" s="258"/>
      <c r="AY431" s="258"/>
    </row>
    <row r="432" spans="1:51" ht="12.75" customHeight="1">
      <c r="A432" s="271"/>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2"/>
      <c r="X432" s="272"/>
      <c r="Y432" s="272"/>
      <c r="Z432" s="272"/>
      <c r="AA432" s="272"/>
      <c r="AB432" s="272"/>
      <c r="AC432" s="272"/>
      <c r="AD432" s="272"/>
      <c r="AE432" s="272"/>
      <c r="AF432" s="272"/>
      <c r="AG432" s="272"/>
      <c r="AH432" s="272"/>
      <c r="AI432" s="272"/>
      <c r="AJ432" s="272"/>
      <c r="AK432" s="271"/>
      <c r="AL432" s="271"/>
      <c r="AM432" s="271"/>
      <c r="AN432" s="271"/>
      <c r="AO432" s="271"/>
      <c r="AP432" s="271"/>
      <c r="AQ432" s="271"/>
      <c r="AR432" s="273"/>
      <c r="AS432" s="271"/>
      <c r="AT432" s="271"/>
      <c r="AU432" s="258"/>
      <c r="AV432" s="258"/>
      <c r="AW432" s="258"/>
      <c r="AX432" s="258"/>
      <c r="AY432" s="258"/>
    </row>
    <row r="433" spans="1:51" ht="12.75" customHeight="1">
      <c r="A433" s="271"/>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2"/>
      <c r="X433" s="272"/>
      <c r="Y433" s="272"/>
      <c r="Z433" s="272"/>
      <c r="AA433" s="272"/>
      <c r="AB433" s="272"/>
      <c r="AC433" s="272"/>
      <c r="AD433" s="272"/>
      <c r="AE433" s="272"/>
      <c r="AF433" s="272"/>
      <c r="AG433" s="272"/>
      <c r="AH433" s="272"/>
      <c r="AI433" s="272"/>
      <c r="AJ433" s="272"/>
      <c r="AK433" s="271"/>
      <c r="AL433" s="271"/>
      <c r="AM433" s="271"/>
      <c r="AN433" s="271"/>
      <c r="AO433" s="271"/>
      <c r="AP433" s="271"/>
      <c r="AQ433" s="271"/>
      <c r="AR433" s="273"/>
      <c r="AS433" s="271"/>
      <c r="AT433" s="271"/>
      <c r="AU433" s="258"/>
      <c r="AV433" s="258"/>
      <c r="AW433" s="258"/>
      <c r="AX433" s="258"/>
      <c r="AY433" s="258"/>
    </row>
    <row r="434" spans="1:51" ht="12.75" customHeight="1">
      <c r="A434" s="271"/>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2"/>
      <c r="X434" s="272"/>
      <c r="Y434" s="272"/>
      <c r="Z434" s="272"/>
      <c r="AA434" s="272"/>
      <c r="AB434" s="272"/>
      <c r="AC434" s="272"/>
      <c r="AD434" s="272"/>
      <c r="AE434" s="272"/>
      <c r="AF434" s="272"/>
      <c r="AG434" s="272"/>
      <c r="AH434" s="272"/>
      <c r="AI434" s="272"/>
      <c r="AJ434" s="272"/>
      <c r="AK434" s="271"/>
      <c r="AL434" s="271"/>
      <c r="AM434" s="271"/>
      <c r="AN434" s="271"/>
      <c r="AO434" s="271"/>
      <c r="AP434" s="271"/>
      <c r="AQ434" s="271"/>
      <c r="AR434" s="273"/>
      <c r="AS434" s="271"/>
      <c r="AT434" s="271"/>
      <c r="AU434" s="258"/>
      <c r="AV434" s="258"/>
      <c r="AW434" s="258"/>
      <c r="AX434" s="258"/>
      <c r="AY434" s="258"/>
    </row>
    <row r="435" spans="1:51" ht="12.75" customHeight="1">
      <c r="A435" s="271"/>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2"/>
      <c r="X435" s="272"/>
      <c r="Y435" s="272"/>
      <c r="Z435" s="272"/>
      <c r="AA435" s="272"/>
      <c r="AB435" s="272"/>
      <c r="AC435" s="272"/>
      <c r="AD435" s="272"/>
      <c r="AE435" s="272"/>
      <c r="AF435" s="272"/>
      <c r="AG435" s="272"/>
      <c r="AH435" s="272"/>
      <c r="AI435" s="272"/>
      <c r="AJ435" s="272"/>
      <c r="AK435" s="271"/>
      <c r="AL435" s="271"/>
      <c r="AM435" s="271"/>
      <c r="AN435" s="271"/>
      <c r="AO435" s="271"/>
      <c r="AP435" s="271"/>
      <c r="AQ435" s="271"/>
      <c r="AR435" s="273"/>
      <c r="AS435" s="271"/>
      <c r="AT435" s="271"/>
      <c r="AU435" s="258"/>
      <c r="AV435" s="258"/>
      <c r="AW435" s="258"/>
      <c r="AX435" s="258"/>
      <c r="AY435" s="258"/>
    </row>
    <row r="436" spans="1:51" ht="12.75" customHeight="1">
      <c r="A436" s="271"/>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2"/>
      <c r="X436" s="272"/>
      <c r="Y436" s="272"/>
      <c r="Z436" s="272"/>
      <c r="AA436" s="272"/>
      <c r="AB436" s="272"/>
      <c r="AC436" s="272"/>
      <c r="AD436" s="272"/>
      <c r="AE436" s="272"/>
      <c r="AF436" s="272"/>
      <c r="AG436" s="272"/>
      <c r="AH436" s="272"/>
      <c r="AI436" s="272"/>
      <c r="AJ436" s="272"/>
      <c r="AK436" s="271"/>
      <c r="AL436" s="271"/>
      <c r="AM436" s="271"/>
      <c r="AN436" s="271"/>
      <c r="AO436" s="271"/>
      <c r="AP436" s="271"/>
      <c r="AQ436" s="271"/>
      <c r="AR436" s="273"/>
      <c r="AS436" s="271"/>
      <c r="AT436" s="271"/>
      <c r="AU436" s="258"/>
      <c r="AV436" s="258"/>
      <c r="AW436" s="258"/>
      <c r="AX436" s="258"/>
      <c r="AY436" s="258"/>
    </row>
    <row r="437" spans="1:51" ht="12.75" customHeight="1">
      <c r="A437" s="271"/>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2"/>
      <c r="X437" s="272"/>
      <c r="Y437" s="272"/>
      <c r="Z437" s="272"/>
      <c r="AA437" s="272"/>
      <c r="AB437" s="272"/>
      <c r="AC437" s="272"/>
      <c r="AD437" s="272"/>
      <c r="AE437" s="272"/>
      <c r="AF437" s="272"/>
      <c r="AG437" s="272"/>
      <c r="AH437" s="272"/>
      <c r="AI437" s="272"/>
      <c r="AJ437" s="272"/>
      <c r="AK437" s="271"/>
      <c r="AL437" s="271"/>
      <c r="AM437" s="271"/>
      <c r="AN437" s="271"/>
      <c r="AO437" s="271"/>
      <c r="AP437" s="271"/>
      <c r="AQ437" s="271"/>
      <c r="AR437" s="273"/>
      <c r="AS437" s="271"/>
      <c r="AT437" s="271"/>
      <c r="AU437" s="258"/>
      <c r="AV437" s="258"/>
      <c r="AW437" s="258"/>
      <c r="AX437" s="258"/>
      <c r="AY437" s="258"/>
    </row>
    <row r="438" spans="1:51" ht="12.75" customHeight="1">
      <c r="A438" s="271"/>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2"/>
      <c r="X438" s="272"/>
      <c r="Y438" s="272"/>
      <c r="Z438" s="272"/>
      <c r="AA438" s="272"/>
      <c r="AB438" s="272"/>
      <c r="AC438" s="272"/>
      <c r="AD438" s="272"/>
      <c r="AE438" s="272"/>
      <c r="AF438" s="272"/>
      <c r="AG438" s="272"/>
      <c r="AH438" s="272"/>
      <c r="AI438" s="272"/>
      <c r="AJ438" s="272"/>
      <c r="AK438" s="271"/>
      <c r="AL438" s="271"/>
      <c r="AM438" s="271"/>
      <c r="AN438" s="271"/>
      <c r="AO438" s="271"/>
      <c r="AP438" s="271"/>
      <c r="AQ438" s="271"/>
      <c r="AR438" s="273"/>
      <c r="AS438" s="271"/>
      <c r="AT438" s="271"/>
      <c r="AU438" s="258"/>
      <c r="AV438" s="258"/>
      <c r="AW438" s="258"/>
      <c r="AX438" s="258"/>
      <c r="AY438" s="258"/>
    </row>
    <row r="439" spans="1:51" ht="12.75" customHeight="1">
      <c r="A439" s="271"/>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2"/>
      <c r="X439" s="272"/>
      <c r="Y439" s="272"/>
      <c r="Z439" s="272"/>
      <c r="AA439" s="272"/>
      <c r="AB439" s="272"/>
      <c r="AC439" s="272"/>
      <c r="AD439" s="272"/>
      <c r="AE439" s="272"/>
      <c r="AF439" s="272"/>
      <c r="AG439" s="272"/>
      <c r="AH439" s="272"/>
      <c r="AI439" s="272"/>
      <c r="AJ439" s="272"/>
      <c r="AK439" s="271"/>
      <c r="AL439" s="271"/>
      <c r="AM439" s="271"/>
      <c r="AN439" s="271"/>
      <c r="AO439" s="271"/>
      <c r="AP439" s="271"/>
      <c r="AQ439" s="271"/>
      <c r="AR439" s="273"/>
      <c r="AS439" s="271"/>
      <c r="AT439" s="271"/>
      <c r="AU439" s="258"/>
      <c r="AV439" s="258"/>
      <c r="AW439" s="258"/>
      <c r="AX439" s="258"/>
      <c r="AY439" s="258"/>
    </row>
    <row r="440" spans="1:51" ht="12.75" customHeight="1">
      <c r="A440" s="271"/>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2"/>
      <c r="X440" s="272"/>
      <c r="Y440" s="272"/>
      <c r="Z440" s="272"/>
      <c r="AA440" s="272"/>
      <c r="AB440" s="272"/>
      <c r="AC440" s="272"/>
      <c r="AD440" s="272"/>
      <c r="AE440" s="272"/>
      <c r="AF440" s="272"/>
      <c r="AG440" s="272"/>
      <c r="AH440" s="272"/>
      <c r="AI440" s="272"/>
      <c r="AJ440" s="272"/>
      <c r="AK440" s="271"/>
      <c r="AL440" s="271"/>
      <c r="AM440" s="271"/>
      <c r="AN440" s="271"/>
      <c r="AO440" s="271"/>
      <c r="AP440" s="271"/>
      <c r="AQ440" s="271"/>
      <c r="AR440" s="273"/>
      <c r="AS440" s="271"/>
      <c r="AT440" s="271"/>
      <c r="AU440" s="258"/>
      <c r="AV440" s="258"/>
      <c r="AW440" s="258"/>
      <c r="AX440" s="258"/>
      <c r="AY440" s="258"/>
    </row>
    <row r="441" spans="1:51" ht="12.75" customHeight="1">
      <c r="A441" s="271"/>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2"/>
      <c r="X441" s="272"/>
      <c r="Y441" s="272"/>
      <c r="Z441" s="272"/>
      <c r="AA441" s="272"/>
      <c r="AB441" s="272"/>
      <c r="AC441" s="272"/>
      <c r="AD441" s="272"/>
      <c r="AE441" s="272"/>
      <c r="AF441" s="272"/>
      <c r="AG441" s="272"/>
      <c r="AH441" s="272"/>
      <c r="AI441" s="272"/>
      <c r="AJ441" s="272"/>
      <c r="AK441" s="271"/>
      <c r="AL441" s="271"/>
      <c r="AM441" s="271"/>
      <c r="AN441" s="271"/>
      <c r="AO441" s="271"/>
      <c r="AP441" s="271"/>
      <c r="AQ441" s="271"/>
      <c r="AR441" s="273"/>
      <c r="AS441" s="271"/>
      <c r="AT441" s="271"/>
      <c r="AU441" s="258"/>
      <c r="AV441" s="258"/>
      <c r="AW441" s="258"/>
      <c r="AX441" s="258"/>
      <c r="AY441" s="258"/>
    </row>
    <row r="442" spans="1:51" ht="12.75" customHeight="1">
      <c r="A442" s="271"/>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2"/>
      <c r="X442" s="272"/>
      <c r="Y442" s="272"/>
      <c r="Z442" s="272"/>
      <c r="AA442" s="272"/>
      <c r="AB442" s="272"/>
      <c r="AC442" s="272"/>
      <c r="AD442" s="272"/>
      <c r="AE442" s="272"/>
      <c r="AF442" s="272"/>
      <c r="AG442" s="272"/>
      <c r="AH442" s="272"/>
      <c r="AI442" s="272"/>
      <c r="AJ442" s="272"/>
      <c r="AK442" s="271"/>
      <c r="AL442" s="271"/>
      <c r="AM442" s="271"/>
      <c r="AN442" s="271"/>
      <c r="AO442" s="271"/>
      <c r="AP442" s="271"/>
      <c r="AQ442" s="271"/>
      <c r="AR442" s="273"/>
      <c r="AS442" s="271"/>
      <c r="AT442" s="271"/>
      <c r="AU442" s="258"/>
      <c r="AV442" s="258"/>
      <c r="AW442" s="258"/>
      <c r="AX442" s="258"/>
      <c r="AY442" s="258"/>
    </row>
    <row r="443" spans="1:51" ht="12.75" customHeight="1">
      <c r="A443" s="271"/>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2"/>
      <c r="X443" s="272"/>
      <c r="Y443" s="272"/>
      <c r="Z443" s="272"/>
      <c r="AA443" s="272"/>
      <c r="AB443" s="272"/>
      <c r="AC443" s="272"/>
      <c r="AD443" s="272"/>
      <c r="AE443" s="272"/>
      <c r="AF443" s="272"/>
      <c r="AG443" s="272"/>
      <c r="AH443" s="272"/>
      <c r="AI443" s="272"/>
      <c r="AJ443" s="272"/>
      <c r="AK443" s="271"/>
      <c r="AL443" s="271"/>
      <c r="AM443" s="271"/>
      <c r="AN443" s="271"/>
      <c r="AO443" s="271"/>
      <c r="AP443" s="271"/>
      <c r="AQ443" s="271"/>
      <c r="AR443" s="273"/>
      <c r="AS443" s="271"/>
      <c r="AT443" s="271"/>
      <c r="AU443" s="258"/>
      <c r="AV443" s="258"/>
      <c r="AW443" s="258"/>
      <c r="AX443" s="258"/>
      <c r="AY443" s="258"/>
    </row>
    <row r="444" spans="1:51" ht="12.75" customHeight="1">
      <c r="A444" s="271"/>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2"/>
      <c r="X444" s="272"/>
      <c r="Y444" s="272"/>
      <c r="Z444" s="272"/>
      <c r="AA444" s="272"/>
      <c r="AB444" s="272"/>
      <c r="AC444" s="272"/>
      <c r="AD444" s="272"/>
      <c r="AE444" s="272"/>
      <c r="AF444" s="272"/>
      <c r="AG444" s="272"/>
      <c r="AH444" s="272"/>
      <c r="AI444" s="272"/>
      <c r="AJ444" s="272"/>
      <c r="AK444" s="271"/>
      <c r="AL444" s="271"/>
      <c r="AM444" s="271"/>
      <c r="AN444" s="271"/>
      <c r="AO444" s="271"/>
      <c r="AP444" s="271"/>
      <c r="AQ444" s="271"/>
      <c r="AR444" s="273"/>
      <c r="AS444" s="271"/>
      <c r="AT444" s="271"/>
      <c r="AU444" s="258"/>
      <c r="AV444" s="258"/>
      <c r="AW444" s="258"/>
      <c r="AX444" s="258"/>
      <c r="AY444" s="258"/>
    </row>
    <row r="445" spans="1:51" ht="12.75" customHeight="1">
      <c r="A445" s="271"/>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2"/>
      <c r="X445" s="272"/>
      <c r="Y445" s="272"/>
      <c r="Z445" s="272"/>
      <c r="AA445" s="272"/>
      <c r="AB445" s="272"/>
      <c r="AC445" s="272"/>
      <c r="AD445" s="272"/>
      <c r="AE445" s="272"/>
      <c r="AF445" s="272"/>
      <c r="AG445" s="272"/>
      <c r="AH445" s="272"/>
      <c r="AI445" s="272"/>
      <c r="AJ445" s="272"/>
      <c r="AK445" s="271"/>
      <c r="AL445" s="271"/>
      <c r="AM445" s="271"/>
      <c r="AN445" s="271"/>
      <c r="AO445" s="271"/>
      <c r="AP445" s="271"/>
      <c r="AQ445" s="271"/>
      <c r="AR445" s="273"/>
      <c r="AS445" s="271"/>
      <c r="AT445" s="271"/>
      <c r="AU445" s="258"/>
      <c r="AV445" s="258"/>
      <c r="AW445" s="258"/>
      <c r="AX445" s="258"/>
      <c r="AY445" s="258"/>
    </row>
    <row r="446" spans="1:51" ht="12.75" customHeight="1">
      <c r="A446" s="271"/>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2"/>
      <c r="X446" s="272"/>
      <c r="Y446" s="272"/>
      <c r="Z446" s="272"/>
      <c r="AA446" s="272"/>
      <c r="AB446" s="272"/>
      <c r="AC446" s="272"/>
      <c r="AD446" s="272"/>
      <c r="AE446" s="272"/>
      <c r="AF446" s="272"/>
      <c r="AG446" s="272"/>
      <c r="AH446" s="272"/>
      <c r="AI446" s="272"/>
      <c r="AJ446" s="272"/>
      <c r="AK446" s="271"/>
      <c r="AL446" s="271"/>
      <c r="AM446" s="271"/>
      <c r="AN446" s="271"/>
      <c r="AO446" s="271"/>
      <c r="AP446" s="271"/>
      <c r="AQ446" s="271"/>
      <c r="AR446" s="273"/>
      <c r="AS446" s="271"/>
      <c r="AT446" s="271"/>
      <c r="AU446" s="258"/>
      <c r="AV446" s="258"/>
      <c r="AW446" s="258"/>
      <c r="AX446" s="258"/>
      <c r="AY446" s="258"/>
    </row>
    <row r="447" spans="1:51" ht="12.75" customHeight="1">
      <c r="A447" s="271"/>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2"/>
      <c r="X447" s="272"/>
      <c r="Y447" s="272"/>
      <c r="Z447" s="272"/>
      <c r="AA447" s="272"/>
      <c r="AB447" s="272"/>
      <c r="AC447" s="272"/>
      <c r="AD447" s="272"/>
      <c r="AE447" s="272"/>
      <c r="AF447" s="272"/>
      <c r="AG447" s="272"/>
      <c r="AH447" s="272"/>
      <c r="AI447" s="272"/>
      <c r="AJ447" s="272"/>
      <c r="AK447" s="271"/>
      <c r="AL447" s="271"/>
      <c r="AM447" s="271"/>
      <c r="AN447" s="271"/>
      <c r="AO447" s="271"/>
      <c r="AP447" s="271"/>
      <c r="AQ447" s="271"/>
      <c r="AR447" s="273"/>
      <c r="AS447" s="271"/>
      <c r="AT447" s="271"/>
      <c r="AU447" s="258"/>
      <c r="AV447" s="258"/>
      <c r="AW447" s="258"/>
      <c r="AX447" s="258"/>
      <c r="AY447" s="258"/>
    </row>
    <row r="448" spans="1:51" ht="12.75" customHeight="1">
      <c r="A448" s="271"/>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2"/>
      <c r="X448" s="272"/>
      <c r="Y448" s="272"/>
      <c r="Z448" s="272"/>
      <c r="AA448" s="272"/>
      <c r="AB448" s="272"/>
      <c r="AC448" s="272"/>
      <c r="AD448" s="272"/>
      <c r="AE448" s="272"/>
      <c r="AF448" s="272"/>
      <c r="AG448" s="272"/>
      <c r="AH448" s="272"/>
      <c r="AI448" s="272"/>
      <c r="AJ448" s="272"/>
      <c r="AK448" s="271"/>
      <c r="AL448" s="271"/>
      <c r="AM448" s="271"/>
      <c r="AN448" s="271"/>
      <c r="AO448" s="271"/>
      <c r="AP448" s="271"/>
      <c r="AQ448" s="271"/>
      <c r="AR448" s="273"/>
      <c r="AS448" s="271"/>
      <c r="AT448" s="271"/>
      <c r="AU448" s="258"/>
      <c r="AV448" s="258"/>
      <c r="AW448" s="258"/>
      <c r="AX448" s="258"/>
      <c r="AY448" s="258"/>
    </row>
    <row r="449" spans="1:51" ht="12.75" customHeight="1">
      <c r="A449" s="271"/>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2"/>
      <c r="X449" s="272"/>
      <c r="Y449" s="272"/>
      <c r="Z449" s="272"/>
      <c r="AA449" s="272"/>
      <c r="AB449" s="272"/>
      <c r="AC449" s="272"/>
      <c r="AD449" s="272"/>
      <c r="AE449" s="272"/>
      <c r="AF449" s="272"/>
      <c r="AG449" s="272"/>
      <c r="AH449" s="272"/>
      <c r="AI449" s="272"/>
      <c r="AJ449" s="272"/>
      <c r="AK449" s="271"/>
      <c r="AL449" s="271"/>
      <c r="AM449" s="271"/>
      <c r="AN449" s="271"/>
      <c r="AO449" s="271"/>
      <c r="AP449" s="271"/>
      <c r="AQ449" s="271"/>
      <c r="AR449" s="273"/>
      <c r="AS449" s="271"/>
      <c r="AT449" s="271"/>
      <c r="AU449" s="258"/>
      <c r="AV449" s="258"/>
      <c r="AW449" s="258"/>
      <c r="AX449" s="258"/>
      <c r="AY449" s="258"/>
    </row>
    <row r="450" spans="1:51" ht="12.75" customHeight="1">
      <c r="A450" s="271"/>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2"/>
      <c r="X450" s="272"/>
      <c r="Y450" s="272"/>
      <c r="Z450" s="272"/>
      <c r="AA450" s="272"/>
      <c r="AB450" s="272"/>
      <c r="AC450" s="272"/>
      <c r="AD450" s="272"/>
      <c r="AE450" s="272"/>
      <c r="AF450" s="272"/>
      <c r="AG450" s="272"/>
      <c r="AH450" s="272"/>
      <c r="AI450" s="272"/>
      <c r="AJ450" s="272"/>
      <c r="AK450" s="271"/>
      <c r="AL450" s="271"/>
      <c r="AM450" s="271"/>
      <c r="AN450" s="271"/>
      <c r="AO450" s="271"/>
      <c r="AP450" s="271"/>
      <c r="AQ450" s="271"/>
      <c r="AR450" s="273"/>
      <c r="AS450" s="271"/>
      <c r="AT450" s="271"/>
      <c r="AU450" s="258"/>
      <c r="AV450" s="258"/>
      <c r="AW450" s="258"/>
      <c r="AX450" s="258"/>
      <c r="AY450" s="258"/>
    </row>
    <row r="451" spans="1:51" ht="12.75" customHeight="1">
      <c r="A451" s="271"/>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2"/>
      <c r="X451" s="272"/>
      <c r="Y451" s="272"/>
      <c r="Z451" s="272"/>
      <c r="AA451" s="272"/>
      <c r="AB451" s="272"/>
      <c r="AC451" s="272"/>
      <c r="AD451" s="272"/>
      <c r="AE451" s="272"/>
      <c r="AF451" s="272"/>
      <c r="AG451" s="272"/>
      <c r="AH451" s="272"/>
      <c r="AI451" s="272"/>
      <c r="AJ451" s="272"/>
      <c r="AK451" s="271"/>
      <c r="AL451" s="271"/>
      <c r="AM451" s="271"/>
      <c r="AN451" s="271"/>
      <c r="AO451" s="271"/>
      <c r="AP451" s="271"/>
      <c r="AQ451" s="271"/>
      <c r="AR451" s="273"/>
      <c r="AS451" s="271"/>
      <c r="AT451" s="271"/>
      <c r="AU451" s="258"/>
      <c r="AV451" s="258"/>
      <c r="AW451" s="258"/>
      <c r="AX451" s="258"/>
      <c r="AY451" s="258"/>
    </row>
    <row r="452" spans="1:51" ht="12.75" customHeight="1">
      <c r="A452" s="271"/>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2"/>
      <c r="X452" s="272"/>
      <c r="Y452" s="272"/>
      <c r="Z452" s="272"/>
      <c r="AA452" s="272"/>
      <c r="AB452" s="272"/>
      <c r="AC452" s="272"/>
      <c r="AD452" s="272"/>
      <c r="AE452" s="272"/>
      <c r="AF452" s="272"/>
      <c r="AG452" s="272"/>
      <c r="AH452" s="272"/>
      <c r="AI452" s="272"/>
      <c r="AJ452" s="272"/>
      <c r="AK452" s="271"/>
      <c r="AL452" s="271"/>
      <c r="AM452" s="271"/>
      <c r="AN452" s="271"/>
      <c r="AO452" s="271"/>
      <c r="AP452" s="271"/>
      <c r="AQ452" s="271"/>
      <c r="AR452" s="273"/>
      <c r="AS452" s="271"/>
      <c r="AT452" s="271"/>
      <c r="AU452" s="258"/>
      <c r="AV452" s="258"/>
      <c r="AW452" s="258"/>
      <c r="AX452" s="258"/>
      <c r="AY452" s="258"/>
    </row>
    <row r="453" spans="1:51" ht="12.75" customHeight="1">
      <c r="A453" s="271"/>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2"/>
      <c r="X453" s="272"/>
      <c r="Y453" s="272"/>
      <c r="Z453" s="272"/>
      <c r="AA453" s="272"/>
      <c r="AB453" s="272"/>
      <c r="AC453" s="272"/>
      <c r="AD453" s="272"/>
      <c r="AE453" s="272"/>
      <c r="AF453" s="272"/>
      <c r="AG453" s="272"/>
      <c r="AH453" s="272"/>
      <c r="AI453" s="272"/>
      <c r="AJ453" s="272"/>
      <c r="AK453" s="271"/>
      <c r="AL453" s="271"/>
      <c r="AM453" s="271"/>
      <c r="AN453" s="271"/>
      <c r="AO453" s="271"/>
      <c r="AP453" s="271"/>
      <c r="AQ453" s="271"/>
      <c r="AR453" s="273"/>
      <c r="AS453" s="271"/>
      <c r="AT453" s="271"/>
      <c r="AU453" s="258"/>
      <c r="AV453" s="258"/>
      <c r="AW453" s="258"/>
      <c r="AX453" s="258"/>
      <c r="AY453" s="258"/>
    </row>
    <row r="454" spans="1:51" ht="12.75" customHeight="1">
      <c r="A454" s="271"/>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2"/>
      <c r="X454" s="272"/>
      <c r="Y454" s="272"/>
      <c r="Z454" s="272"/>
      <c r="AA454" s="272"/>
      <c r="AB454" s="272"/>
      <c r="AC454" s="272"/>
      <c r="AD454" s="272"/>
      <c r="AE454" s="272"/>
      <c r="AF454" s="272"/>
      <c r="AG454" s="272"/>
      <c r="AH454" s="272"/>
      <c r="AI454" s="272"/>
      <c r="AJ454" s="272"/>
      <c r="AK454" s="271"/>
      <c r="AL454" s="271"/>
      <c r="AM454" s="271"/>
      <c r="AN454" s="271"/>
      <c r="AO454" s="271"/>
      <c r="AP454" s="271"/>
      <c r="AQ454" s="271"/>
      <c r="AR454" s="273"/>
      <c r="AS454" s="271"/>
      <c r="AT454" s="271"/>
      <c r="AU454" s="258"/>
      <c r="AV454" s="258"/>
      <c r="AW454" s="258"/>
      <c r="AX454" s="258"/>
      <c r="AY454" s="258"/>
    </row>
    <row r="455" spans="1:51" ht="12.75" customHeight="1">
      <c r="A455" s="271"/>
      <c r="B455" s="271"/>
      <c r="C455" s="271"/>
      <c r="D455" s="271"/>
      <c r="E455" s="271"/>
      <c r="F455" s="271"/>
      <c r="G455" s="271"/>
      <c r="H455" s="271"/>
      <c r="I455" s="271"/>
      <c r="J455" s="271"/>
      <c r="K455" s="271"/>
      <c r="L455" s="271"/>
      <c r="M455" s="271"/>
      <c r="N455" s="271"/>
      <c r="O455" s="271"/>
      <c r="P455" s="271"/>
      <c r="Q455" s="271"/>
      <c r="R455" s="271"/>
      <c r="S455" s="271"/>
      <c r="T455" s="271"/>
      <c r="U455" s="271"/>
      <c r="V455" s="271"/>
      <c r="W455" s="272"/>
      <c r="X455" s="272"/>
      <c r="Y455" s="272"/>
      <c r="Z455" s="272"/>
      <c r="AA455" s="272"/>
      <c r="AB455" s="272"/>
      <c r="AC455" s="272"/>
      <c r="AD455" s="272"/>
      <c r="AE455" s="272"/>
      <c r="AF455" s="272"/>
      <c r="AG455" s="272"/>
      <c r="AH455" s="272"/>
      <c r="AI455" s="272"/>
      <c r="AJ455" s="272"/>
      <c r="AK455" s="271"/>
      <c r="AL455" s="271"/>
      <c r="AM455" s="271"/>
      <c r="AN455" s="271"/>
      <c r="AO455" s="271"/>
      <c r="AP455" s="271"/>
      <c r="AQ455" s="271"/>
      <c r="AR455" s="273"/>
      <c r="AS455" s="271"/>
      <c r="AT455" s="271"/>
      <c r="AU455" s="258"/>
      <c r="AV455" s="258"/>
      <c r="AW455" s="258"/>
      <c r="AX455" s="258"/>
      <c r="AY455" s="258"/>
    </row>
    <row r="456" spans="1:51" ht="12.75" customHeight="1">
      <c r="A456" s="271"/>
      <c r="B456" s="271"/>
      <c r="C456" s="271"/>
      <c r="D456" s="271"/>
      <c r="E456" s="271"/>
      <c r="F456" s="271"/>
      <c r="G456" s="271"/>
      <c r="H456" s="271"/>
      <c r="I456" s="271"/>
      <c r="J456" s="271"/>
      <c r="K456" s="271"/>
      <c r="L456" s="271"/>
      <c r="M456" s="271"/>
      <c r="N456" s="271"/>
      <c r="O456" s="271"/>
      <c r="P456" s="271"/>
      <c r="Q456" s="271"/>
      <c r="R456" s="271"/>
      <c r="S456" s="271"/>
      <c r="T456" s="271"/>
      <c r="U456" s="271"/>
      <c r="V456" s="271"/>
      <c r="W456" s="272"/>
      <c r="X456" s="272"/>
      <c r="Y456" s="272"/>
      <c r="Z456" s="272"/>
      <c r="AA456" s="272"/>
      <c r="AB456" s="272"/>
      <c r="AC456" s="272"/>
      <c r="AD456" s="272"/>
      <c r="AE456" s="272"/>
      <c r="AF456" s="272"/>
      <c r="AG456" s="272"/>
      <c r="AH456" s="272"/>
      <c r="AI456" s="272"/>
      <c r="AJ456" s="272"/>
      <c r="AK456" s="271"/>
      <c r="AL456" s="271"/>
      <c r="AM456" s="271"/>
      <c r="AN456" s="271"/>
      <c r="AO456" s="271"/>
      <c r="AP456" s="271"/>
      <c r="AQ456" s="271"/>
      <c r="AR456" s="273"/>
      <c r="AS456" s="271"/>
      <c r="AT456" s="271"/>
      <c r="AU456" s="258"/>
      <c r="AV456" s="258"/>
      <c r="AW456" s="258"/>
      <c r="AX456" s="258"/>
      <c r="AY456" s="258"/>
    </row>
    <row r="457" spans="1:51" ht="12.75" customHeight="1">
      <c r="A457" s="271"/>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2"/>
      <c r="X457" s="272"/>
      <c r="Y457" s="272"/>
      <c r="Z457" s="272"/>
      <c r="AA457" s="272"/>
      <c r="AB457" s="272"/>
      <c r="AC457" s="272"/>
      <c r="AD457" s="272"/>
      <c r="AE457" s="272"/>
      <c r="AF457" s="272"/>
      <c r="AG457" s="272"/>
      <c r="AH457" s="272"/>
      <c r="AI457" s="272"/>
      <c r="AJ457" s="272"/>
      <c r="AK457" s="271"/>
      <c r="AL457" s="271"/>
      <c r="AM457" s="271"/>
      <c r="AN457" s="271"/>
      <c r="AO457" s="271"/>
      <c r="AP457" s="271"/>
      <c r="AQ457" s="271"/>
      <c r="AR457" s="273"/>
      <c r="AS457" s="271"/>
      <c r="AT457" s="271"/>
      <c r="AU457" s="258"/>
      <c r="AV457" s="258"/>
      <c r="AW457" s="258"/>
      <c r="AX457" s="258"/>
      <c r="AY457" s="258"/>
    </row>
    <row r="458" spans="1:51" ht="12.75" customHeight="1">
      <c r="A458" s="271"/>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2"/>
      <c r="X458" s="272"/>
      <c r="Y458" s="272"/>
      <c r="Z458" s="272"/>
      <c r="AA458" s="272"/>
      <c r="AB458" s="272"/>
      <c r="AC458" s="272"/>
      <c r="AD458" s="272"/>
      <c r="AE458" s="272"/>
      <c r="AF458" s="272"/>
      <c r="AG458" s="272"/>
      <c r="AH458" s="272"/>
      <c r="AI458" s="272"/>
      <c r="AJ458" s="272"/>
      <c r="AK458" s="271"/>
      <c r="AL458" s="271"/>
      <c r="AM458" s="271"/>
      <c r="AN458" s="271"/>
      <c r="AO458" s="271"/>
      <c r="AP458" s="271"/>
      <c r="AQ458" s="271"/>
      <c r="AR458" s="273"/>
      <c r="AS458" s="271"/>
      <c r="AT458" s="271"/>
      <c r="AU458" s="258"/>
      <c r="AV458" s="258"/>
      <c r="AW458" s="258"/>
      <c r="AX458" s="258"/>
      <c r="AY458" s="258"/>
    </row>
    <row r="459" spans="1:51" ht="12.75" customHeight="1">
      <c r="A459" s="271"/>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2"/>
      <c r="X459" s="272"/>
      <c r="Y459" s="272"/>
      <c r="Z459" s="272"/>
      <c r="AA459" s="272"/>
      <c r="AB459" s="272"/>
      <c r="AC459" s="272"/>
      <c r="AD459" s="272"/>
      <c r="AE459" s="272"/>
      <c r="AF459" s="272"/>
      <c r="AG459" s="272"/>
      <c r="AH459" s="272"/>
      <c r="AI459" s="272"/>
      <c r="AJ459" s="272"/>
      <c r="AK459" s="271"/>
      <c r="AL459" s="271"/>
      <c r="AM459" s="271"/>
      <c r="AN459" s="271"/>
      <c r="AO459" s="271"/>
      <c r="AP459" s="271"/>
      <c r="AQ459" s="271"/>
      <c r="AR459" s="273"/>
      <c r="AS459" s="271"/>
      <c r="AT459" s="271"/>
      <c r="AU459" s="258"/>
      <c r="AV459" s="258"/>
      <c r="AW459" s="258"/>
      <c r="AX459" s="258"/>
      <c r="AY459" s="258"/>
    </row>
    <row r="460" spans="1:51" ht="12.75" customHeight="1">
      <c r="A460" s="271"/>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2"/>
      <c r="X460" s="272"/>
      <c r="Y460" s="272"/>
      <c r="Z460" s="272"/>
      <c r="AA460" s="272"/>
      <c r="AB460" s="272"/>
      <c r="AC460" s="272"/>
      <c r="AD460" s="272"/>
      <c r="AE460" s="272"/>
      <c r="AF460" s="272"/>
      <c r="AG460" s="272"/>
      <c r="AH460" s="272"/>
      <c r="AI460" s="272"/>
      <c r="AJ460" s="272"/>
      <c r="AK460" s="271"/>
      <c r="AL460" s="271"/>
      <c r="AM460" s="271"/>
      <c r="AN460" s="271"/>
      <c r="AO460" s="271"/>
      <c r="AP460" s="271"/>
      <c r="AQ460" s="271"/>
      <c r="AR460" s="273"/>
      <c r="AS460" s="271"/>
      <c r="AT460" s="271"/>
      <c r="AU460" s="258"/>
      <c r="AV460" s="258"/>
      <c r="AW460" s="258"/>
      <c r="AX460" s="258"/>
      <c r="AY460" s="258"/>
    </row>
    <row r="461" spans="1:51" ht="12.75" customHeight="1">
      <c r="A461" s="271"/>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2"/>
      <c r="X461" s="272"/>
      <c r="Y461" s="272"/>
      <c r="Z461" s="272"/>
      <c r="AA461" s="272"/>
      <c r="AB461" s="272"/>
      <c r="AC461" s="272"/>
      <c r="AD461" s="272"/>
      <c r="AE461" s="272"/>
      <c r="AF461" s="272"/>
      <c r="AG461" s="272"/>
      <c r="AH461" s="272"/>
      <c r="AI461" s="272"/>
      <c r="AJ461" s="272"/>
      <c r="AK461" s="271"/>
      <c r="AL461" s="271"/>
      <c r="AM461" s="271"/>
      <c r="AN461" s="271"/>
      <c r="AO461" s="271"/>
      <c r="AP461" s="271"/>
      <c r="AQ461" s="271"/>
      <c r="AR461" s="273"/>
      <c r="AS461" s="271"/>
      <c r="AT461" s="271"/>
      <c r="AU461" s="258"/>
      <c r="AV461" s="258"/>
      <c r="AW461" s="258"/>
      <c r="AX461" s="258"/>
      <c r="AY461" s="258"/>
    </row>
    <row r="462" spans="1:51" ht="12.75" customHeight="1">
      <c r="A462" s="271"/>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2"/>
      <c r="X462" s="272"/>
      <c r="Y462" s="272"/>
      <c r="Z462" s="272"/>
      <c r="AA462" s="272"/>
      <c r="AB462" s="272"/>
      <c r="AC462" s="272"/>
      <c r="AD462" s="272"/>
      <c r="AE462" s="272"/>
      <c r="AF462" s="272"/>
      <c r="AG462" s="272"/>
      <c r="AH462" s="272"/>
      <c r="AI462" s="272"/>
      <c r="AJ462" s="272"/>
      <c r="AK462" s="271"/>
      <c r="AL462" s="271"/>
      <c r="AM462" s="271"/>
      <c r="AN462" s="271"/>
      <c r="AO462" s="271"/>
      <c r="AP462" s="271"/>
      <c r="AQ462" s="271"/>
      <c r="AR462" s="273"/>
      <c r="AS462" s="271"/>
      <c r="AT462" s="271"/>
      <c r="AU462" s="258"/>
      <c r="AV462" s="258"/>
      <c r="AW462" s="258"/>
      <c r="AX462" s="258"/>
      <c r="AY462" s="258"/>
    </row>
    <row r="463" spans="1:51" ht="12.75" customHeight="1">
      <c r="A463" s="271"/>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2"/>
      <c r="X463" s="272"/>
      <c r="Y463" s="272"/>
      <c r="Z463" s="272"/>
      <c r="AA463" s="272"/>
      <c r="AB463" s="272"/>
      <c r="AC463" s="272"/>
      <c r="AD463" s="272"/>
      <c r="AE463" s="272"/>
      <c r="AF463" s="272"/>
      <c r="AG463" s="272"/>
      <c r="AH463" s="272"/>
      <c r="AI463" s="272"/>
      <c r="AJ463" s="272"/>
      <c r="AK463" s="271"/>
      <c r="AL463" s="271"/>
      <c r="AM463" s="271"/>
      <c r="AN463" s="271"/>
      <c r="AO463" s="271"/>
      <c r="AP463" s="271"/>
      <c r="AQ463" s="271"/>
      <c r="AR463" s="273"/>
      <c r="AS463" s="271"/>
      <c r="AT463" s="271"/>
      <c r="AU463" s="258"/>
      <c r="AV463" s="258"/>
      <c r="AW463" s="258"/>
      <c r="AX463" s="258"/>
      <c r="AY463" s="258"/>
    </row>
    <row r="464" spans="1:51" ht="12.75" customHeight="1">
      <c r="A464" s="271"/>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2"/>
      <c r="X464" s="272"/>
      <c r="Y464" s="272"/>
      <c r="Z464" s="272"/>
      <c r="AA464" s="272"/>
      <c r="AB464" s="272"/>
      <c r="AC464" s="272"/>
      <c r="AD464" s="272"/>
      <c r="AE464" s="272"/>
      <c r="AF464" s="272"/>
      <c r="AG464" s="272"/>
      <c r="AH464" s="272"/>
      <c r="AI464" s="272"/>
      <c r="AJ464" s="272"/>
      <c r="AK464" s="271"/>
      <c r="AL464" s="271"/>
      <c r="AM464" s="271"/>
      <c r="AN464" s="271"/>
      <c r="AO464" s="271"/>
      <c r="AP464" s="271"/>
      <c r="AQ464" s="271"/>
      <c r="AR464" s="273"/>
      <c r="AS464" s="271"/>
      <c r="AT464" s="271"/>
      <c r="AU464" s="258"/>
      <c r="AV464" s="258"/>
      <c r="AW464" s="258"/>
      <c r="AX464" s="258"/>
      <c r="AY464" s="258"/>
    </row>
    <row r="465" spans="1:51" ht="12.75" customHeight="1">
      <c r="A465" s="271"/>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2"/>
      <c r="X465" s="272"/>
      <c r="Y465" s="272"/>
      <c r="Z465" s="272"/>
      <c r="AA465" s="272"/>
      <c r="AB465" s="272"/>
      <c r="AC465" s="272"/>
      <c r="AD465" s="272"/>
      <c r="AE465" s="272"/>
      <c r="AF465" s="272"/>
      <c r="AG465" s="272"/>
      <c r="AH465" s="272"/>
      <c r="AI465" s="272"/>
      <c r="AJ465" s="272"/>
      <c r="AK465" s="271"/>
      <c r="AL465" s="271"/>
      <c r="AM465" s="271"/>
      <c r="AN465" s="271"/>
      <c r="AO465" s="271"/>
      <c r="AP465" s="271"/>
      <c r="AQ465" s="271"/>
      <c r="AR465" s="273"/>
      <c r="AS465" s="271"/>
      <c r="AT465" s="271"/>
      <c r="AU465" s="258"/>
      <c r="AV465" s="258"/>
      <c r="AW465" s="258"/>
      <c r="AX465" s="258"/>
      <c r="AY465" s="258"/>
    </row>
    <row r="466" spans="1:51" ht="12.75" customHeight="1">
      <c r="A466" s="271"/>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2"/>
      <c r="X466" s="272"/>
      <c r="Y466" s="272"/>
      <c r="Z466" s="272"/>
      <c r="AA466" s="272"/>
      <c r="AB466" s="272"/>
      <c r="AC466" s="272"/>
      <c r="AD466" s="272"/>
      <c r="AE466" s="272"/>
      <c r="AF466" s="272"/>
      <c r="AG466" s="272"/>
      <c r="AH466" s="272"/>
      <c r="AI466" s="272"/>
      <c r="AJ466" s="272"/>
      <c r="AK466" s="271"/>
      <c r="AL466" s="271"/>
      <c r="AM466" s="271"/>
      <c r="AN466" s="271"/>
      <c r="AO466" s="271"/>
      <c r="AP466" s="271"/>
      <c r="AQ466" s="271"/>
      <c r="AR466" s="273"/>
      <c r="AS466" s="271"/>
      <c r="AT466" s="271"/>
      <c r="AU466" s="258"/>
      <c r="AV466" s="258"/>
      <c r="AW466" s="258"/>
      <c r="AX466" s="258"/>
      <c r="AY466" s="258"/>
    </row>
    <row r="467" spans="1:51" ht="12.75" customHeight="1">
      <c r="A467" s="271"/>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2"/>
      <c r="X467" s="272"/>
      <c r="Y467" s="272"/>
      <c r="Z467" s="272"/>
      <c r="AA467" s="272"/>
      <c r="AB467" s="272"/>
      <c r="AC467" s="272"/>
      <c r="AD467" s="272"/>
      <c r="AE467" s="272"/>
      <c r="AF467" s="272"/>
      <c r="AG467" s="272"/>
      <c r="AH467" s="272"/>
      <c r="AI467" s="272"/>
      <c r="AJ467" s="272"/>
      <c r="AK467" s="271"/>
      <c r="AL467" s="271"/>
      <c r="AM467" s="271"/>
      <c r="AN467" s="271"/>
      <c r="AO467" s="271"/>
      <c r="AP467" s="271"/>
      <c r="AQ467" s="271"/>
      <c r="AR467" s="273"/>
      <c r="AS467" s="271"/>
      <c r="AT467" s="271"/>
      <c r="AU467" s="258"/>
      <c r="AV467" s="258"/>
      <c r="AW467" s="258"/>
      <c r="AX467" s="258"/>
      <c r="AY467" s="258"/>
    </row>
    <row r="468" spans="1:51" ht="12.75" customHeight="1">
      <c r="A468" s="271"/>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2"/>
      <c r="X468" s="272"/>
      <c r="Y468" s="272"/>
      <c r="Z468" s="272"/>
      <c r="AA468" s="272"/>
      <c r="AB468" s="272"/>
      <c r="AC468" s="272"/>
      <c r="AD468" s="272"/>
      <c r="AE468" s="272"/>
      <c r="AF468" s="272"/>
      <c r="AG468" s="272"/>
      <c r="AH468" s="272"/>
      <c r="AI468" s="272"/>
      <c r="AJ468" s="272"/>
      <c r="AK468" s="271"/>
      <c r="AL468" s="271"/>
      <c r="AM468" s="271"/>
      <c r="AN468" s="271"/>
      <c r="AO468" s="271"/>
      <c r="AP468" s="271"/>
      <c r="AQ468" s="271"/>
      <c r="AR468" s="273"/>
      <c r="AS468" s="271"/>
      <c r="AT468" s="271"/>
      <c r="AU468" s="258"/>
      <c r="AV468" s="258"/>
      <c r="AW468" s="258"/>
      <c r="AX468" s="258"/>
      <c r="AY468" s="258"/>
    </row>
    <row r="469" spans="1:51" ht="12.75" customHeight="1">
      <c r="A469" s="271"/>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2"/>
      <c r="X469" s="272"/>
      <c r="Y469" s="272"/>
      <c r="Z469" s="272"/>
      <c r="AA469" s="272"/>
      <c r="AB469" s="272"/>
      <c r="AC469" s="272"/>
      <c r="AD469" s="272"/>
      <c r="AE469" s="272"/>
      <c r="AF469" s="272"/>
      <c r="AG469" s="272"/>
      <c r="AH469" s="272"/>
      <c r="AI469" s="272"/>
      <c r="AJ469" s="272"/>
      <c r="AK469" s="271"/>
      <c r="AL469" s="271"/>
      <c r="AM469" s="271"/>
      <c r="AN469" s="271"/>
      <c r="AO469" s="271"/>
      <c r="AP469" s="271"/>
      <c r="AQ469" s="271"/>
      <c r="AR469" s="273"/>
      <c r="AS469" s="271"/>
      <c r="AT469" s="271"/>
      <c r="AU469" s="258"/>
      <c r="AV469" s="258"/>
      <c r="AW469" s="258"/>
      <c r="AX469" s="258"/>
      <c r="AY469" s="258"/>
    </row>
    <row r="470" spans="1:51" ht="12.75" customHeight="1">
      <c r="A470" s="271"/>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2"/>
      <c r="X470" s="272"/>
      <c r="Y470" s="272"/>
      <c r="Z470" s="272"/>
      <c r="AA470" s="272"/>
      <c r="AB470" s="272"/>
      <c r="AC470" s="272"/>
      <c r="AD470" s="272"/>
      <c r="AE470" s="272"/>
      <c r="AF470" s="272"/>
      <c r="AG470" s="272"/>
      <c r="AH470" s="272"/>
      <c r="AI470" s="272"/>
      <c r="AJ470" s="272"/>
      <c r="AK470" s="271"/>
      <c r="AL470" s="271"/>
      <c r="AM470" s="271"/>
      <c r="AN470" s="271"/>
      <c r="AO470" s="271"/>
      <c r="AP470" s="271"/>
      <c r="AQ470" s="271"/>
      <c r="AR470" s="273"/>
      <c r="AS470" s="271"/>
      <c r="AT470" s="271"/>
      <c r="AU470" s="258"/>
      <c r="AV470" s="258"/>
      <c r="AW470" s="258"/>
      <c r="AX470" s="258"/>
      <c r="AY470" s="258"/>
    </row>
    <row r="471" spans="1:51" ht="12.75" customHeight="1">
      <c r="A471" s="271"/>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2"/>
      <c r="X471" s="272"/>
      <c r="Y471" s="272"/>
      <c r="Z471" s="272"/>
      <c r="AA471" s="272"/>
      <c r="AB471" s="272"/>
      <c r="AC471" s="272"/>
      <c r="AD471" s="272"/>
      <c r="AE471" s="272"/>
      <c r="AF471" s="272"/>
      <c r="AG471" s="272"/>
      <c r="AH471" s="272"/>
      <c r="AI471" s="272"/>
      <c r="AJ471" s="272"/>
      <c r="AK471" s="271"/>
      <c r="AL471" s="271"/>
      <c r="AM471" s="271"/>
      <c r="AN471" s="271"/>
      <c r="AO471" s="271"/>
      <c r="AP471" s="271"/>
      <c r="AQ471" s="271"/>
      <c r="AR471" s="273"/>
      <c r="AS471" s="271"/>
      <c r="AT471" s="271"/>
      <c r="AU471" s="258"/>
      <c r="AV471" s="258"/>
      <c r="AW471" s="258"/>
      <c r="AX471" s="258"/>
      <c r="AY471" s="258"/>
    </row>
    <row r="472" spans="1:51" ht="12.75" customHeight="1">
      <c r="A472" s="271"/>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2"/>
      <c r="X472" s="272"/>
      <c r="Y472" s="272"/>
      <c r="Z472" s="272"/>
      <c r="AA472" s="272"/>
      <c r="AB472" s="272"/>
      <c r="AC472" s="272"/>
      <c r="AD472" s="272"/>
      <c r="AE472" s="272"/>
      <c r="AF472" s="272"/>
      <c r="AG472" s="272"/>
      <c r="AH472" s="272"/>
      <c r="AI472" s="272"/>
      <c r="AJ472" s="272"/>
      <c r="AK472" s="271"/>
      <c r="AL472" s="271"/>
      <c r="AM472" s="271"/>
      <c r="AN472" s="271"/>
      <c r="AO472" s="271"/>
      <c r="AP472" s="271"/>
      <c r="AQ472" s="271"/>
      <c r="AR472" s="273"/>
      <c r="AS472" s="271"/>
      <c r="AT472" s="271"/>
      <c r="AU472" s="258"/>
      <c r="AV472" s="258"/>
      <c r="AW472" s="258"/>
      <c r="AX472" s="258"/>
      <c r="AY472" s="258"/>
    </row>
    <row r="473" spans="1:51" ht="12.75" customHeight="1">
      <c r="A473" s="271"/>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2"/>
      <c r="X473" s="272"/>
      <c r="Y473" s="272"/>
      <c r="Z473" s="272"/>
      <c r="AA473" s="272"/>
      <c r="AB473" s="272"/>
      <c r="AC473" s="272"/>
      <c r="AD473" s="272"/>
      <c r="AE473" s="272"/>
      <c r="AF473" s="272"/>
      <c r="AG473" s="272"/>
      <c r="AH473" s="272"/>
      <c r="AI473" s="272"/>
      <c r="AJ473" s="272"/>
      <c r="AK473" s="271"/>
      <c r="AL473" s="271"/>
      <c r="AM473" s="271"/>
      <c r="AN473" s="271"/>
      <c r="AO473" s="271"/>
      <c r="AP473" s="271"/>
      <c r="AQ473" s="271"/>
      <c r="AR473" s="273"/>
      <c r="AS473" s="271"/>
      <c r="AT473" s="271"/>
      <c r="AU473" s="258"/>
      <c r="AV473" s="258"/>
      <c r="AW473" s="258"/>
      <c r="AX473" s="258"/>
      <c r="AY473" s="258"/>
    </row>
    <row r="474" spans="1:51" ht="12.75" customHeight="1">
      <c r="A474" s="271"/>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2"/>
      <c r="X474" s="272"/>
      <c r="Y474" s="272"/>
      <c r="Z474" s="272"/>
      <c r="AA474" s="272"/>
      <c r="AB474" s="272"/>
      <c r="AC474" s="272"/>
      <c r="AD474" s="272"/>
      <c r="AE474" s="272"/>
      <c r="AF474" s="272"/>
      <c r="AG474" s="272"/>
      <c r="AH474" s="272"/>
      <c r="AI474" s="272"/>
      <c r="AJ474" s="272"/>
      <c r="AK474" s="271"/>
      <c r="AL474" s="271"/>
      <c r="AM474" s="271"/>
      <c r="AN474" s="271"/>
      <c r="AO474" s="271"/>
      <c r="AP474" s="271"/>
      <c r="AQ474" s="271"/>
      <c r="AR474" s="273"/>
      <c r="AS474" s="271"/>
      <c r="AT474" s="271"/>
      <c r="AU474" s="258"/>
      <c r="AV474" s="258"/>
      <c r="AW474" s="258"/>
      <c r="AX474" s="258"/>
      <c r="AY474" s="258"/>
    </row>
    <row r="475" spans="1:51" ht="12.75" customHeight="1">
      <c r="A475" s="271"/>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2"/>
      <c r="X475" s="272"/>
      <c r="Y475" s="272"/>
      <c r="Z475" s="272"/>
      <c r="AA475" s="272"/>
      <c r="AB475" s="272"/>
      <c r="AC475" s="272"/>
      <c r="AD475" s="272"/>
      <c r="AE475" s="272"/>
      <c r="AF475" s="272"/>
      <c r="AG475" s="272"/>
      <c r="AH475" s="272"/>
      <c r="AI475" s="272"/>
      <c r="AJ475" s="272"/>
      <c r="AK475" s="271"/>
      <c r="AL475" s="271"/>
      <c r="AM475" s="271"/>
      <c r="AN475" s="271"/>
      <c r="AO475" s="271"/>
      <c r="AP475" s="271"/>
      <c r="AQ475" s="271"/>
      <c r="AR475" s="273"/>
      <c r="AS475" s="271"/>
      <c r="AT475" s="271"/>
      <c r="AU475" s="258"/>
      <c r="AV475" s="258"/>
      <c r="AW475" s="258"/>
      <c r="AX475" s="258"/>
      <c r="AY475" s="258"/>
    </row>
    <row r="476" spans="1:51" ht="12.75" customHeight="1">
      <c r="A476" s="271"/>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2"/>
      <c r="X476" s="272"/>
      <c r="Y476" s="272"/>
      <c r="Z476" s="272"/>
      <c r="AA476" s="272"/>
      <c r="AB476" s="272"/>
      <c r="AC476" s="272"/>
      <c r="AD476" s="272"/>
      <c r="AE476" s="272"/>
      <c r="AF476" s="272"/>
      <c r="AG476" s="272"/>
      <c r="AH476" s="272"/>
      <c r="AI476" s="272"/>
      <c r="AJ476" s="272"/>
      <c r="AK476" s="271"/>
      <c r="AL476" s="271"/>
      <c r="AM476" s="271"/>
      <c r="AN476" s="271"/>
      <c r="AO476" s="271"/>
      <c r="AP476" s="271"/>
      <c r="AQ476" s="271"/>
      <c r="AR476" s="273"/>
      <c r="AS476" s="271"/>
      <c r="AT476" s="271"/>
      <c r="AU476" s="258"/>
      <c r="AV476" s="258"/>
      <c r="AW476" s="258"/>
      <c r="AX476" s="258"/>
      <c r="AY476" s="258"/>
    </row>
    <row r="477" spans="1:51" ht="12.75" customHeight="1">
      <c r="A477" s="271"/>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2"/>
      <c r="X477" s="272"/>
      <c r="Y477" s="272"/>
      <c r="Z477" s="272"/>
      <c r="AA477" s="272"/>
      <c r="AB477" s="272"/>
      <c r="AC477" s="272"/>
      <c r="AD477" s="272"/>
      <c r="AE477" s="272"/>
      <c r="AF477" s="272"/>
      <c r="AG477" s="272"/>
      <c r="AH477" s="272"/>
      <c r="AI477" s="272"/>
      <c r="AJ477" s="272"/>
      <c r="AK477" s="271"/>
      <c r="AL477" s="271"/>
      <c r="AM477" s="271"/>
      <c r="AN477" s="271"/>
      <c r="AO477" s="271"/>
      <c r="AP477" s="271"/>
      <c r="AQ477" s="271"/>
      <c r="AR477" s="273"/>
      <c r="AS477" s="271"/>
      <c r="AT477" s="271"/>
      <c r="AU477" s="258"/>
      <c r="AV477" s="258"/>
      <c r="AW477" s="258"/>
      <c r="AX477" s="258"/>
      <c r="AY477" s="258"/>
    </row>
    <row r="478" spans="1:51" ht="12.75" customHeight="1">
      <c r="A478" s="271"/>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2"/>
      <c r="X478" s="272"/>
      <c r="Y478" s="272"/>
      <c r="Z478" s="272"/>
      <c r="AA478" s="272"/>
      <c r="AB478" s="272"/>
      <c r="AC478" s="272"/>
      <c r="AD478" s="272"/>
      <c r="AE478" s="272"/>
      <c r="AF478" s="272"/>
      <c r="AG478" s="272"/>
      <c r="AH478" s="272"/>
      <c r="AI478" s="272"/>
      <c r="AJ478" s="272"/>
      <c r="AK478" s="271"/>
      <c r="AL478" s="271"/>
      <c r="AM478" s="271"/>
      <c r="AN478" s="271"/>
      <c r="AO478" s="271"/>
      <c r="AP478" s="271"/>
      <c r="AQ478" s="271"/>
      <c r="AR478" s="273"/>
      <c r="AS478" s="271"/>
      <c r="AT478" s="271"/>
      <c r="AU478" s="258"/>
      <c r="AV478" s="258"/>
      <c r="AW478" s="258"/>
      <c r="AX478" s="258"/>
      <c r="AY478" s="258"/>
    </row>
    <row r="479" spans="1:51" ht="12.75" customHeight="1">
      <c r="A479" s="271"/>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2"/>
      <c r="X479" s="272"/>
      <c r="Y479" s="272"/>
      <c r="Z479" s="272"/>
      <c r="AA479" s="272"/>
      <c r="AB479" s="272"/>
      <c r="AC479" s="272"/>
      <c r="AD479" s="272"/>
      <c r="AE479" s="272"/>
      <c r="AF479" s="272"/>
      <c r="AG479" s="272"/>
      <c r="AH479" s="272"/>
      <c r="AI479" s="272"/>
      <c r="AJ479" s="272"/>
      <c r="AK479" s="271"/>
      <c r="AL479" s="271"/>
      <c r="AM479" s="271"/>
      <c r="AN479" s="271"/>
      <c r="AO479" s="271"/>
      <c r="AP479" s="271"/>
      <c r="AQ479" s="271"/>
      <c r="AR479" s="273"/>
      <c r="AS479" s="271"/>
      <c r="AT479" s="271"/>
      <c r="AU479" s="258"/>
      <c r="AV479" s="258"/>
      <c r="AW479" s="258"/>
      <c r="AX479" s="258"/>
      <c r="AY479" s="258"/>
    </row>
    <row r="480" spans="1:51" ht="12.75" customHeight="1">
      <c r="A480" s="271"/>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2"/>
      <c r="X480" s="272"/>
      <c r="Y480" s="272"/>
      <c r="Z480" s="272"/>
      <c r="AA480" s="272"/>
      <c r="AB480" s="272"/>
      <c r="AC480" s="272"/>
      <c r="AD480" s="272"/>
      <c r="AE480" s="272"/>
      <c r="AF480" s="272"/>
      <c r="AG480" s="272"/>
      <c r="AH480" s="272"/>
      <c r="AI480" s="272"/>
      <c r="AJ480" s="272"/>
      <c r="AK480" s="271"/>
      <c r="AL480" s="271"/>
      <c r="AM480" s="271"/>
      <c r="AN480" s="271"/>
      <c r="AO480" s="271"/>
      <c r="AP480" s="271"/>
      <c r="AQ480" s="271"/>
      <c r="AR480" s="273"/>
      <c r="AS480" s="271"/>
      <c r="AT480" s="271"/>
      <c r="AU480" s="258"/>
      <c r="AV480" s="258"/>
      <c r="AW480" s="258"/>
      <c r="AX480" s="258"/>
      <c r="AY480" s="258"/>
    </row>
    <row r="481" spans="1:51" ht="12.75" customHeight="1">
      <c r="A481" s="271"/>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2"/>
      <c r="X481" s="272"/>
      <c r="Y481" s="272"/>
      <c r="Z481" s="272"/>
      <c r="AA481" s="272"/>
      <c r="AB481" s="272"/>
      <c r="AC481" s="272"/>
      <c r="AD481" s="272"/>
      <c r="AE481" s="272"/>
      <c r="AF481" s="272"/>
      <c r="AG481" s="272"/>
      <c r="AH481" s="272"/>
      <c r="AI481" s="272"/>
      <c r="AJ481" s="272"/>
      <c r="AK481" s="271"/>
      <c r="AL481" s="271"/>
      <c r="AM481" s="271"/>
      <c r="AN481" s="271"/>
      <c r="AO481" s="271"/>
      <c r="AP481" s="271"/>
      <c r="AQ481" s="271"/>
      <c r="AR481" s="273"/>
      <c r="AS481" s="271"/>
      <c r="AT481" s="271"/>
      <c r="AU481" s="258"/>
      <c r="AV481" s="258"/>
      <c r="AW481" s="258"/>
      <c r="AX481" s="258"/>
      <c r="AY481" s="258"/>
    </row>
    <row r="482" spans="1:51" ht="12.75" customHeight="1">
      <c r="A482" s="271"/>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2"/>
      <c r="X482" s="272"/>
      <c r="Y482" s="272"/>
      <c r="Z482" s="272"/>
      <c r="AA482" s="272"/>
      <c r="AB482" s="272"/>
      <c r="AC482" s="272"/>
      <c r="AD482" s="272"/>
      <c r="AE482" s="272"/>
      <c r="AF482" s="272"/>
      <c r="AG482" s="272"/>
      <c r="AH482" s="272"/>
      <c r="AI482" s="272"/>
      <c r="AJ482" s="272"/>
      <c r="AK482" s="271"/>
      <c r="AL482" s="271"/>
      <c r="AM482" s="271"/>
      <c r="AN482" s="271"/>
      <c r="AO482" s="271"/>
      <c r="AP482" s="271"/>
      <c r="AQ482" s="271"/>
      <c r="AR482" s="273"/>
      <c r="AS482" s="271"/>
      <c r="AT482" s="271"/>
      <c r="AU482" s="258"/>
      <c r="AV482" s="258"/>
      <c r="AW482" s="258"/>
      <c r="AX482" s="258"/>
      <c r="AY482" s="258"/>
    </row>
    <row r="483" spans="1:51" ht="12.75" customHeight="1">
      <c r="A483" s="271"/>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2"/>
      <c r="X483" s="272"/>
      <c r="Y483" s="272"/>
      <c r="Z483" s="272"/>
      <c r="AA483" s="272"/>
      <c r="AB483" s="272"/>
      <c r="AC483" s="272"/>
      <c r="AD483" s="272"/>
      <c r="AE483" s="272"/>
      <c r="AF483" s="272"/>
      <c r="AG483" s="272"/>
      <c r="AH483" s="272"/>
      <c r="AI483" s="272"/>
      <c r="AJ483" s="272"/>
      <c r="AK483" s="271"/>
      <c r="AL483" s="271"/>
      <c r="AM483" s="271"/>
      <c r="AN483" s="271"/>
      <c r="AO483" s="271"/>
      <c r="AP483" s="271"/>
      <c r="AQ483" s="271"/>
      <c r="AR483" s="273"/>
      <c r="AS483" s="271"/>
      <c r="AT483" s="271"/>
      <c r="AU483" s="258"/>
      <c r="AV483" s="258"/>
      <c r="AW483" s="258"/>
      <c r="AX483" s="258"/>
      <c r="AY483" s="258"/>
    </row>
    <row r="484" spans="1:51" ht="12.75" customHeight="1">
      <c r="A484" s="271"/>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2"/>
      <c r="X484" s="272"/>
      <c r="Y484" s="272"/>
      <c r="Z484" s="272"/>
      <c r="AA484" s="272"/>
      <c r="AB484" s="272"/>
      <c r="AC484" s="272"/>
      <c r="AD484" s="272"/>
      <c r="AE484" s="272"/>
      <c r="AF484" s="272"/>
      <c r="AG484" s="272"/>
      <c r="AH484" s="272"/>
      <c r="AI484" s="272"/>
      <c r="AJ484" s="272"/>
      <c r="AK484" s="271"/>
      <c r="AL484" s="271"/>
      <c r="AM484" s="271"/>
      <c r="AN484" s="271"/>
      <c r="AO484" s="271"/>
      <c r="AP484" s="271"/>
      <c r="AQ484" s="271"/>
      <c r="AR484" s="273"/>
      <c r="AS484" s="271"/>
      <c r="AT484" s="271"/>
      <c r="AU484" s="258"/>
      <c r="AV484" s="258"/>
      <c r="AW484" s="258"/>
      <c r="AX484" s="258"/>
      <c r="AY484" s="258"/>
    </row>
    <row r="485" spans="1:51" ht="12.75" customHeight="1">
      <c r="A485" s="271"/>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2"/>
      <c r="X485" s="272"/>
      <c r="Y485" s="272"/>
      <c r="Z485" s="272"/>
      <c r="AA485" s="272"/>
      <c r="AB485" s="272"/>
      <c r="AC485" s="272"/>
      <c r="AD485" s="272"/>
      <c r="AE485" s="272"/>
      <c r="AF485" s="272"/>
      <c r="AG485" s="272"/>
      <c r="AH485" s="272"/>
      <c r="AI485" s="272"/>
      <c r="AJ485" s="272"/>
      <c r="AK485" s="271"/>
      <c r="AL485" s="271"/>
      <c r="AM485" s="271"/>
      <c r="AN485" s="271"/>
      <c r="AO485" s="271"/>
      <c r="AP485" s="271"/>
      <c r="AQ485" s="271"/>
      <c r="AR485" s="273"/>
      <c r="AS485" s="271"/>
      <c r="AT485" s="271"/>
      <c r="AU485" s="258"/>
      <c r="AV485" s="258"/>
      <c r="AW485" s="258"/>
      <c r="AX485" s="258"/>
      <c r="AY485" s="258"/>
    </row>
    <row r="486" spans="1:51" ht="12.75" customHeight="1">
      <c r="A486" s="271"/>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2"/>
      <c r="X486" s="272"/>
      <c r="Y486" s="272"/>
      <c r="Z486" s="272"/>
      <c r="AA486" s="272"/>
      <c r="AB486" s="272"/>
      <c r="AC486" s="272"/>
      <c r="AD486" s="272"/>
      <c r="AE486" s="272"/>
      <c r="AF486" s="272"/>
      <c r="AG486" s="272"/>
      <c r="AH486" s="272"/>
      <c r="AI486" s="272"/>
      <c r="AJ486" s="272"/>
      <c r="AK486" s="271"/>
      <c r="AL486" s="271"/>
      <c r="AM486" s="271"/>
      <c r="AN486" s="271"/>
      <c r="AO486" s="271"/>
      <c r="AP486" s="271"/>
      <c r="AQ486" s="271"/>
      <c r="AR486" s="273"/>
      <c r="AS486" s="271"/>
      <c r="AT486" s="271"/>
      <c r="AU486" s="258"/>
      <c r="AV486" s="258"/>
      <c r="AW486" s="258"/>
      <c r="AX486" s="258"/>
      <c r="AY486" s="258"/>
    </row>
    <row r="487" spans="1:51" ht="12.75" customHeight="1">
      <c r="A487" s="271"/>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2"/>
      <c r="X487" s="272"/>
      <c r="Y487" s="272"/>
      <c r="Z487" s="272"/>
      <c r="AA487" s="272"/>
      <c r="AB487" s="272"/>
      <c r="AC487" s="272"/>
      <c r="AD487" s="272"/>
      <c r="AE487" s="272"/>
      <c r="AF487" s="272"/>
      <c r="AG487" s="272"/>
      <c r="AH487" s="272"/>
      <c r="AI487" s="272"/>
      <c r="AJ487" s="272"/>
      <c r="AK487" s="271"/>
      <c r="AL487" s="271"/>
      <c r="AM487" s="271"/>
      <c r="AN487" s="271"/>
      <c r="AO487" s="271"/>
      <c r="AP487" s="271"/>
      <c r="AQ487" s="271"/>
      <c r="AR487" s="273"/>
      <c r="AS487" s="271"/>
      <c r="AT487" s="271"/>
      <c r="AU487" s="258"/>
      <c r="AV487" s="258"/>
      <c r="AW487" s="258"/>
      <c r="AX487" s="258"/>
      <c r="AY487" s="258"/>
    </row>
    <row r="488" spans="1:51" ht="12.75" customHeight="1">
      <c r="A488" s="271"/>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2"/>
      <c r="X488" s="272"/>
      <c r="Y488" s="272"/>
      <c r="Z488" s="272"/>
      <c r="AA488" s="272"/>
      <c r="AB488" s="272"/>
      <c r="AC488" s="272"/>
      <c r="AD488" s="272"/>
      <c r="AE488" s="272"/>
      <c r="AF488" s="272"/>
      <c r="AG488" s="272"/>
      <c r="AH488" s="272"/>
      <c r="AI488" s="272"/>
      <c r="AJ488" s="272"/>
      <c r="AK488" s="271"/>
      <c r="AL488" s="271"/>
      <c r="AM488" s="271"/>
      <c r="AN488" s="271"/>
      <c r="AO488" s="271"/>
      <c r="AP488" s="271"/>
      <c r="AQ488" s="271"/>
      <c r="AR488" s="273"/>
      <c r="AS488" s="271"/>
      <c r="AT488" s="271"/>
      <c r="AU488" s="258"/>
      <c r="AV488" s="258"/>
      <c r="AW488" s="258"/>
      <c r="AX488" s="258"/>
      <c r="AY488" s="258"/>
    </row>
    <row r="489" spans="1:51" ht="12.75" customHeight="1">
      <c r="A489" s="271"/>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2"/>
      <c r="X489" s="272"/>
      <c r="Y489" s="272"/>
      <c r="Z489" s="272"/>
      <c r="AA489" s="272"/>
      <c r="AB489" s="272"/>
      <c r="AC489" s="272"/>
      <c r="AD489" s="272"/>
      <c r="AE489" s="272"/>
      <c r="AF489" s="272"/>
      <c r="AG489" s="272"/>
      <c r="AH489" s="272"/>
      <c r="AI489" s="272"/>
      <c r="AJ489" s="272"/>
      <c r="AK489" s="271"/>
      <c r="AL489" s="271"/>
      <c r="AM489" s="271"/>
      <c r="AN489" s="271"/>
      <c r="AO489" s="271"/>
      <c r="AP489" s="271"/>
      <c r="AQ489" s="271"/>
      <c r="AR489" s="273"/>
      <c r="AS489" s="271"/>
      <c r="AT489" s="271"/>
      <c r="AU489" s="258"/>
      <c r="AV489" s="258"/>
      <c r="AW489" s="258"/>
      <c r="AX489" s="258"/>
      <c r="AY489" s="258"/>
    </row>
    <row r="490" spans="1:51" ht="12.75" customHeight="1">
      <c r="A490" s="271"/>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2"/>
      <c r="X490" s="272"/>
      <c r="Y490" s="272"/>
      <c r="Z490" s="272"/>
      <c r="AA490" s="272"/>
      <c r="AB490" s="272"/>
      <c r="AC490" s="272"/>
      <c r="AD490" s="272"/>
      <c r="AE490" s="272"/>
      <c r="AF490" s="272"/>
      <c r="AG490" s="272"/>
      <c r="AH490" s="272"/>
      <c r="AI490" s="272"/>
      <c r="AJ490" s="272"/>
      <c r="AK490" s="271"/>
      <c r="AL490" s="271"/>
      <c r="AM490" s="271"/>
      <c r="AN490" s="271"/>
      <c r="AO490" s="271"/>
      <c r="AP490" s="271"/>
      <c r="AQ490" s="271"/>
      <c r="AR490" s="273"/>
      <c r="AS490" s="271"/>
      <c r="AT490" s="271"/>
      <c r="AU490" s="258"/>
      <c r="AV490" s="258"/>
      <c r="AW490" s="258"/>
      <c r="AX490" s="258"/>
      <c r="AY490" s="258"/>
    </row>
    <row r="491" spans="1:51" ht="12.75" customHeight="1">
      <c r="A491" s="271"/>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2"/>
      <c r="X491" s="272"/>
      <c r="Y491" s="272"/>
      <c r="Z491" s="272"/>
      <c r="AA491" s="272"/>
      <c r="AB491" s="272"/>
      <c r="AC491" s="272"/>
      <c r="AD491" s="272"/>
      <c r="AE491" s="272"/>
      <c r="AF491" s="272"/>
      <c r="AG491" s="272"/>
      <c r="AH491" s="272"/>
      <c r="AI491" s="272"/>
      <c r="AJ491" s="272"/>
      <c r="AK491" s="271"/>
      <c r="AL491" s="271"/>
      <c r="AM491" s="271"/>
      <c r="AN491" s="271"/>
      <c r="AO491" s="271"/>
      <c r="AP491" s="271"/>
      <c r="AQ491" s="271"/>
      <c r="AR491" s="273"/>
      <c r="AS491" s="271"/>
      <c r="AT491" s="271"/>
      <c r="AU491" s="258"/>
      <c r="AV491" s="258"/>
      <c r="AW491" s="258"/>
      <c r="AX491" s="258"/>
      <c r="AY491" s="258"/>
    </row>
    <row r="492" spans="1:51" ht="12.75" customHeight="1">
      <c r="A492" s="271"/>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2"/>
      <c r="X492" s="272"/>
      <c r="Y492" s="272"/>
      <c r="Z492" s="272"/>
      <c r="AA492" s="272"/>
      <c r="AB492" s="272"/>
      <c r="AC492" s="272"/>
      <c r="AD492" s="272"/>
      <c r="AE492" s="272"/>
      <c r="AF492" s="272"/>
      <c r="AG492" s="272"/>
      <c r="AH492" s="272"/>
      <c r="AI492" s="272"/>
      <c r="AJ492" s="272"/>
      <c r="AK492" s="271"/>
      <c r="AL492" s="271"/>
      <c r="AM492" s="271"/>
      <c r="AN492" s="271"/>
      <c r="AO492" s="271"/>
      <c r="AP492" s="271"/>
      <c r="AQ492" s="271"/>
      <c r="AR492" s="273"/>
      <c r="AS492" s="271"/>
      <c r="AT492" s="271"/>
      <c r="AU492" s="258"/>
      <c r="AV492" s="258"/>
      <c r="AW492" s="258"/>
      <c r="AX492" s="258"/>
      <c r="AY492" s="258"/>
    </row>
    <row r="493" spans="1:51" ht="12.75" customHeight="1">
      <c r="A493" s="271"/>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2"/>
      <c r="X493" s="272"/>
      <c r="Y493" s="272"/>
      <c r="Z493" s="272"/>
      <c r="AA493" s="272"/>
      <c r="AB493" s="272"/>
      <c r="AC493" s="272"/>
      <c r="AD493" s="272"/>
      <c r="AE493" s="272"/>
      <c r="AF493" s="272"/>
      <c r="AG493" s="272"/>
      <c r="AH493" s="272"/>
      <c r="AI493" s="272"/>
      <c r="AJ493" s="272"/>
      <c r="AK493" s="271"/>
      <c r="AL493" s="271"/>
      <c r="AM493" s="271"/>
      <c r="AN493" s="271"/>
      <c r="AO493" s="271"/>
      <c r="AP493" s="271"/>
      <c r="AQ493" s="271"/>
      <c r="AR493" s="273"/>
      <c r="AS493" s="271"/>
      <c r="AT493" s="271"/>
      <c r="AU493" s="258"/>
      <c r="AV493" s="258"/>
      <c r="AW493" s="258"/>
      <c r="AX493" s="258"/>
      <c r="AY493" s="258"/>
    </row>
    <row r="494" spans="1:51" ht="12.75" customHeight="1">
      <c r="A494" s="271"/>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2"/>
      <c r="X494" s="272"/>
      <c r="Y494" s="272"/>
      <c r="Z494" s="272"/>
      <c r="AA494" s="272"/>
      <c r="AB494" s="272"/>
      <c r="AC494" s="272"/>
      <c r="AD494" s="272"/>
      <c r="AE494" s="272"/>
      <c r="AF494" s="272"/>
      <c r="AG494" s="272"/>
      <c r="AH494" s="272"/>
      <c r="AI494" s="272"/>
      <c r="AJ494" s="272"/>
      <c r="AK494" s="271"/>
      <c r="AL494" s="271"/>
      <c r="AM494" s="271"/>
      <c r="AN494" s="271"/>
      <c r="AO494" s="271"/>
      <c r="AP494" s="271"/>
      <c r="AQ494" s="271"/>
      <c r="AR494" s="273"/>
      <c r="AS494" s="271"/>
      <c r="AT494" s="271"/>
      <c r="AU494" s="258"/>
      <c r="AV494" s="258"/>
      <c r="AW494" s="258"/>
      <c r="AX494" s="258"/>
      <c r="AY494" s="258"/>
    </row>
    <row r="495" spans="1:51" ht="12.75" customHeight="1">
      <c r="A495" s="271"/>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2"/>
      <c r="X495" s="272"/>
      <c r="Y495" s="272"/>
      <c r="Z495" s="272"/>
      <c r="AA495" s="272"/>
      <c r="AB495" s="272"/>
      <c r="AC495" s="272"/>
      <c r="AD495" s="272"/>
      <c r="AE495" s="272"/>
      <c r="AF495" s="272"/>
      <c r="AG495" s="272"/>
      <c r="AH495" s="272"/>
      <c r="AI495" s="272"/>
      <c r="AJ495" s="272"/>
      <c r="AK495" s="271"/>
      <c r="AL495" s="271"/>
      <c r="AM495" s="271"/>
      <c r="AN495" s="271"/>
      <c r="AO495" s="271"/>
      <c r="AP495" s="271"/>
      <c r="AQ495" s="271"/>
      <c r="AR495" s="273"/>
      <c r="AS495" s="271"/>
      <c r="AT495" s="271"/>
      <c r="AU495" s="258"/>
      <c r="AV495" s="258"/>
      <c r="AW495" s="258"/>
      <c r="AX495" s="258"/>
      <c r="AY495" s="258"/>
    </row>
    <row r="496" spans="1:51" ht="12.75" customHeight="1">
      <c r="A496" s="271"/>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2"/>
      <c r="X496" s="272"/>
      <c r="Y496" s="272"/>
      <c r="Z496" s="272"/>
      <c r="AA496" s="272"/>
      <c r="AB496" s="272"/>
      <c r="AC496" s="272"/>
      <c r="AD496" s="272"/>
      <c r="AE496" s="272"/>
      <c r="AF496" s="272"/>
      <c r="AG496" s="272"/>
      <c r="AH496" s="272"/>
      <c r="AI496" s="272"/>
      <c r="AJ496" s="272"/>
      <c r="AK496" s="271"/>
      <c r="AL496" s="271"/>
      <c r="AM496" s="271"/>
      <c r="AN496" s="271"/>
      <c r="AO496" s="271"/>
      <c r="AP496" s="271"/>
      <c r="AQ496" s="271"/>
      <c r="AR496" s="273"/>
      <c r="AS496" s="271"/>
      <c r="AT496" s="271"/>
      <c r="AU496" s="258"/>
      <c r="AV496" s="258"/>
      <c r="AW496" s="258"/>
      <c r="AX496" s="258"/>
      <c r="AY496" s="258"/>
    </row>
    <row r="497" spans="1:51" ht="12.75" customHeight="1">
      <c r="A497" s="271"/>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2"/>
      <c r="X497" s="272"/>
      <c r="Y497" s="272"/>
      <c r="Z497" s="272"/>
      <c r="AA497" s="272"/>
      <c r="AB497" s="272"/>
      <c r="AC497" s="272"/>
      <c r="AD497" s="272"/>
      <c r="AE497" s="272"/>
      <c r="AF497" s="272"/>
      <c r="AG497" s="272"/>
      <c r="AH497" s="272"/>
      <c r="AI497" s="272"/>
      <c r="AJ497" s="272"/>
      <c r="AK497" s="271"/>
      <c r="AL497" s="271"/>
      <c r="AM497" s="271"/>
      <c r="AN497" s="271"/>
      <c r="AO497" s="271"/>
      <c r="AP497" s="271"/>
      <c r="AQ497" s="271"/>
      <c r="AR497" s="273"/>
      <c r="AS497" s="271"/>
      <c r="AT497" s="271"/>
      <c r="AU497" s="258"/>
      <c r="AV497" s="258"/>
      <c r="AW497" s="258"/>
      <c r="AX497" s="258"/>
      <c r="AY497" s="258"/>
    </row>
    <row r="498" spans="1:51" ht="12.75" customHeight="1">
      <c r="A498" s="271"/>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2"/>
      <c r="X498" s="272"/>
      <c r="Y498" s="272"/>
      <c r="Z498" s="272"/>
      <c r="AA498" s="272"/>
      <c r="AB498" s="272"/>
      <c r="AC498" s="272"/>
      <c r="AD498" s="272"/>
      <c r="AE498" s="272"/>
      <c r="AF498" s="272"/>
      <c r="AG498" s="272"/>
      <c r="AH498" s="272"/>
      <c r="AI498" s="272"/>
      <c r="AJ498" s="272"/>
      <c r="AK498" s="271"/>
      <c r="AL498" s="271"/>
      <c r="AM498" s="271"/>
      <c r="AN498" s="271"/>
      <c r="AO498" s="271"/>
      <c r="AP498" s="271"/>
      <c r="AQ498" s="271"/>
      <c r="AR498" s="273"/>
      <c r="AS498" s="271"/>
      <c r="AT498" s="271"/>
      <c r="AU498" s="258"/>
      <c r="AV498" s="258"/>
      <c r="AW498" s="258"/>
      <c r="AX498" s="258"/>
      <c r="AY498" s="258"/>
    </row>
    <row r="499" spans="1:51" ht="12.75" customHeight="1">
      <c r="A499" s="271"/>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2"/>
      <c r="X499" s="272"/>
      <c r="Y499" s="272"/>
      <c r="Z499" s="272"/>
      <c r="AA499" s="272"/>
      <c r="AB499" s="272"/>
      <c r="AC499" s="272"/>
      <c r="AD499" s="272"/>
      <c r="AE499" s="272"/>
      <c r="AF499" s="272"/>
      <c r="AG499" s="272"/>
      <c r="AH499" s="272"/>
      <c r="AI499" s="272"/>
      <c r="AJ499" s="272"/>
      <c r="AK499" s="271"/>
      <c r="AL499" s="271"/>
      <c r="AM499" s="271"/>
      <c r="AN499" s="271"/>
      <c r="AO499" s="271"/>
      <c r="AP499" s="271"/>
      <c r="AQ499" s="271"/>
      <c r="AR499" s="273"/>
      <c r="AS499" s="271"/>
      <c r="AT499" s="271"/>
      <c r="AU499" s="258"/>
      <c r="AV499" s="258"/>
      <c r="AW499" s="258"/>
      <c r="AX499" s="258"/>
      <c r="AY499" s="258"/>
    </row>
    <row r="500" spans="1:51" ht="12.75" customHeight="1">
      <c r="A500" s="271"/>
      <c r="B500" s="271"/>
      <c r="C500" s="271"/>
      <c r="D500" s="271"/>
      <c r="E500" s="271"/>
      <c r="F500" s="271"/>
      <c r="G500" s="271"/>
      <c r="H500" s="271"/>
      <c r="I500" s="271"/>
      <c r="J500" s="271"/>
      <c r="K500" s="271"/>
      <c r="L500" s="271"/>
      <c r="M500" s="271"/>
      <c r="N500" s="271"/>
      <c r="O500" s="271"/>
      <c r="P500" s="271"/>
      <c r="Q500" s="271"/>
      <c r="R500" s="271"/>
      <c r="S500" s="271"/>
      <c r="T500" s="271"/>
      <c r="U500" s="271"/>
      <c r="V500" s="271"/>
      <c r="W500" s="272"/>
      <c r="X500" s="272"/>
      <c r="Y500" s="272"/>
      <c r="Z500" s="272"/>
      <c r="AA500" s="272"/>
      <c r="AB500" s="272"/>
      <c r="AC500" s="272"/>
      <c r="AD500" s="272"/>
      <c r="AE500" s="272"/>
      <c r="AF500" s="272"/>
      <c r="AG500" s="272"/>
      <c r="AH500" s="272"/>
      <c r="AI500" s="272"/>
      <c r="AJ500" s="272"/>
      <c r="AK500" s="271"/>
      <c r="AL500" s="271"/>
      <c r="AM500" s="271"/>
      <c r="AN500" s="271"/>
      <c r="AO500" s="271"/>
      <c r="AP500" s="271"/>
      <c r="AQ500" s="271"/>
      <c r="AR500" s="273"/>
      <c r="AS500" s="271"/>
      <c r="AT500" s="271"/>
      <c r="AU500" s="258"/>
      <c r="AV500" s="258"/>
      <c r="AW500" s="258"/>
      <c r="AX500" s="258"/>
      <c r="AY500" s="258"/>
    </row>
    <row r="501" spans="1:51" ht="12.75" customHeight="1">
      <c r="A501" s="271"/>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2"/>
      <c r="X501" s="272"/>
      <c r="Y501" s="272"/>
      <c r="Z501" s="272"/>
      <c r="AA501" s="272"/>
      <c r="AB501" s="272"/>
      <c r="AC501" s="272"/>
      <c r="AD501" s="272"/>
      <c r="AE501" s="272"/>
      <c r="AF501" s="272"/>
      <c r="AG501" s="272"/>
      <c r="AH501" s="272"/>
      <c r="AI501" s="272"/>
      <c r="AJ501" s="272"/>
      <c r="AK501" s="271"/>
      <c r="AL501" s="271"/>
      <c r="AM501" s="271"/>
      <c r="AN501" s="271"/>
      <c r="AO501" s="271"/>
      <c r="AP501" s="271"/>
      <c r="AQ501" s="271"/>
      <c r="AR501" s="273"/>
      <c r="AS501" s="271"/>
      <c r="AT501" s="271"/>
      <c r="AU501" s="258"/>
      <c r="AV501" s="258"/>
      <c r="AW501" s="258"/>
      <c r="AX501" s="258"/>
      <c r="AY501" s="258"/>
    </row>
    <row r="502" spans="1:51" ht="12.75" customHeight="1">
      <c r="A502" s="271"/>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2"/>
      <c r="X502" s="272"/>
      <c r="Y502" s="272"/>
      <c r="Z502" s="272"/>
      <c r="AA502" s="272"/>
      <c r="AB502" s="272"/>
      <c r="AC502" s="272"/>
      <c r="AD502" s="272"/>
      <c r="AE502" s="272"/>
      <c r="AF502" s="272"/>
      <c r="AG502" s="272"/>
      <c r="AH502" s="272"/>
      <c r="AI502" s="272"/>
      <c r="AJ502" s="272"/>
      <c r="AK502" s="271"/>
      <c r="AL502" s="271"/>
      <c r="AM502" s="271"/>
      <c r="AN502" s="271"/>
      <c r="AO502" s="271"/>
      <c r="AP502" s="271"/>
      <c r="AQ502" s="271"/>
      <c r="AR502" s="273"/>
      <c r="AS502" s="271"/>
      <c r="AT502" s="271"/>
      <c r="AU502" s="258"/>
      <c r="AV502" s="258"/>
      <c r="AW502" s="258"/>
      <c r="AX502" s="258"/>
      <c r="AY502" s="258"/>
    </row>
    <row r="503" spans="1:51" ht="12.75" customHeight="1">
      <c r="A503" s="271"/>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2"/>
      <c r="X503" s="272"/>
      <c r="Y503" s="272"/>
      <c r="Z503" s="272"/>
      <c r="AA503" s="272"/>
      <c r="AB503" s="272"/>
      <c r="AC503" s="272"/>
      <c r="AD503" s="272"/>
      <c r="AE503" s="272"/>
      <c r="AF503" s="272"/>
      <c r="AG503" s="272"/>
      <c r="AH503" s="272"/>
      <c r="AI503" s="272"/>
      <c r="AJ503" s="272"/>
      <c r="AK503" s="271"/>
      <c r="AL503" s="271"/>
      <c r="AM503" s="271"/>
      <c r="AN503" s="271"/>
      <c r="AO503" s="271"/>
      <c r="AP503" s="271"/>
      <c r="AQ503" s="271"/>
      <c r="AR503" s="273"/>
      <c r="AS503" s="271"/>
      <c r="AT503" s="271"/>
      <c r="AU503" s="258"/>
      <c r="AV503" s="258"/>
      <c r="AW503" s="258"/>
      <c r="AX503" s="258"/>
      <c r="AY503" s="258"/>
    </row>
    <row r="504" spans="1:51" ht="12.75" customHeight="1">
      <c r="A504" s="271"/>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2"/>
      <c r="X504" s="272"/>
      <c r="Y504" s="272"/>
      <c r="Z504" s="272"/>
      <c r="AA504" s="272"/>
      <c r="AB504" s="272"/>
      <c r="AC504" s="272"/>
      <c r="AD504" s="272"/>
      <c r="AE504" s="272"/>
      <c r="AF504" s="272"/>
      <c r="AG504" s="272"/>
      <c r="AH504" s="272"/>
      <c r="AI504" s="272"/>
      <c r="AJ504" s="272"/>
      <c r="AK504" s="271"/>
      <c r="AL504" s="271"/>
      <c r="AM504" s="271"/>
      <c r="AN504" s="271"/>
      <c r="AO504" s="271"/>
      <c r="AP504" s="271"/>
      <c r="AQ504" s="271"/>
      <c r="AR504" s="273"/>
      <c r="AS504" s="271"/>
      <c r="AT504" s="271"/>
      <c r="AU504" s="258"/>
      <c r="AV504" s="258"/>
      <c r="AW504" s="258"/>
      <c r="AX504" s="258"/>
      <c r="AY504" s="258"/>
    </row>
    <row r="505" spans="1:51" ht="12.75" customHeight="1">
      <c r="A505" s="271"/>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2"/>
      <c r="X505" s="272"/>
      <c r="Y505" s="272"/>
      <c r="Z505" s="272"/>
      <c r="AA505" s="272"/>
      <c r="AB505" s="272"/>
      <c r="AC505" s="272"/>
      <c r="AD505" s="272"/>
      <c r="AE505" s="272"/>
      <c r="AF505" s="272"/>
      <c r="AG505" s="272"/>
      <c r="AH505" s="272"/>
      <c r="AI505" s="272"/>
      <c r="AJ505" s="272"/>
      <c r="AK505" s="271"/>
      <c r="AL505" s="271"/>
      <c r="AM505" s="271"/>
      <c r="AN505" s="271"/>
      <c r="AO505" s="271"/>
      <c r="AP505" s="271"/>
      <c r="AQ505" s="271"/>
      <c r="AR505" s="273"/>
      <c r="AS505" s="271"/>
      <c r="AT505" s="271"/>
      <c r="AU505" s="258"/>
      <c r="AV505" s="258"/>
      <c r="AW505" s="258"/>
      <c r="AX505" s="258"/>
      <c r="AY505" s="258"/>
    </row>
    <row r="506" spans="1:51" ht="12.75" customHeight="1">
      <c r="A506" s="271"/>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2"/>
      <c r="X506" s="272"/>
      <c r="Y506" s="272"/>
      <c r="Z506" s="272"/>
      <c r="AA506" s="272"/>
      <c r="AB506" s="272"/>
      <c r="AC506" s="272"/>
      <c r="AD506" s="272"/>
      <c r="AE506" s="272"/>
      <c r="AF506" s="272"/>
      <c r="AG506" s="272"/>
      <c r="AH506" s="272"/>
      <c r="AI506" s="272"/>
      <c r="AJ506" s="272"/>
      <c r="AK506" s="271"/>
      <c r="AL506" s="271"/>
      <c r="AM506" s="271"/>
      <c r="AN506" s="271"/>
      <c r="AO506" s="271"/>
      <c r="AP506" s="271"/>
      <c r="AQ506" s="271"/>
      <c r="AR506" s="273"/>
      <c r="AS506" s="271"/>
      <c r="AT506" s="271"/>
      <c r="AU506" s="258"/>
      <c r="AV506" s="258"/>
      <c r="AW506" s="258"/>
      <c r="AX506" s="258"/>
      <c r="AY506" s="258"/>
    </row>
    <row r="507" spans="1:51" ht="12.75" customHeight="1">
      <c r="A507" s="271"/>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2"/>
      <c r="X507" s="272"/>
      <c r="Y507" s="272"/>
      <c r="Z507" s="272"/>
      <c r="AA507" s="272"/>
      <c r="AB507" s="272"/>
      <c r="AC507" s="272"/>
      <c r="AD507" s="272"/>
      <c r="AE507" s="272"/>
      <c r="AF507" s="272"/>
      <c r="AG507" s="272"/>
      <c r="AH507" s="272"/>
      <c r="AI507" s="272"/>
      <c r="AJ507" s="272"/>
      <c r="AK507" s="271"/>
      <c r="AL507" s="271"/>
      <c r="AM507" s="271"/>
      <c r="AN507" s="271"/>
      <c r="AO507" s="271"/>
      <c r="AP507" s="271"/>
      <c r="AQ507" s="271"/>
      <c r="AR507" s="273"/>
      <c r="AS507" s="271"/>
      <c r="AT507" s="271"/>
      <c r="AU507" s="258"/>
      <c r="AV507" s="258"/>
      <c r="AW507" s="258"/>
      <c r="AX507" s="258"/>
      <c r="AY507" s="258"/>
    </row>
    <row r="508" spans="1:51" ht="12.75" customHeight="1">
      <c r="A508" s="271"/>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2"/>
      <c r="X508" s="272"/>
      <c r="Y508" s="272"/>
      <c r="Z508" s="272"/>
      <c r="AA508" s="272"/>
      <c r="AB508" s="272"/>
      <c r="AC508" s="272"/>
      <c r="AD508" s="272"/>
      <c r="AE508" s="272"/>
      <c r="AF508" s="272"/>
      <c r="AG508" s="272"/>
      <c r="AH508" s="272"/>
      <c r="AI508" s="272"/>
      <c r="AJ508" s="272"/>
      <c r="AK508" s="271"/>
      <c r="AL508" s="271"/>
      <c r="AM508" s="271"/>
      <c r="AN508" s="271"/>
      <c r="AO508" s="271"/>
      <c r="AP508" s="271"/>
      <c r="AQ508" s="271"/>
      <c r="AR508" s="273"/>
      <c r="AS508" s="271"/>
      <c r="AT508" s="271"/>
      <c r="AU508" s="258"/>
      <c r="AV508" s="258"/>
      <c r="AW508" s="258"/>
      <c r="AX508" s="258"/>
      <c r="AY508" s="258"/>
    </row>
    <row r="509" spans="1:51" ht="12.75" customHeight="1">
      <c r="A509" s="271"/>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2"/>
      <c r="X509" s="272"/>
      <c r="Y509" s="272"/>
      <c r="Z509" s="272"/>
      <c r="AA509" s="272"/>
      <c r="AB509" s="272"/>
      <c r="AC509" s="272"/>
      <c r="AD509" s="272"/>
      <c r="AE509" s="272"/>
      <c r="AF509" s="272"/>
      <c r="AG509" s="272"/>
      <c r="AH509" s="272"/>
      <c r="AI509" s="272"/>
      <c r="AJ509" s="272"/>
      <c r="AK509" s="271"/>
      <c r="AL509" s="271"/>
      <c r="AM509" s="271"/>
      <c r="AN509" s="271"/>
      <c r="AO509" s="271"/>
      <c r="AP509" s="271"/>
      <c r="AQ509" s="271"/>
      <c r="AR509" s="273"/>
      <c r="AS509" s="271"/>
      <c r="AT509" s="271"/>
      <c r="AU509" s="258"/>
      <c r="AV509" s="258"/>
      <c r="AW509" s="258"/>
      <c r="AX509" s="258"/>
      <c r="AY509" s="258"/>
    </row>
    <row r="510" spans="1:51" ht="12.75" customHeight="1">
      <c r="A510" s="271"/>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2"/>
      <c r="X510" s="272"/>
      <c r="Y510" s="272"/>
      <c r="Z510" s="272"/>
      <c r="AA510" s="272"/>
      <c r="AB510" s="272"/>
      <c r="AC510" s="272"/>
      <c r="AD510" s="272"/>
      <c r="AE510" s="272"/>
      <c r="AF510" s="272"/>
      <c r="AG510" s="272"/>
      <c r="AH510" s="272"/>
      <c r="AI510" s="272"/>
      <c r="AJ510" s="272"/>
      <c r="AK510" s="271"/>
      <c r="AL510" s="271"/>
      <c r="AM510" s="271"/>
      <c r="AN510" s="271"/>
      <c r="AO510" s="271"/>
      <c r="AP510" s="271"/>
      <c r="AQ510" s="271"/>
      <c r="AR510" s="273"/>
      <c r="AS510" s="271"/>
      <c r="AT510" s="271"/>
      <c r="AU510" s="258"/>
      <c r="AV510" s="258"/>
      <c r="AW510" s="258"/>
      <c r="AX510" s="258"/>
      <c r="AY510" s="258"/>
    </row>
    <row r="511" spans="1:51" ht="12.75" customHeight="1">
      <c r="A511" s="271"/>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2"/>
      <c r="X511" s="272"/>
      <c r="Y511" s="272"/>
      <c r="Z511" s="272"/>
      <c r="AA511" s="272"/>
      <c r="AB511" s="272"/>
      <c r="AC511" s="272"/>
      <c r="AD511" s="272"/>
      <c r="AE511" s="272"/>
      <c r="AF511" s="272"/>
      <c r="AG511" s="272"/>
      <c r="AH511" s="272"/>
      <c r="AI511" s="272"/>
      <c r="AJ511" s="272"/>
      <c r="AK511" s="271"/>
      <c r="AL511" s="271"/>
      <c r="AM511" s="271"/>
      <c r="AN511" s="271"/>
      <c r="AO511" s="271"/>
      <c r="AP511" s="271"/>
      <c r="AQ511" s="271"/>
      <c r="AR511" s="273"/>
      <c r="AS511" s="271"/>
      <c r="AT511" s="271"/>
      <c r="AU511" s="258"/>
      <c r="AV511" s="258"/>
      <c r="AW511" s="258"/>
      <c r="AX511" s="258"/>
      <c r="AY511" s="258"/>
    </row>
    <row r="512" spans="1:51" ht="12.75" customHeight="1">
      <c r="A512" s="271"/>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2"/>
      <c r="X512" s="272"/>
      <c r="Y512" s="272"/>
      <c r="Z512" s="272"/>
      <c r="AA512" s="272"/>
      <c r="AB512" s="272"/>
      <c r="AC512" s="272"/>
      <c r="AD512" s="272"/>
      <c r="AE512" s="272"/>
      <c r="AF512" s="272"/>
      <c r="AG512" s="272"/>
      <c r="AH512" s="272"/>
      <c r="AI512" s="272"/>
      <c r="AJ512" s="272"/>
      <c r="AK512" s="271"/>
      <c r="AL512" s="271"/>
      <c r="AM512" s="271"/>
      <c r="AN512" s="271"/>
      <c r="AO512" s="271"/>
      <c r="AP512" s="271"/>
      <c r="AQ512" s="271"/>
      <c r="AR512" s="273"/>
      <c r="AS512" s="271"/>
      <c r="AT512" s="271"/>
      <c r="AU512" s="258"/>
      <c r="AV512" s="258"/>
      <c r="AW512" s="258"/>
      <c r="AX512" s="258"/>
      <c r="AY512" s="258"/>
    </row>
    <row r="513" spans="1:51" ht="12.75" customHeight="1">
      <c r="A513" s="271"/>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2"/>
      <c r="X513" s="272"/>
      <c r="Y513" s="272"/>
      <c r="Z513" s="272"/>
      <c r="AA513" s="272"/>
      <c r="AB513" s="272"/>
      <c r="AC513" s="272"/>
      <c r="AD513" s="272"/>
      <c r="AE513" s="272"/>
      <c r="AF513" s="272"/>
      <c r="AG513" s="272"/>
      <c r="AH513" s="272"/>
      <c r="AI513" s="272"/>
      <c r="AJ513" s="272"/>
      <c r="AK513" s="271"/>
      <c r="AL513" s="271"/>
      <c r="AM513" s="271"/>
      <c r="AN513" s="271"/>
      <c r="AO513" s="271"/>
      <c r="AP513" s="271"/>
      <c r="AQ513" s="271"/>
      <c r="AR513" s="273"/>
      <c r="AS513" s="271"/>
      <c r="AT513" s="271"/>
      <c r="AU513" s="258"/>
      <c r="AV513" s="258"/>
      <c r="AW513" s="258"/>
      <c r="AX513" s="258"/>
      <c r="AY513" s="258"/>
    </row>
    <row r="514" spans="1:51" ht="12.75" customHeight="1">
      <c r="A514" s="271"/>
      <c r="B514" s="271"/>
      <c r="C514" s="271"/>
      <c r="D514" s="271"/>
      <c r="E514" s="271"/>
      <c r="F514" s="271"/>
      <c r="G514" s="271"/>
      <c r="H514" s="271"/>
      <c r="I514" s="271"/>
      <c r="J514" s="271"/>
      <c r="K514" s="271"/>
      <c r="L514" s="271"/>
      <c r="M514" s="271"/>
      <c r="N514" s="271"/>
      <c r="O514" s="271"/>
      <c r="P514" s="271"/>
      <c r="Q514" s="271"/>
      <c r="R514" s="271"/>
      <c r="S514" s="271"/>
      <c r="T514" s="271"/>
      <c r="U514" s="271"/>
      <c r="V514" s="271"/>
      <c r="W514" s="272"/>
      <c r="X514" s="272"/>
      <c r="Y514" s="272"/>
      <c r="Z514" s="272"/>
      <c r="AA514" s="272"/>
      <c r="AB514" s="272"/>
      <c r="AC514" s="272"/>
      <c r="AD514" s="272"/>
      <c r="AE514" s="272"/>
      <c r="AF514" s="272"/>
      <c r="AG514" s="272"/>
      <c r="AH514" s="272"/>
      <c r="AI514" s="272"/>
      <c r="AJ514" s="272"/>
      <c r="AK514" s="271"/>
      <c r="AL514" s="271"/>
      <c r="AM514" s="271"/>
      <c r="AN514" s="271"/>
      <c r="AO514" s="271"/>
      <c r="AP514" s="271"/>
      <c r="AQ514" s="271"/>
      <c r="AR514" s="273"/>
      <c r="AS514" s="271"/>
      <c r="AT514" s="271"/>
      <c r="AU514" s="258"/>
      <c r="AV514" s="258"/>
      <c r="AW514" s="258"/>
      <c r="AX514" s="258"/>
      <c r="AY514" s="258"/>
    </row>
    <row r="515" spans="1:51" ht="12.75" customHeight="1">
      <c r="A515" s="271"/>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2"/>
      <c r="X515" s="272"/>
      <c r="Y515" s="272"/>
      <c r="Z515" s="272"/>
      <c r="AA515" s="272"/>
      <c r="AB515" s="272"/>
      <c r="AC515" s="272"/>
      <c r="AD515" s="272"/>
      <c r="AE515" s="272"/>
      <c r="AF515" s="272"/>
      <c r="AG515" s="272"/>
      <c r="AH515" s="272"/>
      <c r="AI515" s="272"/>
      <c r="AJ515" s="272"/>
      <c r="AK515" s="271"/>
      <c r="AL515" s="271"/>
      <c r="AM515" s="271"/>
      <c r="AN515" s="271"/>
      <c r="AO515" s="271"/>
      <c r="AP515" s="271"/>
      <c r="AQ515" s="271"/>
      <c r="AR515" s="273"/>
      <c r="AS515" s="271"/>
      <c r="AT515" s="271"/>
      <c r="AU515" s="258"/>
      <c r="AV515" s="258"/>
      <c r="AW515" s="258"/>
      <c r="AX515" s="258"/>
      <c r="AY515" s="258"/>
    </row>
    <row r="516" spans="1:51" ht="12.75" customHeight="1">
      <c r="A516" s="271"/>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2"/>
      <c r="X516" s="272"/>
      <c r="Y516" s="272"/>
      <c r="Z516" s="272"/>
      <c r="AA516" s="272"/>
      <c r="AB516" s="272"/>
      <c r="AC516" s="272"/>
      <c r="AD516" s="272"/>
      <c r="AE516" s="272"/>
      <c r="AF516" s="272"/>
      <c r="AG516" s="272"/>
      <c r="AH516" s="272"/>
      <c r="AI516" s="272"/>
      <c r="AJ516" s="272"/>
      <c r="AK516" s="271"/>
      <c r="AL516" s="271"/>
      <c r="AM516" s="271"/>
      <c r="AN516" s="271"/>
      <c r="AO516" s="271"/>
      <c r="AP516" s="271"/>
      <c r="AQ516" s="271"/>
      <c r="AR516" s="273"/>
      <c r="AS516" s="271"/>
      <c r="AT516" s="271"/>
      <c r="AU516" s="258"/>
      <c r="AV516" s="258"/>
      <c r="AW516" s="258"/>
      <c r="AX516" s="258"/>
      <c r="AY516" s="258"/>
    </row>
    <row r="517" spans="1:51" ht="12.75" customHeight="1">
      <c r="A517" s="271"/>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2"/>
      <c r="X517" s="272"/>
      <c r="Y517" s="272"/>
      <c r="Z517" s="272"/>
      <c r="AA517" s="272"/>
      <c r="AB517" s="272"/>
      <c r="AC517" s="272"/>
      <c r="AD517" s="272"/>
      <c r="AE517" s="272"/>
      <c r="AF517" s="272"/>
      <c r="AG517" s="272"/>
      <c r="AH517" s="272"/>
      <c r="AI517" s="272"/>
      <c r="AJ517" s="272"/>
      <c r="AK517" s="271"/>
      <c r="AL517" s="271"/>
      <c r="AM517" s="271"/>
      <c r="AN517" s="271"/>
      <c r="AO517" s="271"/>
      <c r="AP517" s="271"/>
      <c r="AQ517" s="271"/>
      <c r="AR517" s="273"/>
      <c r="AS517" s="271"/>
      <c r="AT517" s="271"/>
      <c r="AU517" s="258"/>
      <c r="AV517" s="258"/>
      <c r="AW517" s="258"/>
      <c r="AX517" s="258"/>
      <c r="AY517" s="258"/>
    </row>
    <row r="518" spans="1:51" ht="12.75" customHeight="1">
      <c r="A518" s="271"/>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2"/>
      <c r="X518" s="272"/>
      <c r="Y518" s="272"/>
      <c r="Z518" s="272"/>
      <c r="AA518" s="272"/>
      <c r="AB518" s="272"/>
      <c r="AC518" s="272"/>
      <c r="AD518" s="272"/>
      <c r="AE518" s="272"/>
      <c r="AF518" s="272"/>
      <c r="AG518" s="272"/>
      <c r="AH518" s="272"/>
      <c r="AI518" s="272"/>
      <c r="AJ518" s="272"/>
      <c r="AK518" s="271"/>
      <c r="AL518" s="271"/>
      <c r="AM518" s="271"/>
      <c r="AN518" s="271"/>
      <c r="AO518" s="271"/>
      <c r="AP518" s="271"/>
      <c r="AQ518" s="271"/>
      <c r="AR518" s="273"/>
      <c r="AS518" s="271"/>
      <c r="AT518" s="271"/>
      <c r="AU518" s="258"/>
      <c r="AV518" s="258"/>
      <c r="AW518" s="258"/>
      <c r="AX518" s="258"/>
      <c r="AY518" s="258"/>
    </row>
    <row r="519" spans="1:51" ht="12.75" customHeight="1">
      <c r="A519" s="271"/>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2"/>
      <c r="X519" s="272"/>
      <c r="Y519" s="272"/>
      <c r="Z519" s="272"/>
      <c r="AA519" s="272"/>
      <c r="AB519" s="272"/>
      <c r="AC519" s="272"/>
      <c r="AD519" s="272"/>
      <c r="AE519" s="272"/>
      <c r="AF519" s="272"/>
      <c r="AG519" s="272"/>
      <c r="AH519" s="272"/>
      <c r="AI519" s="272"/>
      <c r="AJ519" s="272"/>
      <c r="AK519" s="271"/>
      <c r="AL519" s="271"/>
      <c r="AM519" s="271"/>
      <c r="AN519" s="271"/>
      <c r="AO519" s="271"/>
      <c r="AP519" s="271"/>
      <c r="AQ519" s="271"/>
      <c r="AR519" s="273"/>
      <c r="AS519" s="271"/>
      <c r="AT519" s="271"/>
      <c r="AU519" s="258"/>
      <c r="AV519" s="258"/>
      <c r="AW519" s="258"/>
      <c r="AX519" s="258"/>
      <c r="AY519" s="258"/>
    </row>
    <row r="520" spans="1:51" ht="12.75" customHeight="1">
      <c r="A520" s="271"/>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2"/>
      <c r="X520" s="272"/>
      <c r="Y520" s="272"/>
      <c r="Z520" s="272"/>
      <c r="AA520" s="272"/>
      <c r="AB520" s="272"/>
      <c r="AC520" s="272"/>
      <c r="AD520" s="272"/>
      <c r="AE520" s="272"/>
      <c r="AF520" s="272"/>
      <c r="AG520" s="272"/>
      <c r="AH520" s="272"/>
      <c r="AI520" s="272"/>
      <c r="AJ520" s="272"/>
      <c r="AK520" s="271"/>
      <c r="AL520" s="271"/>
      <c r="AM520" s="271"/>
      <c r="AN520" s="271"/>
      <c r="AO520" s="271"/>
      <c r="AP520" s="271"/>
      <c r="AQ520" s="271"/>
      <c r="AR520" s="273"/>
      <c r="AS520" s="271"/>
      <c r="AT520" s="271"/>
      <c r="AU520" s="258"/>
      <c r="AV520" s="258"/>
      <c r="AW520" s="258"/>
      <c r="AX520" s="258"/>
      <c r="AY520" s="258"/>
    </row>
    <row r="521" spans="1:51" ht="12.75" customHeight="1">
      <c r="A521" s="271"/>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2"/>
      <c r="X521" s="272"/>
      <c r="Y521" s="272"/>
      <c r="Z521" s="272"/>
      <c r="AA521" s="272"/>
      <c r="AB521" s="272"/>
      <c r="AC521" s="272"/>
      <c r="AD521" s="272"/>
      <c r="AE521" s="272"/>
      <c r="AF521" s="272"/>
      <c r="AG521" s="272"/>
      <c r="AH521" s="272"/>
      <c r="AI521" s="272"/>
      <c r="AJ521" s="272"/>
      <c r="AK521" s="271"/>
      <c r="AL521" s="271"/>
      <c r="AM521" s="271"/>
      <c r="AN521" s="271"/>
      <c r="AO521" s="271"/>
      <c r="AP521" s="271"/>
      <c r="AQ521" s="271"/>
      <c r="AR521" s="273"/>
      <c r="AS521" s="271"/>
      <c r="AT521" s="271"/>
      <c r="AU521" s="258"/>
      <c r="AV521" s="258"/>
      <c r="AW521" s="258"/>
      <c r="AX521" s="258"/>
      <c r="AY521" s="258"/>
    </row>
    <row r="522" spans="1:51" ht="12.75" customHeight="1">
      <c r="A522" s="271"/>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2"/>
      <c r="X522" s="272"/>
      <c r="Y522" s="272"/>
      <c r="Z522" s="272"/>
      <c r="AA522" s="272"/>
      <c r="AB522" s="272"/>
      <c r="AC522" s="272"/>
      <c r="AD522" s="272"/>
      <c r="AE522" s="272"/>
      <c r="AF522" s="272"/>
      <c r="AG522" s="272"/>
      <c r="AH522" s="272"/>
      <c r="AI522" s="272"/>
      <c r="AJ522" s="272"/>
      <c r="AK522" s="271"/>
      <c r="AL522" s="271"/>
      <c r="AM522" s="271"/>
      <c r="AN522" s="271"/>
      <c r="AO522" s="271"/>
      <c r="AP522" s="271"/>
      <c r="AQ522" s="271"/>
      <c r="AR522" s="273"/>
      <c r="AS522" s="271"/>
      <c r="AT522" s="271"/>
      <c r="AU522" s="258"/>
      <c r="AV522" s="258"/>
      <c r="AW522" s="258"/>
      <c r="AX522" s="258"/>
      <c r="AY522" s="258"/>
    </row>
    <row r="523" spans="1:51" ht="12.75" customHeight="1">
      <c r="A523" s="271"/>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2"/>
      <c r="X523" s="272"/>
      <c r="Y523" s="272"/>
      <c r="Z523" s="272"/>
      <c r="AA523" s="272"/>
      <c r="AB523" s="272"/>
      <c r="AC523" s="272"/>
      <c r="AD523" s="272"/>
      <c r="AE523" s="272"/>
      <c r="AF523" s="272"/>
      <c r="AG523" s="272"/>
      <c r="AH523" s="272"/>
      <c r="AI523" s="272"/>
      <c r="AJ523" s="272"/>
      <c r="AK523" s="271"/>
      <c r="AL523" s="271"/>
      <c r="AM523" s="271"/>
      <c r="AN523" s="271"/>
      <c r="AO523" s="271"/>
      <c r="AP523" s="271"/>
      <c r="AQ523" s="271"/>
      <c r="AR523" s="273"/>
      <c r="AS523" s="271"/>
      <c r="AT523" s="271"/>
      <c r="AU523" s="258"/>
      <c r="AV523" s="258"/>
      <c r="AW523" s="258"/>
      <c r="AX523" s="258"/>
      <c r="AY523" s="258"/>
    </row>
    <row r="524" spans="1:51" ht="12.75" customHeight="1">
      <c r="A524" s="271"/>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2"/>
      <c r="X524" s="272"/>
      <c r="Y524" s="272"/>
      <c r="Z524" s="272"/>
      <c r="AA524" s="272"/>
      <c r="AB524" s="272"/>
      <c r="AC524" s="272"/>
      <c r="AD524" s="272"/>
      <c r="AE524" s="272"/>
      <c r="AF524" s="272"/>
      <c r="AG524" s="272"/>
      <c r="AH524" s="272"/>
      <c r="AI524" s="272"/>
      <c r="AJ524" s="272"/>
      <c r="AK524" s="271"/>
      <c r="AL524" s="271"/>
      <c r="AM524" s="271"/>
      <c r="AN524" s="271"/>
      <c r="AO524" s="271"/>
      <c r="AP524" s="271"/>
      <c r="AQ524" s="271"/>
      <c r="AR524" s="273"/>
      <c r="AS524" s="271"/>
      <c r="AT524" s="271"/>
      <c r="AU524" s="258"/>
      <c r="AV524" s="258"/>
      <c r="AW524" s="258"/>
      <c r="AX524" s="258"/>
      <c r="AY524" s="258"/>
    </row>
    <row r="525" spans="1:51" ht="12.75" customHeight="1">
      <c r="A525" s="271"/>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2"/>
      <c r="X525" s="272"/>
      <c r="Y525" s="272"/>
      <c r="Z525" s="272"/>
      <c r="AA525" s="272"/>
      <c r="AB525" s="272"/>
      <c r="AC525" s="272"/>
      <c r="AD525" s="272"/>
      <c r="AE525" s="272"/>
      <c r="AF525" s="272"/>
      <c r="AG525" s="272"/>
      <c r="AH525" s="272"/>
      <c r="AI525" s="272"/>
      <c r="AJ525" s="272"/>
      <c r="AK525" s="271"/>
      <c r="AL525" s="271"/>
      <c r="AM525" s="271"/>
      <c r="AN525" s="271"/>
      <c r="AO525" s="271"/>
      <c r="AP525" s="271"/>
      <c r="AQ525" s="271"/>
      <c r="AR525" s="273"/>
      <c r="AS525" s="271"/>
      <c r="AT525" s="271"/>
      <c r="AU525" s="258"/>
      <c r="AV525" s="258"/>
      <c r="AW525" s="258"/>
      <c r="AX525" s="258"/>
      <c r="AY525" s="258"/>
    </row>
    <row r="526" spans="1:51" ht="12.75" customHeight="1">
      <c r="A526" s="271"/>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2"/>
      <c r="X526" s="272"/>
      <c r="Y526" s="272"/>
      <c r="Z526" s="272"/>
      <c r="AA526" s="272"/>
      <c r="AB526" s="272"/>
      <c r="AC526" s="272"/>
      <c r="AD526" s="272"/>
      <c r="AE526" s="272"/>
      <c r="AF526" s="272"/>
      <c r="AG526" s="272"/>
      <c r="AH526" s="272"/>
      <c r="AI526" s="272"/>
      <c r="AJ526" s="272"/>
      <c r="AK526" s="271"/>
      <c r="AL526" s="271"/>
      <c r="AM526" s="271"/>
      <c r="AN526" s="271"/>
      <c r="AO526" s="271"/>
      <c r="AP526" s="271"/>
      <c r="AQ526" s="271"/>
      <c r="AR526" s="273"/>
      <c r="AS526" s="271"/>
      <c r="AT526" s="271"/>
      <c r="AU526" s="258"/>
      <c r="AV526" s="258"/>
      <c r="AW526" s="258"/>
      <c r="AX526" s="258"/>
      <c r="AY526" s="258"/>
    </row>
    <row r="527" spans="1:51" ht="12.75" customHeight="1">
      <c r="A527" s="271"/>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2"/>
      <c r="X527" s="272"/>
      <c r="Y527" s="272"/>
      <c r="Z527" s="272"/>
      <c r="AA527" s="272"/>
      <c r="AB527" s="272"/>
      <c r="AC527" s="272"/>
      <c r="AD527" s="272"/>
      <c r="AE527" s="272"/>
      <c r="AF527" s="272"/>
      <c r="AG527" s="272"/>
      <c r="AH527" s="272"/>
      <c r="AI527" s="272"/>
      <c r="AJ527" s="272"/>
      <c r="AK527" s="271"/>
      <c r="AL527" s="271"/>
      <c r="AM527" s="271"/>
      <c r="AN527" s="271"/>
      <c r="AO527" s="271"/>
      <c r="AP527" s="271"/>
      <c r="AQ527" s="271"/>
      <c r="AR527" s="273"/>
      <c r="AS527" s="271"/>
      <c r="AT527" s="271"/>
      <c r="AU527" s="258"/>
      <c r="AV527" s="258"/>
      <c r="AW527" s="258"/>
      <c r="AX527" s="258"/>
      <c r="AY527" s="258"/>
    </row>
    <row r="528" spans="1:51" ht="12.75" customHeight="1">
      <c r="A528" s="271"/>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2"/>
      <c r="X528" s="272"/>
      <c r="Y528" s="272"/>
      <c r="Z528" s="272"/>
      <c r="AA528" s="272"/>
      <c r="AB528" s="272"/>
      <c r="AC528" s="272"/>
      <c r="AD528" s="272"/>
      <c r="AE528" s="272"/>
      <c r="AF528" s="272"/>
      <c r="AG528" s="272"/>
      <c r="AH528" s="272"/>
      <c r="AI528" s="272"/>
      <c r="AJ528" s="272"/>
      <c r="AK528" s="271"/>
      <c r="AL528" s="271"/>
      <c r="AM528" s="271"/>
      <c r="AN528" s="271"/>
      <c r="AO528" s="271"/>
      <c r="AP528" s="271"/>
      <c r="AQ528" s="271"/>
      <c r="AR528" s="273"/>
      <c r="AS528" s="271"/>
      <c r="AT528" s="271"/>
      <c r="AU528" s="258"/>
      <c r="AV528" s="258"/>
      <c r="AW528" s="258"/>
      <c r="AX528" s="258"/>
      <c r="AY528" s="258"/>
    </row>
    <row r="529" spans="1:51" ht="12.75" customHeight="1">
      <c r="A529" s="271"/>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2"/>
      <c r="X529" s="272"/>
      <c r="Y529" s="272"/>
      <c r="Z529" s="272"/>
      <c r="AA529" s="272"/>
      <c r="AB529" s="272"/>
      <c r="AC529" s="272"/>
      <c r="AD529" s="272"/>
      <c r="AE529" s="272"/>
      <c r="AF529" s="272"/>
      <c r="AG529" s="272"/>
      <c r="AH529" s="272"/>
      <c r="AI529" s="272"/>
      <c r="AJ529" s="272"/>
      <c r="AK529" s="271"/>
      <c r="AL529" s="271"/>
      <c r="AM529" s="271"/>
      <c r="AN529" s="271"/>
      <c r="AO529" s="271"/>
      <c r="AP529" s="271"/>
      <c r="AQ529" s="271"/>
      <c r="AR529" s="273"/>
      <c r="AS529" s="271"/>
      <c r="AT529" s="271"/>
      <c r="AU529" s="258"/>
      <c r="AV529" s="258"/>
      <c r="AW529" s="258"/>
      <c r="AX529" s="258"/>
      <c r="AY529" s="258"/>
    </row>
    <row r="530" spans="1:51" ht="12.75" customHeight="1">
      <c r="A530" s="271"/>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2"/>
      <c r="X530" s="272"/>
      <c r="Y530" s="272"/>
      <c r="Z530" s="272"/>
      <c r="AA530" s="272"/>
      <c r="AB530" s="272"/>
      <c r="AC530" s="272"/>
      <c r="AD530" s="272"/>
      <c r="AE530" s="272"/>
      <c r="AF530" s="272"/>
      <c r="AG530" s="272"/>
      <c r="AH530" s="272"/>
      <c r="AI530" s="272"/>
      <c r="AJ530" s="272"/>
      <c r="AK530" s="271"/>
      <c r="AL530" s="271"/>
      <c r="AM530" s="271"/>
      <c r="AN530" s="271"/>
      <c r="AO530" s="271"/>
      <c r="AP530" s="271"/>
      <c r="AQ530" s="271"/>
      <c r="AR530" s="273"/>
      <c r="AS530" s="271"/>
      <c r="AT530" s="271"/>
      <c r="AU530" s="258"/>
      <c r="AV530" s="258"/>
      <c r="AW530" s="258"/>
      <c r="AX530" s="258"/>
      <c r="AY530" s="258"/>
    </row>
    <row r="531" spans="1:51" ht="12.75" customHeight="1">
      <c r="A531" s="271"/>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2"/>
      <c r="X531" s="272"/>
      <c r="Y531" s="272"/>
      <c r="Z531" s="272"/>
      <c r="AA531" s="272"/>
      <c r="AB531" s="272"/>
      <c r="AC531" s="272"/>
      <c r="AD531" s="272"/>
      <c r="AE531" s="272"/>
      <c r="AF531" s="272"/>
      <c r="AG531" s="272"/>
      <c r="AH531" s="272"/>
      <c r="AI531" s="272"/>
      <c r="AJ531" s="272"/>
      <c r="AK531" s="271"/>
      <c r="AL531" s="271"/>
      <c r="AM531" s="271"/>
      <c r="AN531" s="271"/>
      <c r="AO531" s="271"/>
      <c r="AP531" s="271"/>
      <c r="AQ531" s="271"/>
      <c r="AR531" s="273"/>
      <c r="AS531" s="271"/>
      <c r="AT531" s="271"/>
      <c r="AU531" s="258"/>
      <c r="AV531" s="258"/>
      <c r="AW531" s="258"/>
      <c r="AX531" s="258"/>
      <c r="AY531" s="258"/>
    </row>
    <row r="532" spans="1:51" ht="12.75" customHeight="1">
      <c r="A532" s="271"/>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2"/>
      <c r="X532" s="272"/>
      <c r="Y532" s="272"/>
      <c r="Z532" s="272"/>
      <c r="AA532" s="272"/>
      <c r="AB532" s="272"/>
      <c r="AC532" s="272"/>
      <c r="AD532" s="272"/>
      <c r="AE532" s="272"/>
      <c r="AF532" s="272"/>
      <c r="AG532" s="272"/>
      <c r="AH532" s="272"/>
      <c r="AI532" s="272"/>
      <c r="AJ532" s="272"/>
      <c r="AK532" s="271"/>
      <c r="AL532" s="271"/>
      <c r="AM532" s="271"/>
      <c r="AN532" s="271"/>
      <c r="AO532" s="271"/>
      <c r="AP532" s="271"/>
      <c r="AQ532" s="271"/>
      <c r="AR532" s="273"/>
      <c r="AS532" s="271"/>
      <c r="AT532" s="271"/>
      <c r="AU532" s="258"/>
      <c r="AV532" s="258"/>
      <c r="AW532" s="258"/>
      <c r="AX532" s="258"/>
      <c r="AY532" s="258"/>
    </row>
    <row r="533" spans="1:51" ht="12.75" customHeight="1">
      <c r="A533" s="271"/>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2"/>
      <c r="X533" s="272"/>
      <c r="Y533" s="272"/>
      <c r="Z533" s="272"/>
      <c r="AA533" s="272"/>
      <c r="AB533" s="272"/>
      <c r="AC533" s="272"/>
      <c r="AD533" s="272"/>
      <c r="AE533" s="272"/>
      <c r="AF533" s="272"/>
      <c r="AG533" s="272"/>
      <c r="AH533" s="272"/>
      <c r="AI533" s="272"/>
      <c r="AJ533" s="272"/>
      <c r="AK533" s="271"/>
      <c r="AL533" s="271"/>
      <c r="AM533" s="271"/>
      <c r="AN533" s="271"/>
      <c r="AO533" s="271"/>
      <c r="AP533" s="271"/>
      <c r="AQ533" s="271"/>
      <c r="AR533" s="273"/>
      <c r="AS533" s="271"/>
      <c r="AT533" s="271"/>
      <c r="AU533" s="258"/>
      <c r="AV533" s="258"/>
      <c r="AW533" s="258"/>
      <c r="AX533" s="258"/>
      <c r="AY533" s="258"/>
    </row>
    <row r="534" spans="1:51" ht="12.75" customHeight="1">
      <c r="A534" s="271"/>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2"/>
      <c r="X534" s="272"/>
      <c r="Y534" s="272"/>
      <c r="Z534" s="272"/>
      <c r="AA534" s="272"/>
      <c r="AB534" s="272"/>
      <c r="AC534" s="272"/>
      <c r="AD534" s="272"/>
      <c r="AE534" s="272"/>
      <c r="AF534" s="272"/>
      <c r="AG534" s="272"/>
      <c r="AH534" s="272"/>
      <c r="AI534" s="272"/>
      <c r="AJ534" s="272"/>
      <c r="AK534" s="271"/>
      <c r="AL534" s="271"/>
      <c r="AM534" s="271"/>
      <c r="AN534" s="271"/>
      <c r="AO534" s="271"/>
      <c r="AP534" s="271"/>
      <c r="AQ534" s="271"/>
      <c r="AR534" s="273"/>
      <c r="AS534" s="271"/>
      <c r="AT534" s="271"/>
      <c r="AU534" s="258"/>
      <c r="AV534" s="258"/>
      <c r="AW534" s="258"/>
      <c r="AX534" s="258"/>
      <c r="AY534" s="258"/>
    </row>
    <row r="535" spans="1:51" ht="12.75" customHeight="1">
      <c r="A535" s="271"/>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2"/>
      <c r="X535" s="272"/>
      <c r="Y535" s="272"/>
      <c r="Z535" s="272"/>
      <c r="AA535" s="272"/>
      <c r="AB535" s="272"/>
      <c r="AC535" s="272"/>
      <c r="AD535" s="272"/>
      <c r="AE535" s="272"/>
      <c r="AF535" s="272"/>
      <c r="AG535" s="272"/>
      <c r="AH535" s="272"/>
      <c r="AI535" s="272"/>
      <c r="AJ535" s="272"/>
      <c r="AK535" s="271"/>
      <c r="AL535" s="271"/>
      <c r="AM535" s="271"/>
      <c r="AN535" s="271"/>
      <c r="AO535" s="271"/>
      <c r="AP535" s="271"/>
      <c r="AQ535" s="271"/>
      <c r="AR535" s="273"/>
      <c r="AS535" s="271"/>
      <c r="AT535" s="271"/>
      <c r="AU535" s="258"/>
      <c r="AV535" s="258"/>
      <c r="AW535" s="258"/>
      <c r="AX535" s="258"/>
      <c r="AY535" s="258"/>
    </row>
    <row r="536" spans="1:51" ht="12.75" customHeight="1">
      <c r="A536" s="271"/>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2"/>
      <c r="X536" s="272"/>
      <c r="Y536" s="272"/>
      <c r="Z536" s="272"/>
      <c r="AA536" s="272"/>
      <c r="AB536" s="272"/>
      <c r="AC536" s="272"/>
      <c r="AD536" s="272"/>
      <c r="AE536" s="272"/>
      <c r="AF536" s="272"/>
      <c r="AG536" s="272"/>
      <c r="AH536" s="272"/>
      <c r="AI536" s="272"/>
      <c r="AJ536" s="272"/>
      <c r="AK536" s="271"/>
      <c r="AL536" s="271"/>
      <c r="AM536" s="271"/>
      <c r="AN536" s="271"/>
      <c r="AO536" s="271"/>
      <c r="AP536" s="271"/>
      <c r="AQ536" s="271"/>
      <c r="AR536" s="273"/>
      <c r="AS536" s="271"/>
      <c r="AT536" s="271"/>
      <c r="AU536" s="258"/>
      <c r="AV536" s="258"/>
      <c r="AW536" s="258"/>
      <c r="AX536" s="258"/>
      <c r="AY536" s="258"/>
    </row>
    <row r="537" spans="1:51" ht="12.75" customHeight="1">
      <c r="A537" s="271"/>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2"/>
      <c r="X537" s="272"/>
      <c r="Y537" s="272"/>
      <c r="Z537" s="272"/>
      <c r="AA537" s="272"/>
      <c r="AB537" s="272"/>
      <c r="AC537" s="272"/>
      <c r="AD537" s="272"/>
      <c r="AE537" s="272"/>
      <c r="AF537" s="272"/>
      <c r="AG537" s="272"/>
      <c r="AH537" s="272"/>
      <c r="AI537" s="272"/>
      <c r="AJ537" s="272"/>
      <c r="AK537" s="271"/>
      <c r="AL537" s="271"/>
      <c r="AM537" s="271"/>
      <c r="AN537" s="271"/>
      <c r="AO537" s="271"/>
      <c r="AP537" s="271"/>
      <c r="AQ537" s="271"/>
      <c r="AR537" s="273"/>
      <c r="AS537" s="271"/>
      <c r="AT537" s="271"/>
      <c r="AU537" s="258"/>
      <c r="AV537" s="258"/>
      <c r="AW537" s="258"/>
      <c r="AX537" s="258"/>
      <c r="AY537" s="258"/>
    </row>
    <row r="538" spans="1:51" ht="12.75" customHeight="1">
      <c r="A538" s="271"/>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2"/>
      <c r="X538" s="272"/>
      <c r="Y538" s="272"/>
      <c r="Z538" s="272"/>
      <c r="AA538" s="272"/>
      <c r="AB538" s="272"/>
      <c r="AC538" s="272"/>
      <c r="AD538" s="272"/>
      <c r="AE538" s="272"/>
      <c r="AF538" s="272"/>
      <c r="AG538" s="272"/>
      <c r="AH538" s="272"/>
      <c r="AI538" s="272"/>
      <c r="AJ538" s="272"/>
      <c r="AK538" s="271"/>
      <c r="AL538" s="271"/>
      <c r="AM538" s="271"/>
      <c r="AN538" s="271"/>
      <c r="AO538" s="271"/>
      <c r="AP538" s="271"/>
      <c r="AQ538" s="271"/>
      <c r="AR538" s="273"/>
      <c r="AS538" s="271"/>
      <c r="AT538" s="271"/>
      <c r="AU538" s="258"/>
      <c r="AV538" s="258"/>
      <c r="AW538" s="258"/>
      <c r="AX538" s="258"/>
      <c r="AY538" s="258"/>
    </row>
    <row r="539" spans="1:51" ht="12.75" customHeight="1">
      <c r="A539" s="271"/>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2"/>
      <c r="X539" s="272"/>
      <c r="Y539" s="272"/>
      <c r="Z539" s="272"/>
      <c r="AA539" s="272"/>
      <c r="AB539" s="272"/>
      <c r="AC539" s="272"/>
      <c r="AD539" s="272"/>
      <c r="AE539" s="272"/>
      <c r="AF539" s="272"/>
      <c r="AG539" s="272"/>
      <c r="AH539" s="272"/>
      <c r="AI539" s="272"/>
      <c r="AJ539" s="272"/>
      <c r="AK539" s="271"/>
      <c r="AL539" s="271"/>
      <c r="AM539" s="271"/>
      <c r="AN539" s="271"/>
      <c r="AO539" s="271"/>
      <c r="AP539" s="271"/>
      <c r="AQ539" s="271"/>
      <c r="AR539" s="273"/>
      <c r="AS539" s="271"/>
      <c r="AT539" s="271"/>
      <c r="AU539" s="258"/>
      <c r="AV539" s="258"/>
      <c r="AW539" s="258"/>
      <c r="AX539" s="258"/>
      <c r="AY539" s="258"/>
    </row>
    <row r="540" spans="1:51" ht="12.75" customHeight="1">
      <c r="A540" s="271"/>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2"/>
      <c r="X540" s="272"/>
      <c r="Y540" s="272"/>
      <c r="Z540" s="272"/>
      <c r="AA540" s="272"/>
      <c r="AB540" s="272"/>
      <c r="AC540" s="272"/>
      <c r="AD540" s="272"/>
      <c r="AE540" s="272"/>
      <c r="AF540" s="272"/>
      <c r="AG540" s="272"/>
      <c r="AH540" s="272"/>
      <c r="AI540" s="272"/>
      <c r="AJ540" s="272"/>
      <c r="AK540" s="271"/>
      <c r="AL540" s="271"/>
      <c r="AM540" s="271"/>
      <c r="AN540" s="271"/>
      <c r="AO540" s="271"/>
      <c r="AP540" s="271"/>
      <c r="AQ540" s="271"/>
      <c r="AR540" s="273"/>
      <c r="AS540" s="271"/>
      <c r="AT540" s="271"/>
      <c r="AU540" s="258"/>
      <c r="AV540" s="258"/>
      <c r="AW540" s="258"/>
      <c r="AX540" s="258"/>
      <c r="AY540" s="258"/>
    </row>
    <row r="541" spans="1:51" ht="12.75" customHeight="1">
      <c r="A541" s="271"/>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2"/>
      <c r="X541" s="272"/>
      <c r="Y541" s="272"/>
      <c r="Z541" s="272"/>
      <c r="AA541" s="272"/>
      <c r="AB541" s="272"/>
      <c r="AC541" s="272"/>
      <c r="AD541" s="272"/>
      <c r="AE541" s="272"/>
      <c r="AF541" s="272"/>
      <c r="AG541" s="272"/>
      <c r="AH541" s="272"/>
      <c r="AI541" s="272"/>
      <c r="AJ541" s="272"/>
      <c r="AK541" s="271"/>
      <c r="AL541" s="271"/>
      <c r="AM541" s="271"/>
      <c r="AN541" s="271"/>
      <c r="AO541" s="271"/>
      <c r="AP541" s="271"/>
      <c r="AQ541" s="271"/>
      <c r="AR541" s="273"/>
      <c r="AS541" s="271"/>
      <c r="AT541" s="271"/>
      <c r="AU541" s="258"/>
      <c r="AV541" s="258"/>
      <c r="AW541" s="258"/>
      <c r="AX541" s="258"/>
      <c r="AY541" s="258"/>
    </row>
    <row r="542" spans="1:51" ht="12.75" customHeight="1">
      <c r="A542" s="271"/>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2"/>
      <c r="X542" s="272"/>
      <c r="Y542" s="272"/>
      <c r="Z542" s="272"/>
      <c r="AA542" s="272"/>
      <c r="AB542" s="272"/>
      <c r="AC542" s="272"/>
      <c r="AD542" s="272"/>
      <c r="AE542" s="272"/>
      <c r="AF542" s="272"/>
      <c r="AG542" s="272"/>
      <c r="AH542" s="272"/>
      <c r="AI542" s="272"/>
      <c r="AJ542" s="272"/>
      <c r="AK542" s="271"/>
      <c r="AL542" s="271"/>
      <c r="AM542" s="271"/>
      <c r="AN542" s="271"/>
      <c r="AO542" s="271"/>
      <c r="AP542" s="271"/>
      <c r="AQ542" s="271"/>
      <c r="AR542" s="273"/>
      <c r="AS542" s="271"/>
      <c r="AT542" s="271"/>
      <c r="AU542" s="258"/>
      <c r="AV542" s="258"/>
      <c r="AW542" s="258"/>
      <c r="AX542" s="258"/>
      <c r="AY542" s="258"/>
    </row>
    <row r="543" spans="1:51" ht="12.75" customHeight="1">
      <c r="A543" s="271"/>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2"/>
      <c r="X543" s="272"/>
      <c r="Y543" s="272"/>
      <c r="Z543" s="272"/>
      <c r="AA543" s="272"/>
      <c r="AB543" s="272"/>
      <c r="AC543" s="272"/>
      <c r="AD543" s="272"/>
      <c r="AE543" s="272"/>
      <c r="AF543" s="272"/>
      <c r="AG543" s="272"/>
      <c r="AH543" s="272"/>
      <c r="AI543" s="272"/>
      <c r="AJ543" s="272"/>
      <c r="AK543" s="271"/>
      <c r="AL543" s="271"/>
      <c r="AM543" s="271"/>
      <c r="AN543" s="271"/>
      <c r="AO543" s="271"/>
      <c r="AP543" s="271"/>
      <c r="AQ543" s="271"/>
      <c r="AR543" s="273"/>
      <c r="AS543" s="271"/>
      <c r="AT543" s="271"/>
      <c r="AU543" s="258"/>
      <c r="AV543" s="258"/>
      <c r="AW543" s="258"/>
      <c r="AX543" s="258"/>
      <c r="AY543" s="258"/>
    </row>
    <row r="544" spans="1:51" ht="12.75" customHeight="1">
      <c r="A544" s="271"/>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2"/>
      <c r="X544" s="272"/>
      <c r="Y544" s="272"/>
      <c r="Z544" s="272"/>
      <c r="AA544" s="272"/>
      <c r="AB544" s="272"/>
      <c r="AC544" s="272"/>
      <c r="AD544" s="272"/>
      <c r="AE544" s="272"/>
      <c r="AF544" s="272"/>
      <c r="AG544" s="272"/>
      <c r="AH544" s="272"/>
      <c r="AI544" s="272"/>
      <c r="AJ544" s="272"/>
      <c r="AK544" s="271"/>
      <c r="AL544" s="271"/>
      <c r="AM544" s="271"/>
      <c r="AN544" s="271"/>
      <c r="AO544" s="271"/>
      <c r="AP544" s="271"/>
      <c r="AQ544" s="271"/>
      <c r="AR544" s="273"/>
      <c r="AS544" s="271"/>
      <c r="AT544" s="271"/>
      <c r="AU544" s="258"/>
      <c r="AV544" s="258"/>
      <c r="AW544" s="258"/>
      <c r="AX544" s="258"/>
      <c r="AY544" s="258"/>
    </row>
    <row r="545" spans="1:51" ht="12.75" customHeight="1">
      <c r="A545" s="271"/>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2"/>
      <c r="X545" s="272"/>
      <c r="Y545" s="272"/>
      <c r="Z545" s="272"/>
      <c r="AA545" s="272"/>
      <c r="AB545" s="272"/>
      <c r="AC545" s="272"/>
      <c r="AD545" s="272"/>
      <c r="AE545" s="272"/>
      <c r="AF545" s="272"/>
      <c r="AG545" s="272"/>
      <c r="AH545" s="272"/>
      <c r="AI545" s="272"/>
      <c r="AJ545" s="272"/>
      <c r="AK545" s="271"/>
      <c r="AL545" s="271"/>
      <c r="AM545" s="271"/>
      <c r="AN545" s="271"/>
      <c r="AO545" s="271"/>
      <c r="AP545" s="271"/>
      <c r="AQ545" s="271"/>
      <c r="AR545" s="273"/>
      <c r="AS545" s="271"/>
      <c r="AT545" s="271"/>
      <c r="AU545" s="258"/>
      <c r="AV545" s="258"/>
      <c r="AW545" s="258"/>
      <c r="AX545" s="258"/>
      <c r="AY545" s="258"/>
    </row>
    <row r="546" spans="1:51" ht="12.75" customHeight="1">
      <c r="A546" s="271"/>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2"/>
      <c r="X546" s="272"/>
      <c r="Y546" s="272"/>
      <c r="Z546" s="272"/>
      <c r="AA546" s="272"/>
      <c r="AB546" s="272"/>
      <c r="AC546" s="272"/>
      <c r="AD546" s="272"/>
      <c r="AE546" s="272"/>
      <c r="AF546" s="272"/>
      <c r="AG546" s="272"/>
      <c r="AH546" s="272"/>
      <c r="AI546" s="272"/>
      <c r="AJ546" s="272"/>
      <c r="AK546" s="271"/>
      <c r="AL546" s="271"/>
      <c r="AM546" s="271"/>
      <c r="AN546" s="271"/>
      <c r="AO546" s="271"/>
      <c r="AP546" s="271"/>
      <c r="AQ546" s="271"/>
      <c r="AR546" s="273"/>
      <c r="AS546" s="271"/>
      <c r="AT546" s="271"/>
      <c r="AU546" s="258"/>
      <c r="AV546" s="258"/>
      <c r="AW546" s="258"/>
      <c r="AX546" s="258"/>
      <c r="AY546" s="258"/>
    </row>
    <row r="547" spans="1:51" ht="12.75" customHeight="1">
      <c r="A547" s="271"/>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2"/>
      <c r="X547" s="272"/>
      <c r="Y547" s="272"/>
      <c r="Z547" s="272"/>
      <c r="AA547" s="272"/>
      <c r="AB547" s="272"/>
      <c r="AC547" s="272"/>
      <c r="AD547" s="272"/>
      <c r="AE547" s="272"/>
      <c r="AF547" s="272"/>
      <c r="AG547" s="272"/>
      <c r="AH547" s="272"/>
      <c r="AI547" s="272"/>
      <c r="AJ547" s="272"/>
      <c r="AK547" s="271"/>
      <c r="AL547" s="271"/>
      <c r="AM547" s="271"/>
      <c r="AN547" s="271"/>
      <c r="AO547" s="271"/>
      <c r="AP547" s="271"/>
      <c r="AQ547" s="271"/>
      <c r="AR547" s="273"/>
      <c r="AS547" s="271"/>
      <c r="AT547" s="271"/>
      <c r="AU547" s="258"/>
      <c r="AV547" s="258"/>
      <c r="AW547" s="258"/>
      <c r="AX547" s="258"/>
      <c r="AY547" s="258"/>
    </row>
    <row r="548" spans="1:51" ht="12.75" customHeight="1">
      <c r="A548" s="271"/>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2"/>
      <c r="X548" s="272"/>
      <c r="Y548" s="272"/>
      <c r="Z548" s="272"/>
      <c r="AA548" s="272"/>
      <c r="AB548" s="272"/>
      <c r="AC548" s="272"/>
      <c r="AD548" s="272"/>
      <c r="AE548" s="272"/>
      <c r="AF548" s="272"/>
      <c r="AG548" s="272"/>
      <c r="AH548" s="272"/>
      <c r="AI548" s="272"/>
      <c r="AJ548" s="272"/>
      <c r="AK548" s="271"/>
      <c r="AL548" s="271"/>
      <c r="AM548" s="271"/>
      <c r="AN548" s="271"/>
      <c r="AO548" s="271"/>
      <c r="AP548" s="271"/>
      <c r="AQ548" s="271"/>
      <c r="AR548" s="273"/>
      <c r="AS548" s="271"/>
      <c r="AT548" s="271"/>
      <c r="AU548" s="258"/>
      <c r="AV548" s="258"/>
      <c r="AW548" s="258"/>
      <c r="AX548" s="258"/>
      <c r="AY548" s="258"/>
    </row>
    <row r="549" spans="1:51" ht="12.75" customHeight="1">
      <c r="A549" s="271"/>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2"/>
      <c r="X549" s="272"/>
      <c r="Y549" s="272"/>
      <c r="Z549" s="272"/>
      <c r="AA549" s="272"/>
      <c r="AB549" s="272"/>
      <c r="AC549" s="272"/>
      <c r="AD549" s="272"/>
      <c r="AE549" s="272"/>
      <c r="AF549" s="272"/>
      <c r="AG549" s="272"/>
      <c r="AH549" s="272"/>
      <c r="AI549" s="272"/>
      <c r="AJ549" s="272"/>
      <c r="AK549" s="271"/>
      <c r="AL549" s="271"/>
      <c r="AM549" s="271"/>
      <c r="AN549" s="271"/>
      <c r="AO549" s="271"/>
      <c r="AP549" s="271"/>
      <c r="AQ549" s="271"/>
      <c r="AR549" s="273"/>
      <c r="AS549" s="271"/>
      <c r="AT549" s="271"/>
      <c r="AU549" s="258"/>
      <c r="AV549" s="258"/>
      <c r="AW549" s="258"/>
      <c r="AX549" s="258"/>
      <c r="AY549" s="258"/>
    </row>
    <row r="550" spans="1:51" ht="12.75" customHeight="1">
      <c r="A550" s="271"/>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2"/>
      <c r="X550" s="272"/>
      <c r="Y550" s="272"/>
      <c r="Z550" s="272"/>
      <c r="AA550" s="272"/>
      <c r="AB550" s="272"/>
      <c r="AC550" s="272"/>
      <c r="AD550" s="272"/>
      <c r="AE550" s="272"/>
      <c r="AF550" s="272"/>
      <c r="AG550" s="272"/>
      <c r="AH550" s="272"/>
      <c r="AI550" s="272"/>
      <c r="AJ550" s="272"/>
      <c r="AK550" s="271"/>
      <c r="AL550" s="271"/>
      <c r="AM550" s="271"/>
      <c r="AN550" s="271"/>
      <c r="AO550" s="271"/>
      <c r="AP550" s="271"/>
      <c r="AQ550" s="271"/>
      <c r="AR550" s="273"/>
      <c r="AS550" s="271"/>
      <c r="AT550" s="271"/>
      <c r="AU550" s="258"/>
      <c r="AV550" s="258"/>
      <c r="AW550" s="258"/>
      <c r="AX550" s="258"/>
      <c r="AY550" s="258"/>
    </row>
    <row r="551" spans="1:51" ht="12.75" customHeight="1">
      <c r="A551" s="271"/>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2"/>
      <c r="X551" s="272"/>
      <c r="Y551" s="272"/>
      <c r="Z551" s="272"/>
      <c r="AA551" s="272"/>
      <c r="AB551" s="272"/>
      <c r="AC551" s="272"/>
      <c r="AD551" s="272"/>
      <c r="AE551" s="272"/>
      <c r="AF551" s="272"/>
      <c r="AG551" s="272"/>
      <c r="AH551" s="272"/>
      <c r="AI551" s="272"/>
      <c r="AJ551" s="272"/>
      <c r="AK551" s="271"/>
      <c r="AL551" s="271"/>
      <c r="AM551" s="271"/>
      <c r="AN551" s="271"/>
      <c r="AO551" s="271"/>
      <c r="AP551" s="271"/>
      <c r="AQ551" s="271"/>
      <c r="AR551" s="273"/>
      <c r="AS551" s="271"/>
      <c r="AT551" s="271"/>
      <c r="AU551" s="258"/>
      <c r="AV551" s="258"/>
      <c r="AW551" s="258"/>
      <c r="AX551" s="258"/>
      <c r="AY551" s="258"/>
    </row>
    <row r="552" spans="1:51" ht="12.75" customHeight="1">
      <c r="A552" s="271"/>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2"/>
      <c r="X552" s="272"/>
      <c r="Y552" s="272"/>
      <c r="Z552" s="272"/>
      <c r="AA552" s="272"/>
      <c r="AB552" s="272"/>
      <c r="AC552" s="272"/>
      <c r="AD552" s="272"/>
      <c r="AE552" s="272"/>
      <c r="AF552" s="272"/>
      <c r="AG552" s="272"/>
      <c r="AH552" s="272"/>
      <c r="AI552" s="272"/>
      <c r="AJ552" s="272"/>
      <c r="AK552" s="271"/>
      <c r="AL552" s="271"/>
      <c r="AM552" s="271"/>
      <c r="AN552" s="271"/>
      <c r="AO552" s="271"/>
      <c r="AP552" s="271"/>
      <c r="AQ552" s="271"/>
      <c r="AR552" s="273"/>
      <c r="AS552" s="271"/>
      <c r="AT552" s="271"/>
      <c r="AU552" s="258"/>
      <c r="AV552" s="258"/>
      <c r="AW552" s="258"/>
      <c r="AX552" s="258"/>
      <c r="AY552" s="258"/>
    </row>
    <row r="553" spans="1:51" ht="12.75" customHeight="1">
      <c r="A553" s="271"/>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2"/>
      <c r="X553" s="272"/>
      <c r="Y553" s="272"/>
      <c r="Z553" s="272"/>
      <c r="AA553" s="272"/>
      <c r="AB553" s="272"/>
      <c r="AC553" s="272"/>
      <c r="AD553" s="272"/>
      <c r="AE553" s="272"/>
      <c r="AF553" s="272"/>
      <c r="AG553" s="272"/>
      <c r="AH553" s="272"/>
      <c r="AI553" s="272"/>
      <c r="AJ553" s="272"/>
      <c r="AK553" s="271"/>
      <c r="AL553" s="271"/>
      <c r="AM553" s="271"/>
      <c r="AN553" s="271"/>
      <c r="AO553" s="271"/>
      <c r="AP553" s="271"/>
      <c r="AQ553" s="271"/>
      <c r="AR553" s="273"/>
      <c r="AS553" s="271"/>
      <c r="AT553" s="271"/>
      <c r="AU553" s="258"/>
      <c r="AV553" s="258"/>
      <c r="AW553" s="258"/>
      <c r="AX553" s="258"/>
      <c r="AY553" s="258"/>
    </row>
    <row r="554" spans="1:51" ht="12.75" customHeight="1">
      <c r="A554" s="271"/>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2"/>
      <c r="X554" s="272"/>
      <c r="Y554" s="272"/>
      <c r="Z554" s="272"/>
      <c r="AA554" s="272"/>
      <c r="AB554" s="272"/>
      <c r="AC554" s="272"/>
      <c r="AD554" s="272"/>
      <c r="AE554" s="272"/>
      <c r="AF554" s="272"/>
      <c r="AG554" s="272"/>
      <c r="AH554" s="272"/>
      <c r="AI554" s="272"/>
      <c r="AJ554" s="272"/>
      <c r="AK554" s="271"/>
      <c r="AL554" s="271"/>
      <c r="AM554" s="271"/>
      <c r="AN554" s="271"/>
      <c r="AO554" s="271"/>
      <c r="AP554" s="271"/>
      <c r="AQ554" s="271"/>
      <c r="AR554" s="273"/>
      <c r="AS554" s="271"/>
      <c r="AT554" s="271"/>
      <c r="AU554" s="258"/>
      <c r="AV554" s="258"/>
      <c r="AW554" s="258"/>
      <c r="AX554" s="258"/>
      <c r="AY554" s="258"/>
    </row>
    <row r="555" spans="1:51" ht="12.75" customHeight="1">
      <c r="A555" s="271"/>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2"/>
      <c r="X555" s="272"/>
      <c r="Y555" s="272"/>
      <c r="Z555" s="272"/>
      <c r="AA555" s="272"/>
      <c r="AB555" s="272"/>
      <c r="AC555" s="272"/>
      <c r="AD555" s="272"/>
      <c r="AE555" s="272"/>
      <c r="AF555" s="272"/>
      <c r="AG555" s="272"/>
      <c r="AH555" s="272"/>
      <c r="AI555" s="272"/>
      <c r="AJ555" s="272"/>
      <c r="AK555" s="271"/>
      <c r="AL555" s="271"/>
      <c r="AM555" s="271"/>
      <c r="AN555" s="271"/>
      <c r="AO555" s="271"/>
      <c r="AP555" s="271"/>
      <c r="AQ555" s="271"/>
      <c r="AR555" s="273"/>
      <c r="AS555" s="271"/>
      <c r="AT555" s="271"/>
      <c r="AU555" s="258"/>
      <c r="AV555" s="258"/>
      <c r="AW555" s="258"/>
      <c r="AX555" s="258"/>
      <c r="AY555" s="258"/>
    </row>
    <row r="556" spans="1:51" ht="12.75" customHeight="1">
      <c r="A556" s="271"/>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2"/>
      <c r="X556" s="272"/>
      <c r="Y556" s="272"/>
      <c r="Z556" s="272"/>
      <c r="AA556" s="272"/>
      <c r="AB556" s="272"/>
      <c r="AC556" s="272"/>
      <c r="AD556" s="272"/>
      <c r="AE556" s="272"/>
      <c r="AF556" s="272"/>
      <c r="AG556" s="272"/>
      <c r="AH556" s="272"/>
      <c r="AI556" s="272"/>
      <c r="AJ556" s="272"/>
      <c r="AK556" s="271"/>
      <c r="AL556" s="271"/>
      <c r="AM556" s="271"/>
      <c r="AN556" s="271"/>
      <c r="AO556" s="271"/>
      <c r="AP556" s="271"/>
      <c r="AQ556" s="271"/>
      <c r="AR556" s="273"/>
      <c r="AS556" s="271"/>
      <c r="AT556" s="271"/>
      <c r="AU556" s="258"/>
      <c r="AV556" s="258"/>
      <c r="AW556" s="258"/>
      <c r="AX556" s="258"/>
      <c r="AY556" s="258"/>
    </row>
    <row r="557" spans="1:51" ht="12.75" customHeight="1">
      <c r="A557" s="271"/>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2"/>
      <c r="X557" s="272"/>
      <c r="Y557" s="272"/>
      <c r="Z557" s="272"/>
      <c r="AA557" s="272"/>
      <c r="AB557" s="272"/>
      <c r="AC557" s="272"/>
      <c r="AD557" s="272"/>
      <c r="AE557" s="272"/>
      <c r="AF557" s="272"/>
      <c r="AG557" s="272"/>
      <c r="AH557" s="272"/>
      <c r="AI557" s="272"/>
      <c r="AJ557" s="272"/>
      <c r="AK557" s="271"/>
      <c r="AL557" s="271"/>
      <c r="AM557" s="271"/>
      <c r="AN557" s="271"/>
      <c r="AO557" s="271"/>
      <c r="AP557" s="271"/>
      <c r="AQ557" s="271"/>
      <c r="AR557" s="273"/>
      <c r="AS557" s="271"/>
      <c r="AT557" s="271"/>
      <c r="AU557" s="258"/>
      <c r="AV557" s="258"/>
      <c r="AW557" s="258"/>
      <c r="AX557" s="258"/>
      <c r="AY557" s="258"/>
    </row>
    <row r="558" spans="1:51" ht="12.75" customHeight="1">
      <c r="A558" s="271"/>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2"/>
      <c r="X558" s="272"/>
      <c r="Y558" s="272"/>
      <c r="Z558" s="272"/>
      <c r="AA558" s="272"/>
      <c r="AB558" s="272"/>
      <c r="AC558" s="272"/>
      <c r="AD558" s="272"/>
      <c r="AE558" s="272"/>
      <c r="AF558" s="272"/>
      <c r="AG558" s="272"/>
      <c r="AH558" s="272"/>
      <c r="AI558" s="272"/>
      <c r="AJ558" s="272"/>
      <c r="AK558" s="271"/>
      <c r="AL558" s="271"/>
      <c r="AM558" s="271"/>
      <c r="AN558" s="271"/>
      <c r="AO558" s="271"/>
      <c r="AP558" s="271"/>
      <c r="AQ558" s="271"/>
      <c r="AR558" s="273"/>
      <c r="AS558" s="271"/>
      <c r="AT558" s="271"/>
      <c r="AU558" s="258"/>
      <c r="AV558" s="258"/>
      <c r="AW558" s="258"/>
      <c r="AX558" s="258"/>
      <c r="AY558" s="258"/>
    </row>
    <row r="559" spans="1:51" ht="12.75" customHeight="1">
      <c r="A559" s="271"/>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2"/>
      <c r="X559" s="272"/>
      <c r="Y559" s="272"/>
      <c r="Z559" s="272"/>
      <c r="AA559" s="272"/>
      <c r="AB559" s="272"/>
      <c r="AC559" s="272"/>
      <c r="AD559" s="272"/>
      <c r="AE559" s="272"/>
      <c r="AF559" s="272"/>
      <c r="AG559" s="272"/>
      <c r="AH559" s="272"/>
      <c r="AI559" s="272"/>
      <c r="AJ559" s="272"/>
      <c r="AK559" s="271"/>
      <c r="AL559" s="271"/>
      <c r="AM559" s="271"/>
      <c r="AN559" s="271"/>
      <c r="AO559" s="271"/>
      <c r="AP559" s="271"/>
      <c r="AQ559" s="271"/>
      <c r="AR559" s="273"/>
      <c r="AS559" s="271"/>
      <c r="AT559" s="271"/>
      <c r="AU559" s="258"/>
      <c r="AV559" s="258"/>
      <c r="AW559" s="258"/>
      <c r="AX559" s="258"/>
      <c r="AY559" s="258"/>
    </row>
    <row r="560" spans="1:51" ht="12.75" customHeight="1">
      <c r="A560" s="271"/>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2"/>
      <c r="X560" s="272"/>
      <c r="Y560" s="272"/>
      <c r="Z560" s="272"/>
      <c r="AA560" s="272"/>
      <c r="AB560" s="272"/>
      <c r="AC560" s="272"/>
      <c r="AD560" s="272"/>
      <c r="AE560" s="272"/>
      <c r="AF560" s="272"/>
      <c r="AG560" s="272"/>
      <c r="AH560" s="272"/>
      <c r="AI560" s="272"/>
      <c r="AJ560" s="272"/>
      <c r="AK560" s="271"/>
      <c r="AL560" s="271"/>
      <c r="AM560" s="271"/>
      <c r="AN560" s="271"/>
      <c r="AO560" s="271"/>
      <c r="AP560" s="271"/>
      <c r="AQ560" s="271"/>
      <c r="AR560" s="273"/>
      <c r="AS560" s="271"/>
      <c r="AT560" s="271"/>
      <c r="AU560" s="258"/>
      <c r="AV560" s="258"/>
      <c r="AW560" s="258"/>
      <c r="AX560" s="258"/>
      <c r="AY560" s="258"/>
    </row>
    <row r="561" spans="1:51" ht="12.75" customHeight="1">
      <c r="A561" s="271"/>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2"/>
      <c r="X561" s="272"/>
      <c r="Y561" s="272"/>
      <c r="Z561" s="272"/>
      <c r="AA561" s="272"/>
      <c r="AB561" s="272"/>
      <c r="AC561" s="272"/>
      <c r="AD561" s="272"/>
      <c r="AE561" s="272"/>
      <c r="AF561" s="272"/>
      <c r="AG561" s="272"/>
      <c r="AH561" s="272"/>
      <c r="AI561" s="272"/>
      <c r="AJ561" s="272"/>
      <c r="AK561" s="271"/>
      <c r="AL561" s="271"/>
      <c r="AM561" s="271"/>
      <c r="AN561" s="271"/>
      <c r="AO561" s="271"/>
      <c r="AP561" s="271"/>
      <c r="AQ561" s="271"/>
      <c r="AR561" s="273"/>
      <c r="AS561" s="271"/>
      <c r="AT561" s="271"/>
      <c r="AU561" s="258"/>
      <c r="AV561" s="258"/>
      <c r="AW561" s="258"/>
      <c r="AX561" s="258"/>
      <c r="AY561" s="258"/>
    </row>
    <row r="562" spans="1:51" ht="12.75" customHeight="1">
      <c r="A562" s="271"/>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2"/>
      <c r="X562" s="272"/>
      <c r="Y562" s="272"/>
      <c r="Z562" s="272"/>
      <c r="AA562" s="272"/>
      <c r="AB562" s="272"/>
      <c r="AC562" s="272"/>
      <c r="AD562" s="272"/>
      <c r="AE562" s="272"/>
      <c r="AF562" s="272"/>
      <c r="AG562" s="272"/>
      <c r="AH562" s="272"/>
      <c r="AI562" s="272"/>
      <c r="AJ562" s="272"/>
      <c r="AK562" s="271"/>
      <c r="AL562" s="271"/>
      <c r="AM562" s="271"/>
      <c r="AN562" s="271"/>
      <c r="AO562" s="271"/>
      <c r="AP562" s="271"/>
      <c r="AQ562" s="271"/>
      <c r="AR562" s="273"/>
      <c r="AS562" s="271"/>
      <c r="AT562" s="271"/>
      <c r="AU562" s="258"/>
      <c r="AV562" s="258"/>
      <c r="AW562" s="258"/>
      <c r="AX562" s="258"/>
      <c r="AY562" s="258"/>
    </row>
    <row r="563" spans="1:51" ht="12.75" customHeight="1">
      <c r="A563" s="271"/>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2"/>
      <c r="X563" s="272"/>
      <c r="Y563" s="272"/>
      <c r="Z563" s="272"/>
      <c r="AA563" s="272"/>
      <c r="AB563" s="272"/>
      <c r="AC563" s="272"/>
      <c r="AD563" s="272"/>
      <c r="AE563" s="272"/>
      <c r="AF563" s="272"/>
      <c r="AG563" s="272"/>
      <c r="AH563" s="272"/>
      <c r="AI563" s="272"/>
      <c r="AJ563" s="272"/>
      <c r="AK563" s="271"/>
      <c r="AL563" s="271"/>
      <c r="AM563" s="271"/>
      <c r="AN563" s="271"/>
      <c r="AO563" s="271"/>
      <c r="AP563" s="271"/>
      <c r="AQ563" s="271"/>
      <c r="AR563" s="273"/>
      <c r="AS563" s="271"/>
      <c r="AT563" s="271"/>
      <c r="AU563" s="258"/>
      <c r="AV563" s="258"/>
      <c r="AW563" s="258"/>
      <c r="AX563" s="258"/>
      <c r="AY563" s="258"/>
    </row>
    <row r="564" spans="1:51" ht="12.75" customHeight="1">
      <c r="A564" s="271"/>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2"/>
      <c r="X564" s="272"/>
      <c r="Y564" s="272"/>
      <c r="Z564" s="272"/>
      <c r="AA564" s="272"/>
      <c r="AB564" s="272"/>
      <c r="AC564" s="272"/>
      <c r="AD564" s="272"/>
      <c r="AE564" s="272"/>
      <c r="AF564" s="272"/>
      <c r="AG564" s="272"/>
      <c r="AH564" s="272"/>
      <c r="AI564" s="272"/>
      <c r="AJ564" s="272"/>
      <c r="AK564" s="271"/>
      <c r="AL564" s="271"/>
      <c r="AM564" s="271"/>
      <c r="AN564" s="271"/>
      <c r="AO564" s="271"/>
      <c r="AP564" s="271"/>
      <c r="AQ564" s="271"/>
      <c r="AR564" s="273"/>
      <c r="AS564" s="271"/>
      <c r="AT564" s="271"/>
      <c r="AU564" s="258"/>
      <c r="AV564" s="258"/>
      <c r="AW564" s="258"/>
      <c r="AX564" s="258"/>
      <c r="AY564" s="258"/>
    </row>
    <row r="565" spans="1:51" ht="12.75" customHeight="1">
      <c r="A565" s="271"/>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2"/>
      <c r="X565" s="272"/>
      <c r="Y565" s="272"/>
      <c r="Z565" s="272"/>
      <c r="AA565" s="272"/>
      <c r="AB565" s="272"/>
      <c r="AC565" s="272"/>
      <c r="AD565" s="272"/>
      <c r="AE565" s="272"/>
      <c r="AF565" s="272"/>
      <c r="AG565" s="272"/>
      <c r="AH565" s="272"/>
      <c r="AI565" s="272"/>
      <c r="AJ565" s="272"/>
      <c r="AK565" s="271"/>
      <c r="AL565" s="271"/>
      <c r="AM565" s="271"/>
      <c r="AN565" s="271"/>
      <c r="AO565" s="271"/>
      <c r="AP565" s="271"/>
      <c r="AQ565" s="271"/>
      <c r="AR565" s="273"/>
      <c r="AS565" s="271"/>
      <c r="AT565" s="271"/>
      <c r="AU565" s="258"/>
      <c r="AV565" s="258"/>
      <c r="AW565" s="258"/>
      <c r="AX565" s="258"/>
      <c r="AY565" s="258"/>
    </row>
    <row r="566" spans="1:51" ht="12.75" customHeight="1">
      <c r="A566" s="271"/>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2"/>
      <c r="X566" s="272"/>
      <c r="Y566" s="272"/>
      <c r="Z566" s="272"/>
      <c r="AA566" s="272"/>
      <c r="AB566" s="272"/>
      <c r="AC566" s="272"/>
      <c r="AD566" s="272"/>
      <c r="AE566" s="272"/>
      <c r="AF566" s="272"/>
      <c r="AG566" s="272"/>
      <c r="AH566" s="272"/>
      <c r="AI566" s="272"/>
      <c r="AJ566" s="272"/>
      <c r="AK566" s="271"/>
      <c r="AL566" s="271"/>
      <c r="AM566" s="271"/>
      <c r="AN566" s="271"/>
      <c r="AO566" s="271"/>
      <c r="AP566" s="271"/>
      <c r="AQ566" s="271"/>
      <c r="AR566" s="273"/>
      <c r="AS566" s="271"/>
      <c r="AT566" s="271"/>
      <c r="AU566" s="258"/>
      <c r="AV566" s="258"/>
      <c r="AW566" s="258"/>
      <c r="AX566" s="258"/>
      <c r="AY566" s="258"/>
    </row>
    <row r="567" spans="1:51" ht="12.75" customHeight="1">
      <c r="A567" s="271"/>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2"/>
      <c r="X567" s="272"/>
      <c r="Y567" s="272"/>
      <c r="Z567" s="272"/>
      <c r="AA567" s="272"/>
      <c r="AB567" s="272"/>
      <c r="AC567" s="272"/>
      <c r="AD567" s="272"/>
      <c r="AE567" s="272"/>
      <c r="AF567" s="272"/>
      <c r="AG567" s="272"/>
      <c r="AH567" s="272"/>
      <c r="AI567" s="272"/>
      <c r="AJ567" s="272"/>
      <c r="AK567" s="271"/>
      <c r="AL567" s="271"/>
      <c r="AM567" s="271"/>
      <c r="AN567" s="271"/>
      <c r="AO567" s="271"/>
      <c r="AP567" s="271"/>
      <c r="AQ567" s="271"/>
      <c r="AR567" s="273"/>
      <c r="AS567" s="271"/>
      <c r="AT567" s="271"/>
      <c r="AU567" s="258"/>
      <c r="AV567" s="258"/>
      <c r="AW567" s="258"/>
      <c r="AX567" s="258"/>
      <c r="AY567" s="258"/>
    </row>
    <row r="568" spans="1:51" ht="12.75" customHeight="1">
      <c r="A568" s="271"/>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2"/>
      <c r="X568" s="272"/>
      <c r="Y568" s="272"/>
      <c r="Z568" s="272"/>
      <c r="AA568" s="272"/>
      <c r="AB568" s="272"/>
      <c r="AC568" s="272"/>
      <c r="AD568" s="272"/>
      <c r="AE568" s="272"/>
      <c r="AF568" s="272"/>
      <c r="AG568" s="272"/>
      <c r="AH568" s="272"/>
      <c r="AI568" s="272"/>
      <c r="AJ568" s="272"/>
      <c r="AK568" s="271"/>
      <c r="AL568" s="271"/>
      <c r="AM568" s="271"/>
      <c r="AN568" s="271"/>
      <c r="AO568" s="271"/>
      <c r="AP568" s="271"/>
      <c r="AQ568" s="271"/>
      <c r="AR568" s="273"/>
      <c r="AS568" s="271"/>
      <c r="AT568" s="271"/>
      <c r="AU568" s="258"/>
      <c r="AV568" s="258"/>
      <c r="AW568" s="258"/>
      <c r="AX568" s="258"/>
      <c r="AY568" s="258"/>
    </row>
    <row r="569" spans="1:51" ht="12.75" customHeight="1">
      <c r="A569" s="271"/>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2"/>
      <c r="X569" s="272"/>
      <c r="Y569" s="272"/>
      <c r="Z569" s="272"/>
      <c r="AA569" s="272"/>
      <c r="AB569" s="272"/>
      <c r="AC569" s="272"/>
      <c r="AD569" s="272"/>
      <c r="AE569" s="272"/>
      <c r="AF569" s="272"/>
      <c r="AG569" s="272"/>
      <c r="AH569" s="272"/>
      <c r="AI569" s="272"/>
      <c r="AJ569" s="272"/>
      <c r="AK569" s="271"/>
      <c r="AL569" s="271"/>
      <c r="AM569" s="271"/>
      <c r="AN569" s="271"/>
      <c r="AO569" s="271"/>
      <c r="AP569" s="271"/>
      <c r="AQ569" s="271"/>
      <c r="AR569" s="273"/>
      <c r="AS569" s="271"/>
      <c r="AT569" s="271"/>
      <c r="AU569" s="258"/>
      <c r="AV569" s="258"/>
      <c r="AW569" s="258"/>
      <c r="AX569" s="258"/>
      <c r="AY569" s="258"/>
    </row>
    <row r="570" spans="1:51" ht="12.75" customHeight="1">
      <c r="A570" s="271"/>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2"/>
      <c r="X570" s="272"/>
      <c r="Y570" s="272"/>
      <c r="Z570" s="272"/>
      <c r="AA570" s="272"/>
      <c r="AB570" s="272"/>
      <c r="AC570" s="272"/>
      <c r="AD570" s="272"/>
      <c r="AE570" s="272"/>
      <c r="AF570" s="272"/>
      <c r="AG570" s="272"/>
      <c r="AH570" s="272"/>
      <c r="AI570" s="272"/>
      <c r="AJ570" s="272"/>
      <c r="AK570" s="271"/>
      <c r="AL570" s="271"/>
      <c r="AM570" s="271"/>
      <c r="AN570" s="271"/>
      <c r="AO570" s="271"/>
      <c r="AP570" s="271"/>
      <c r="AQ570" s="271"/>
      <c r="AR570" s="273"/>
      <c r="AS570" s="271"/>
      <c r="AT570" s="271"/>
      <c r="AU570" s="258"/>
      <c r="AV570" s="258"/>
      <c r="AW570" s="258"/>
      <c r="AX570" s="258"/>
      <c r="AY570" s="258"/>
    </row>
    <row r="571" spans="1:51" ht="12.75" customHeight="1">
      <c r="A571" s="271"/>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2"/>
      <c r="X571" s="272"/>
      <c r="Y571" s="272"/>
      <c r="Z571" s="272"/>
      <c r="AA571" s="272"/>
      <c r="AB571" s="272"/>
      <c r="AC571" s="272"/>
      <c r="AD571" s="272"/>
      <c r="AE571" s="272"/>
      <c r="AF571" s="272"/>
      <c r="AG571" s="272"/>
      <c r="AH571" s="272"/>
      <c r="AI571" s="272"/>
      <c r="AJ571" s="272"/>
      <c r="AK571" s="271"/>
      <c r="AL571" s="271"/>
      <c r="AM571" s="271"/>
      <c r="AN571" s="271"/>
      <c r="AO571" s="271"/>
      <c r="AP571" s="271"/>
      <c r="AQ571" s="271"/>
      <c r="AR571" s="273"/>
      <c r="AS571" s="271"/>
      <c r="AT571" s="271"/>
      <c r="AU571" s="258"/>
      <c r="AV571" s="258"/>
      <c r="AW571" s="258"/>
      <c r="AX571" s="258"/>
      <c r="AY571" s="258"/>
    </row>
    <row r="572" spans="1:51" ht="12.75" customHeight="1">
      <c r="A572" s="271"/>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2"/>
      <c r="X572" s="272"/>
      <c r="Y572" s="272"/>
      <c r="Z572" s="272"/>
      <c r="AA572" s="272"/>
      <c r="AB572" s="272"/>
      <c r="AC572" s="272"/>
      <c r="AD572" s="272"/>
      <c r="AE572" s="272"/>
      <c r="AF572" s="272"/>
      <c r="AG572" s="272"/>
      <c r="AH572" s="272"/>
      <c r="AI572" s="272"/>
      <c r="AJ572" s="272"/>
      <c r="AK572" s="271"/>
      <c r="AL572" s="271"/>
      <c r="AM572" s="271"/>
      <c r="AN572" s="271"/>
      <c r="AO572" s="271"/>
      <c r="AP572" s="271"/>
      <c r="AQ572" s="271"/>
      <c r="AR572" s="273"/>
      <c r="AS572" s="271"/>
      <c r="AT572" s="271"/>
      <c r="AU572" s="258"/>
      <c r="AV572" s="258"/>
      <c r="AW572" s="258"/>
      <c r="AX572" s="258"/>
      <c r="AY572" s="258"/>
    </row>
    <row r="573" spans="1:51" ht="12.75" customHeight="1">
      <c r="A573" s="271"/>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2"/>
      <c r="X573" s="272"/>
      <c r="Y573" s="272"/>
      <c r="Z573" s="272"/>
      <c r="AA573" s="272"/>
      <c r="AB573" s="272"/>
      <c r="AC573" s="272"/>
      <c r="AD573" s="272"/>
      <c r="AE573" s="272"/>
      <c r="AF573" s="272"/>
      <c r="AG573" s="272"/>
      <c r="AH573" s="272"/>
      <c r="AI573" s="272"/>
      <c r="AJ573" s="272"/>
      <c r="AK573" s="271"/>
      <c r="AL573" s="271"/>
      <c r="AM573" s="271"/>
      <c r="AN573" s="271"/>
      <c r="AO573" s="271"/>
      <c r="AP573" s="271"/>
      <c r="AQ573" s="271"/>
      <c r="AR573" s="273"/>
      <c r="AS573" s="271"/>
      <c r="AT573" s="271"/>
      <c r="AU573" s="258"/>
      <c r="AV573" s="258"/>
      <c r="AW573" s="258"/>
      <c r="AX573" s="258"/>
      <c r="AY573" s="258"/>
    </row>
    <row r="574" spans="1:51" ht="12.75" customHeight="1">
      <c r="A574" s="271"/>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2"/>
      <c r="X574" s="272"/>
      <c r="Y574" s="272"/>
      <c r="Z574" s="272"/>
      <c r="AA574" s="272"/>
      <c r="AB574" s="272"/>
      <c r="AC574" s="272"/>
      <c r="AD574" s="272"/>
      <c r="AE574" s="272"/>
      <c r="AF574" s="272"/>
      <c r="AG574" s="272"/>
      <c r="AH574" s="272"/>
      <c r="AI574" s="272"/>
      <c r="AJ574" s="272"/>
      <c r="AK574" s="271"/>
      <c r="AL574" s="271"/>
      <c r="AM574" s="271"/>
      <c r="AN574" s="271"/>
      <c r="AO574" s="271"/>
      <c r="AP574" s="271"/>
      <c r="AQ574" s="271"/>
      <c r="AR574" s="273"/>
      <c r="AS574" s="271"/>
      <c r="AT574" s="271"/>
      <c r="AU574" s="258"/>
      <c r="AV574" s="258"/>
      <c r="AW574" s="258"/>
      <c r="AX574" s="258"/>
      <c r="AY574" s="258"/>
    </row>
    <row r="575" spans="1:51" ht="12.75" customHeight="1">
      <c r="A575" s="271"/>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2"/>
      <c r="X575" s="272"/>
      <c r="Y575" s="272"/>
      <c r="Z575" s="272"/>
      <c r="AA575" s="272"/>
      <c r="AB575" s="272"/>
      <c r="AC575" s="272"/>
      <c r="AD575" s="272"/>
      <c r="AE575" s="272"/>
      <c r="AF575" s="272"/>
      <c r="AG575" s="272"/>
      <c r="AH575" s="272"/>
      <c r="AI575" s="272"/>
      <c r="AJ575" s="272"/>
      <c r="AK575" s="271"/>
      <c r="AL575" s="271"/>
      <c r="AM575" s="271"/>
      <c r="AN575" s="271"/>
      <c r="AO575" s="271"/>
      <c r="AP575" s="271"/>
      <c r="AQ575" s="271"/>
      <c r="AR575" s="273"/>
      <c r="AS575" s="271"/>
      <c r="AT575" s="271"/>
      <c r="AU575" s="258"/>
      <c r="AV575" s="258"/>
      <c r="AW575" s="258"/>
      <c r="AX575" s="258"/>
      <c r="AY575" s="258"/>
    </row>
    <row r="576" spans="1:51" ht="12.75" customHeight="1">
      <c r="A576" s="271"/>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2"/>
      <c r="X576" s="272"/>
      <c r="Y576" s="272"/>
      <c r="Z576" s="272"/>
      <c r="AA576" s="272"/>
      <c r="AB576" s="272"/>
      <c r="AC576" s="272"/>
      <c r="AD576" s="272"/>
      <c r="AE576" s="272"/>
      <c r="AF576" s="272"/>
      <c r="AG576" s="272"/>
      <c r="AH576" s="272"/>
      <c r="AI576" s="272"/>
      <c r="AJ576" s="272"/>
      <c r="AK576" s="271"/>
      <c r="AL576" s="271"/>
      <c r="AM576" s="271"/>
      <c r="AN576" s="271"/>
      <c r="AO576" s="271"/>
      <c r="AP576" s="271"/>
      <c r="AQ576" s="271"/>
      <c r="AR576" s="273"/>
      <c r="AS576" s="271"/>
      <c r="AT576" s="271"/>
      <c r="AU576" s="258"/>
      <c r="AV576" s="258"/>
      <c r="AW576" s="258"/>
      <c r="AX576" s="258"/>
      <c r="AY576" s="258"/>
    </row>
    <row r="577" spans="1:51" ht="12.75" customHeight="1">
      <c r="A577" s="271"/>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2"/>
      <c r="X577" s="272"/>
      <c r="Y577" s="272"/>
      <c r="Z577" s="272"/>
      <c r="AA577" s="272"/>
      <c r="AB577" s="272"/>
      <c r="AC577" s="272"/>
      <c r="AD577" s="272"/>
      <c r="AE577" s="272"/>
      <c r="AF577" s="272"/>
      <c r="AG577" s="272"/>
      <c r="AH577" s="272"/>
      <c r="AI577" s="272"/>
      <c r="AJ577" s="272"/>
      <c r="AK577" s="271"/>
      <c r="AL577" s="271"/>
      <c r="AM577" s="271"/>
      <c r="AN577" s="271"/>
      <c r="AO577" s="271"/>
      <c r="AP577" s="271"/>
      <c r="AQ577" s="271"/>
      <c r="AR577" s="273"/>
      <c r="AS577" s="271"/>
      <c r="AT577" s="271"/>
      <c r="AU577" s="258"/>
      <c r="AV577" s="258"/>
      <c r="AW577" s="258"/>
      <c r="AX577" s="258"/>
      <c r="AY577" s="258"/>
    </row>
    <row r="578" spans="1:51" ht="12.75" customHeight="1">
      <c r="A578" s="271"/>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2"/>
      <c r="X578" s="272"/>
      <c r="Y578" s="272"/>
      <c r="Z578" s="272"/>
      <c r="AA578" s="272"/>
      <c r="AB578" s="272"/>
      <c r="AC578" s="272"/>
      <c r="AD578" s="272"/>
      <c r="AE578" s="272"/>
      <c r="AF578" s="272"/>
      <c r="AG578" s="272"/>
      <c r="AH578" s="272"/>
      <c r="AI578" s="272"/>
      <c r="AJ578" s="272"/>
      <c r="AK578" s="271"/>
      <c r="AL578" s="271"/>
      <c r="AM578" s="271"/>
      <c r="AN578" s="271"/>
      <c r="AO578" s="271"/>
      <c r="AP578" s="271"/>
      <c r="AQ578" s="271"/>
      <c r="AR578" s="273"/>
      <c r="AS578" s="271"/>
      <c r="AT578" s="271"/>
      <c r="AU578" s="258"/>
      <c r="AV578" s="258"/>
      <c r="AW578" s="258"/>
      <c r="AX578" s="258"/>
      <c r="AY578" s="258"/>
    </row>
    <row r="579" spans="1:51" ht="12.75" customHeight="1">
      <c r="A579" s="271"/>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2"/>
      <c r="X579" s="272"/>
      <c r="Y579" s="272"/>
      <c r="Z579" s="272"/>
      <c r="AA579" s="272"/>
      <c r="AB579" s="272"/>
      <c r="AC579" s="272"/>
      <c r="AD579" s="272"/>
      <c r="AE579" s="272"/>
      <c r="AF579" s="272"/>
      <c r="AG579" s="272"/>
      <c r="AH579" s="272"/>
      <c r="AI579" s="272"/>
      <c r="AJ579" s="272"/>
      <c r="AK579" s="271"/>
      <c r="AL579" s="271"/>
      <c r="AM579" s="271"/>
      <c r="AN579" s="271"/>
      <c r="AO579" s="271"/>
      <c r="AP579" s="271"/>
      <c r="AQ579" s="271"/>
      <c r="AR579" s="273"/>
      <c r="AS579" s="271"/>
      <c r="AT579" s="271"/>
      <c r="AU579" s="258"/>
      <c r="AV579" s="258"/>
      <c r="AW579" s="258"/>
      <c r="AX579" s="258"/>
      <c r="AY579" s="258"/>
    </row>
    <row r="580" spans="1:51" ht="12.75" customHeight="1">
      <c r="A580" s="271"/>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2"/>
      <c r="X580" s="272"/>
      <c r="Y580" s="272"/>
      <c r="Z580" s="272"/>
      <c r="AA580" s="272"/>
      <c r="AB580" s="272"/>
      <c r="AC580" s="272"/>
      <c r="AD580" s="272"/>
      <c r="AE580" s="272"/>
      <c r="AF580" s="272"/>
      <c r="AG580" s="272"/>
      <c r="AH580" s="272"/>
      <c r="AI580" s="272"/>
      <c r="AJ580" s="272"/>
      <c r="AK580" s="271"/>
      <c r="AL580" s="271"/>
      <c r="AM580" s="271"/>
      <c r="AN580" s="271"/>
      <c r="AO580" s="271"/>
      <c r="AP580" s="271"/>
      <c r="AQ580" s="271"/>
      <c r="AR580" s="273"/>
      <c r="AS580" s="271"/>
      <c r="AT580" s="271"/>
      <c r="AU580" s="258"/>
      <c r="AV580" s="258"/>
      <c r="AW580" s="258"/>
      <c r="AX580" s="258"/>
      <c r="AY580" s="258"/>
    </row>
    <row r="581" spans="1:51" ht="12.75" customHeight="1">
      <c r="A581" s="271"/>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2"/>
      <c r="X581" s="272"/>
      <c r="Y581" s="272"/>
      <c r="Z581" s="272"/>
      <c r="AA581" s="272"/>
      <c r="AB581" s="272"/>
      <c r="AC581" s="272"/>
      <c r="AD581" s="272"/>
      <c r="AE581" s="272"/>
      <c r="AF581" s="272"/>
      <c r="AG581" s="272"/>
      <c r="AH581" s="272"/>
      <c r="AI581" s="272"/>
      <c r="AJ581" s="272"/>
      <c r="AK581" s="271"/>
      <c r="AL581" s="271"/>
      <c r="AM581" s="271"/>
      <c r="AN581" s="271"/>
      <c r="AO581" s="271"/>
      <c r="AP581" s="271"/>
      <c r="AQ581" s="271"/>
      <c r="AR581" s="273"/>
      <c r="AS581" s="271"/>
      <c r="AT581" s="271"/>
      <c r="AU581" s="258"/>
      <c r="AV581" s="258"/>
      <c r="AW581" s="258"/>
      <c r="AX581" s="258"/>
      <c r="AY581" s="258"/>
    </row>
    <row r="582" spans="1:51" ht="12.75" customHeight="1">
      <c r="A582" s="271"/>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2"/>
      <c r="X582" s="272"/>
      <c r="Y582" s="272"/>
      <c r="Z582" s="272"/>
      <c r="AA582" s="272"/>
      <c r="AB582" s="272"/>
      <c r="AC582" s="272"/>
      <c r="AD582" s="272"/>
      <c r="AE582" s="272"/>
      <c r="AF582" s="272"/>
      <c r="AG582" s="272"/>
      <c r="AH582" s="272"/>
      <c r="AI582" s="272"/>
      <c r="AJ582" s="272"/>
      <c r="AK582" s="271"/>
      <c r="AL582" s="271"/>
      <c r="AM582" s="271"/>
      <c r="AN582" s="271"/>
      <c r="AO582" s="271"/>
      <c r="AP582" s="271"/>
      <c r="AQ582" s="271"/>
      <c r="AR582" s="273"/>
      <c r="AS582" s="271"/>
      <c r="AT582" s="271"/>
      <c r="AU582" s="258"/>
      <c r="AV582" s="258"/>
      <c r="AW582" s="258"/>
      <c r="AX582" s="258"/>
      <c r="AY582" s="258"/>
    </row>
    <row r="583" spans="1:51" ht="12.75" customHeight="1">
      <c r="A583" s="271"/>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2"/>
      <c r="X583" s="272"/>
      <c r="Y583" s="272"/>
      <c r="Z583" s="272"/>
      <c r="AA583" s="272"/>
      <c r="AB583" s="272"/>
      <c r="AC583" s="272"/>
      <c r="AD583" s="272"/>
      <c r="AE583" s="272"/>
      <c r="AF583" s="272"/>
      <c r="AG583" s="272"/>
      <c r="AH583" s="272"/>
      <c r="AI583" s="272"/>
      <c r="AJ583" s="272"/>
      <c r="AK583" s="271"/>
      <c r="AL583" s="271"/>
      <c r="AM583" s="271"/>
      <c r="AN583" s="271"/>
      <c r="AO583" s="271"/>
      <c r="AP583" s="271"/>
      <c r="AQ583" s="271"/>
      <c r="AR583" s="273"/>
      <c r="AS583" s="271"/>
      <c r="AT583" s="271"/>
      <c r="AU583" s="258"/>
      <c r="AV583" s="258"/>
      <c r="AW583" s="258"/>
      <c r="AX583" s="258"/>
      <c r="AY583" s="258"/>
    </row>
    <row r="584" spans="1:51" ht="12.75" customHeight="1">
      <c r="A584" s="271"/>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2"/>
      <c r="X584" s="272"/>
      <c r="Y584" s="272"/>
      <c r="Z584" s="272"/>
      <c r="AA584" s="272"/>
      <c r="AB584" s="272"/>
      <c r="AC584" s="272"/>
      <c r="AD584" s="272"/>
      <c r="AE584" s="272"/>
      <c r="AF584" s="272"/>
      <c r="AG584" s="272"/>
      <c r="AH584" s="272"/>
      <c r="AI584" s="272"/>
      <c r="AJ584" s="272"/>
      <c r="AK584" s="271"/>
      <c r="AL584" s="271"/>
      <c r="AM584" s="271"/>
      <c r="AN584" s="271"/>
      <c r="AO584" s="271"/>
      <c r="AP584" s="271"/>
      <c r="AQ584" s="271"/>
      <c r="AR584" s="273"/>
      <c r="AS584" s="271"/>
      <c r="AT584" s="271"/>
      <c r="AU584" s="258"/>
      <c r="AV584" s="258"/>
      <c r="AW584" s="258"/>
      <c r="AX584" s="258"/>
      <c r="AY584" s="258"/>
    </row>
    <row r="585" spans="1:51" ht="12.75" customHeight="1">
      <c r="A585" s="271"/>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2"/>
      <c r="X585" s="272"/>
      <c r="Y585" s="272"/>
      <c r="Z585" s="272"/>
      <c r="AA585" s="272"/>
      <c r="AB585" s="272"/>
      <c r="AC585" s="272"/>
      <c r="AD585" s="272"/>
      <c r="AE585" s="272"/>
      <c r="AF585" s="272"/>
      <c r="AG585" s="272"/>
      <c r="AH585" s="272"/>
      <c r="AI585" s="272"/>
      <c r="AJ585" s="272"/>
      <c r="AK585" s="271"/>
      <c r="AL585" s="271"/>
      <c r="AM585" s="271"/>
      <c r="AN585" s="271"/>
      <c r="AO585" s="271"/>
      <c r="AP585" s="271"/>
      <c r="AQ585" s="271"/>
      <c r="AR585" s="273"/>
      <c r="AS585" s="271"/>
      <c r="AT585" s="271"/>
      <c r="AU585" s="258"/>
      <c r="AV585" s="258"/>
      <c r="AW585" s="258"/>
      <c r="AX585" s="258"/>
      <c r="AY585" s="258"/>
    </row>
    <row r="586" spans="1:51" ht="12.75" customHeight="1">
      <c r="A586" s="271"/>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2"/>
      <c r="X586" s="272"/>
      <c r="Y586" s="272"/>
      <c r="Z586" s="272"/>
      <c r="AA586" s="272"/>
      <c r="AB586" s="272"/>
      <c r="AC586" s="272"/>
      <c r="AD586" s="272"/>
      <c r="AE586" s="272"/>
      <c r="AF586" s="272"/>
      <c r="AG586" s="272"/>
      <c r="AH586" s="272"/>
      <c r="AI586" s="272"/>
      <c r="AJ586" s="272"/>
      <c r="AK586" s="271"/>
      <c r="AL586" s="271"/>
      <c r="AM586" s="271"/>
      <c r="AN586" s="271"/>
      <c r="AO586" s="271"/>
      <c r="AP586" s="271"/>
      <c r="AQ586" s="271"/>
      <c r="AR586" s="273"/>
      <c r="AS586" s="271"/>
      <c r="AT586" s="271"/>
      <c r="AU586" s="258"/>
      <c r="AV586" s="258"/>
      <c r="AW586" s="258"/>
      <c r="AX586" s="258"/>
      <c r="AY586" s="258"/>
    </row>
    <row r="587" spans="1:51" ht="12.75" customHeight="1">
      <c r="A587" s="271"/>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2"/>
      <c r="X587" s="272"/>
      <c r="Y587" s="272"/>
      <c r="Z587" s="272"/>
      <c r="AA587" s="272"/>
      <c r="AB587" s="272"/>
      <c r="AC587" s="272"/>
      <c r="AD587" s="272"/>
      <c r="AE587" s="272"/>
      <c r="AF587" s="272"/>
      <c r="AG587" s="272"/>
      <c r="AH587" s="272"/>
      <c r="AI587" s="272"/>
      <c r="AJ587" s="272"/>
      <c r="AK587" s="271"/>
      <c r="AL587" s="271"/>
      <c r="AM587" s="271"/>
      <c r="AN587" s="271"/>
      <c r="AO587" s="271"/>
      <c r="AP587" s="271"/>
      <c r="AQ587" s="271"/>
      <c r="AR587" s="273"/>
      <c r="AS587" s="271"/>
      <c r="AT587" s="271"/>
      <c r="AU587" s="258"/>
      <c r="AV587" s="258"/>
      <c r="AW587" s="258"/>
      <c r="AX587" s="258"/>
      <c r="AY587" s="258"/>
    </row>
    <row r="588" spans="1:51" ht="12.75" customHeight="1">
      <c r="A588" s="271"/>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2"/>
      <c r="X588" s="272"/>
      <c r="Y588" s="272"/>
      <c r="Z588" s="272"/>
      <c r="AA588" s="272"/>
      <c r="AB588" s="272"/>
      <c r="AC588" s="272"/>
      <c r="AD588" s="272"/>
      <c r="AE588" s="272"/>
      <c r="AF588" s="272"/>
      <c r="AG588" s="272"/>
      <c r="AH588" s="272"/>
      <c r="AI588" s="272"/>
      <c r="AJ588" s="272"/>
      <c r="AK588" s="271"/>
      <c r="AL588" s="271"/>
      <c r="AM588" s="271"/>
      <c r="AN588" s="271"/>
      <c r="AO588" s="271"/>
      <c r="AP588" s="271"/>
      <c r="AQ588" s="271"/>
      <c r="AR588" s="273"/>
      <c r="AS588" s="271"/>
      <c r="AT588" s="271"/>
      <c r="AU588" s="258"/>
      <c r="AV588" s="258"/>
      <c r="AW588" s="258"/>
      <c r="AX588" s="258"/>
      <c r="AY588" s="258"/>
    </row>
    <row r="589" spans="1:51" ht="12.75" customHeight="1">
      <c r="A589" s="271"/>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2"/>
      <c r="X589" s="272"/>
      <c r="Y589" s="272"/>
      <c r="Z589" s="272"/>
      <c r="AA589" s="272"/>
      <c r="AB589" s="272"/>
      <c r="AC589" s="272"/>
      <c r="AD589" s="272"/>
      <c r="AE589" s="272"/>
      <c r="AF589" s="272"/>
      <c r="AG589" s="272"/>
      <c r="AH589" s="272"/>
      <c r="AI589" s="272"/>
      <c r="AJ589" s="272"/>
      <c r="AK589" s="271"/>
      <c r="AL589" s="271"/>
      <c r="AM589" s="271"/>
      <c r="AN589" s="271"/>
      <c r="AO589" s="271"/>
      <c r="AP589" s="271"/>
      <c r="AQ589" s="271"/>
      <c r="AR589" s="273"/>
      <c r="AS589" s="271"/>
      <c r="AT589" s="271"/>
      <c r="AU589" s="258"/>
      <c r="AV589" s="258"/>
      <c r="AW589" s="258"/>
      <c r="AX589" s="258"/>
      <c r="AY589" s="258"/>
    </row>
    <row r="590" spans="1:51" ht="12.75" customHeight="1">
      <c r="A590" s="271"/>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2"/>
      <c r="X590" s="272"/>
      <c r="Y590" s="272"/>
      <c r="Z590" s="272"/>
      <c r="AA590" s="272"/>
      <c r="AB590" s="272"/>
      <c r="AC590" s="272"/>
      <c r="AD590" s="272"/>
      <c r="AE590" s="272"/>
      <c r="AF590" s="272"/>
      <c r="AG590" s="272"/>
      <c r="AH590" s="272"/>
      <c r="AI590" s="272"/>
      <c r="AJ590" s="272"/>
      <c r="AK590" s="271"/>
      <c r="AL590" s="271"/>
      <c r="AM590" s="271"/>
      <c r="AN590" s="271"/>
      <c r="AO590" s="271"/>
      <c r="AP590" s="271"/>
      <c r="AQ590" s="271"/>
      <c r="AR590" s="273"/>
      <c r="AS590" s="271"/>
      <c r="AT590" s="271"/>
      <c r="AU590" s="258"/>
      <c r="AV590" s="258"/>
      <c r="AW590" s="258"/>
      <c r="AX590" s="258"/>
      <c r="AY590" s="258"/>
    </row>
    <row r="591" spans="1:51" ht="12.75" customHeight="1">
      <c r="A591" s="271"/>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2"/>
      <c r="X591" s="272"/>
      <c r="Y591" s="272"/>
      <c r="Z591" s="272"/>
      <c r="AA591" s="272"/>
      <c r="AB591" s="272"/>
      <c r="AC591" s="272"/>
      <c r="AD591" s="272"/>
      <c r="AE591" s="272"/>
      <c r="AF591" s="272"/>
      <c r="AG591" s="272"/>
      <c r="AH591" s="272"/>
      <c r="AI591" s="272"/>
      <c r="AJ591" s="272"/>
      <c r="AK591" s="271"/>
      <c r="AL591" s="271"/>
      <c r="AM591" s="271"/>
      <c r="AN591" s="271"/>
      <c r="AO591" s="271"/>
      <c r="AP591" s="271"/>
      <c r="AQ591" s="271"/>
      <c r="AR591" s="273"/>
      <c r="AS591" s="271"/>
      <c r="AT591" s="271"/>
      <c r="AU591" s="258"/>
      <c r="AV591" s="258"/>
      <c r="AW591" s="258"/>
      <c r="AX591" s="258"/>
      <c r="AY591" s="258"/>
    </row>
    <row r="592" spans="1:51" ht="12.75" customHeight="1">
      <c r="A592" s="271"/>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2"/>
      <c r="X592" s="272"/>
      <c r="Y592" s="272"/>
      <c r="Z592" s="272"/>
      <c r="AA592" s="272"/>
      <c r="AB592" s="272"/>
      <c r="AC592" s="272"/>
      <c r="AD592" s="272"/>
      <c r="AE592" s="272"/>
      <c r="AF592" s="272"/>
      <c r="AG592" s="272"/>
      <c r="AH592" s="272"/>
      <c r="AI592" s="272"/>
      <c r="AJ592" s="272"/>
      <c r="AK592" s="271"/>
      <c r="AL592" s="271"/>
      <c r="AM592" s="271"/>
      <c r="AN592" s="271"/>
      <c r="AO592" s="271"/>
      <c r="AP592" s="271"/>
      <c r="AQ592" s="271"/>
      <c r="AR592" s="273"/>
      <c r="AS592" s="271"/>
      <c r="AT592" s="271"/>
      <c r="AU592" s="258"/>
      <c r="AV592" s="258"/>
      <c r="AW592" s="258"/>
      <c r="AX592" s="258"/>
      <c r="AY592" s="258"/>
    </row>
    <row r="593" spans="1:51" ht="12.75" customHeight="1">
      <c r="A593" s="271"/>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2"/>
      <c r="X593" s="272"/>
      <c r="Y593" s="272"/>
      <c r="Z593" s="272"/>
      <c r="AA593" s="272"/>
      <c r="AB593" s="272"/>
      <c r="AC593" s="272"/>
      <c r="AD593" s="272"/>
      <c r="AE593" s="272"/>
      <c r="AF593" s="272"/>
      <c r="AG593" s="272"/>
      <c r="AH593" s="272"/>
      <c r="AI593" s="272"/>
      <c r="AJ593" s="272"/>
      <c r="AK593" s="271"/>
      <c r="AL593" s="271"/>
      <c r="AM593" s="271"/>
      <c r="AN593" s="271"/>
      <c r="AO593" s="271"/>
      <c r="AP593" s="271"/>
      <c r="AQ593" s="271"/>
      <c r="AR593" s="273"/>
      <c r="AS593" s="271"/>
      <c r="AT593" s="271"/>
      <c r="AU593" s="258"/>
      <c r="AV593" s="258"/>
      <c r="AW593" s="258"/>
      <c r="AX593" s="258"/>
      <c r="AY593" s="258"/>
    </row>
    <row r="594" spans="1:51" ht="12.75" customHeight="1">
      <c r="A594" s="271"/>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2"/>
      <c r="X594" s="272"/>
      <c r="Y594" s="272"/>
      <c r="Z594" s="272"/>
      <c r="AA594" s="272"/>
      <c r="AB594" s="272"/>
      <c r="AC594" s="272"/>
      <c r="AD594" s="272"/>
      <c r="AE594" s="272"/>
      <c r="AF594" s="272"/>
      <c r="AG594" s="272"/>
      <c r="AH594" s="272"/>
      <c r="AI594" s="272"/>
      <c r="AJ594" s="272"/>
      <c r="AK594" s="271"/>
      <c r="AL594" s="271"/>
      <c r="AM594" s="271"/>
      <c r="AN594" s="271"/>
      <c r="AO594" s="271"/>
      <c r="AP594" s="271"/>
      <c r="AQ594" s="271"/>
      <c r="AR594" s="273"/>
      <c r="AS594" s="271"/>
      <c r="AT594" s="271"/>
      <c r="AU594" s="258"/>
      <c r="AV594" s="258"/>
      <c r="AW594" s="258"/>
      <c r="AX594" s="258"/>
      <c r="AY594" s="258"/>
    </row>
    <row r="595" spans="1:51" ht="12.75" customHeight="1">
      <c r="A595" s="271"/>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2"/>
      <c r="X595" s="272"/>
      <c r="Y595" s="272"/>
      <c r="Z595" s="272"/>
      <c r="AA595" s="272"/>
      <c r="AB595" s="272"/>
      <c r="AC595" s="272"/>
      <c r="AD595" s="272"/>
      <c r="AE595" s="272"/>
      <c r="AF595" s="272"/>
      <c r="AG595" s="272"/>
      <c r="AH595" s="272"/>
      <c r="AI595" s="272"/>
      <c r="AJ595" s="272"/>
      <c r="AK595" s="271"/>
      <c r="AL595" s="271"/>
      <c r="AM595" s="271"/>
      <c r="AN595" s="271"/>
      <c r="AO595" s="271"/>
      <c r="AP595" s="271"/>
      <c r="AQ595" s="271"/>
      <c r="AR595" s="273"/>
      <c r="AS595" s="271"/>
      <c r="AT595" s="271"/>
      <c r="AU595" s="258"/>
      <c r="AV595" s="258"/>
      <c r="AW595" s="258"/>
      <c r="AX595" s="258"/>
      <c r="AY595" s="258"/>
    </row>
    <row r="596" spans="1:51" ht="12.75" customHeight="1">
      <c r="A596" s="271"/>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2"/>
      <c r="X596" s="272"/>
      <c r="Y596" s="272"/>
      <c r="Z596" s="272"/>
      <c r="AA596" s="272"/>
      <c r="AB596" s="272"/>
      <c r="AC596" s="272"/>
      <c r="AD596" s="272"/>
      <c r="AE596" s="272"/>
      <c r="AF596" s="272"/>
      <c r="AG596" s="272"/>
      <c r="AH596" s="272"/>
      <c r="AI596" s="272"/>
      <c r="AJ596" s="272"/>
      <c r="AK596" s="271"/>
      <c r="AL596" s="271"/>
      <c r="AM596" s="271"/>
      <c r="AN596" s="271"/>
      <c r="AO596" s="271"/>
      <c r="AP596" s="271"/>
      <c r="AQ596" s="271"/>
      <c r="AR596" s="273"/>
      <c r="AS596" s="271"/>
      <c r="AT596" s="271"/>
      <c r="AU596" s="258"/>
      <c r="AV596" s="258"/>
      <c r="AW596" s="258"/>
      <c r="AX596" s="258"/>
      <c r="AY596" s="258"/>
    </row>
    <row r="597" spans="1:51" ht="12.75" customHeight="1">
      <c r="A597" s="271"/>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2"/>
      <c r="X597" s="272"/>
      <c r="Y597" s="272"/>
      <c r="Z597" s="272"/>
      <c r="AA597" s="272"/>
      <c r="AB597" s="272"/>
      <c r="AC597" s="272"/>
      <c r="AD597" s="272"/>
      <c r="AE597" s="272"/>
      <c r="AF597" s="272"/>
      <c r="AG597" s="272"/>
      <c r="AH597" s="272"/>
      <c r="AI597" s="272"/>
      <c r="AJ597" s="272"/>
      <c r="AK597" s="271"/>
      <c r="AL597" s="271"/>
      <c r="AM597" s="271"/>
      <c r="AN597" s="271"/>
      <c r="AO597" s="271"/>
      <c r="AP597" s="271"/>
      <c r="AQ597" s="271"/>
      <c r="AR597" s="273"/>
      <c r="AS597" s="271"/>
      <c r="AT597" s="271"/>
      <c r="AU597" s="258"/>
      <c r="AV597" s="258"/>
      <c r="AW597" s="258"/>
      <c r="AX597" s="258"/>
      <c r="AY597" s="258"/>
    </row>
    <row r="598" spans="1:51" ht="12.75" customHeight="1">
      <c r="A598" s="271"/>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2"/>
      <c r="X598" s="272"/>
      <c r="Y598" s="272"/>
      <c r="Z598" s="272"/>
      <c r="AA598" s="272"/>
      <c r="AB598" s="272"/>
      <c r="AC598" s="272"/>
      <c r="AD598" s="272"/>
      <c r="AE598" s="272"/>
      <c r="AF598" s="272"/>
      <c r="AG598" s="272"/>
      <c r="AH598" s="272"/>
      <c r="AI598" s="272"/>
      <c r="AJ598" s="272"/>
      <c r="AK598" s="271"/>
      <c r="AL598" s="271"/>
      <c r="AM598" s="271"/>
      <c r="AN598" s="271"/>
      <c r="AO598" s="271"/>
      <c r="AP598" s="271"/>
      <c r="AQ598" s="271"/>
      <c r="AR598" s="273"/>
      <c r="AS598" s="271"/>
      <c r="AT598" s="271"/>
      <c r="AU598" s="258"/>
      <c r="AV598" s="258"/>
      <c r="AW598" s="258"/>
      <c r="AX598" s="258"/>
      <c r="AY598" s="258"/>
    </row>
    <row r="599" spans="1:51" ht="12.75" customHeight="1">
      <c r="A599" s="271"/>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2"/>
      <c r="X599" s="272"/>
      <c r="Y599" s="272"/>
      <c r="Z599" s="272"/>
      <c r="AA599" s="272"/>
      <c r="AB599" s="272"/>
      <c r="AC599" s="272"/>
      <c r="AD599" s="272"/>
      <c r="AE599" s="272"/>
      <c r="AF599" s="272"/>
      <c r="AG599" s="272"/>
      <c r="AH599" s="272"/>
      <c r="AI599" s="272"/>
      <c r="AJ599" s="272"/>
      <c r="AK599" s="271"/>
      <c r="AL599" s="271"/>
      <c r="AM599" s="271"/>
      <c r="AN599" s="271"/>
      <c r="AO599" s="271"/>
      <c r="AP599" s="271"/>
      <c r="AQ599" s="271"/>
      <c r="AR599" s="273"/>
      <c r="AS599" s="271"/>
      <c r="AT599" s="271"/>
      <c r="AU599" s="258"/>
      <c r="AV599" s="258"/>
      <c r="AW599" s="258"/>
      <c r="AX599" s="258"/>
      <c r="AY599" s="258"/>
    </row>
    <row r="600" spans="1:51" ht="12.75" customHeight="1">
      <c r="A600" s="271"/>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2"/>
      <c r="X600" s="272"/>
      <c r="Y600" s="272"/>
      <c r="Z600" s="272"/>
      <c r="AA600" s="272"/>
      <c r="AB600" s="272"/>
      <c r="AC600" s="272"/>
      <c r="AD600" s="272"/>
      <c r="AE600" s="272"/>
      <c r="AF600" s="272"/>
      <c r="AG600" s="272"/>
      <c r="AH600" s="272"/>
      <c r="AI600" s="272"/>
      <c r="AJ600" s="272"/>
      <c r="AK600" s="271"/>
      <c r="AL600" s="271"/>
      <c r="AM600" s="271"/>
      <c r="AN600" s="271"/>
      <c r="AO600" s="271"/>
      <c r="AP600" s="271"/>
      <c r="AQ600" s="271"/>
      <c r="AR600" s="273"/>
      <c r="AS600" s="271"/>
      <c r="AT600" s="271"/>
      <c r="AU600" s="258"/>
      <c r="AV600" s="258"/>
      <c r="AW600" s="258"/>
      <c r="AX600" s="258"/>
      <c r="AY600" s="258"/>
    </row>
    <row r="601" spans="1:51" ht="12.75" customHeight="1">
      <c r="A601" s="271"/>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2"/>
      <c r="X601" s="272"/>
      <c r="Y601" s="272"/>
      <c r="Z601" s="272"/>
      <c r="AA601" s="272"/>
      <c r="AB601" s="272"/>
      <c r="AC601" s="272"/>
      <c r="AD601" s="272"/>
      <c r="AE601" s="272"/>
      <c r="AF601" s="272"/>
      <c r="AG601" s="272"/>
      <c r="AH601" s="272"/>
      <c r="AI601" s="272"/>
      <c r="AJ601" s="272"/>
      <c r="AK601" s="271"/>
      <c r="AL601" s="271"/>
      <c r="AM601" s="271"/>
      <c r="AN601" s="271"/>
      <c r="AO601" s="271"/>
      <c r="AP601" s="271"/>
      <c r="AQ601" s="271"/>
      <c r="AR601" s="273"/>
      <c r="AS601" s="271"/>
      <c r="AT601" s="271"/>
      <c r="AU601" s="258"/>
      <c r="AV601" s="258"/>
      <c r="AW601" s="258"/>
      <c r="AX601" s="258"/>
      <c r="AY601" s="258"/>
    </row>
    <row r="602" spans="1:51" ht="12.75" customHeight="1">
      <c r="A602" s="271"/>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2"/>
      <c r="X602" s="272"/>
      <c r="Y602" s="272"/>
      <c r="Z602" s="272"/>
      <c r="AA602" s="272"/>
      <c r="AB602" s="272"/>
      <c r="AC602" s="272"/>
      <c r="AD602" s="272"/>
      <c r="AE602" s="272"/>
      <c r="AF602" s="272"/>
      <c r="AG602" s="272"/>
      <c r="AH602" s="272"/>
      <c r="AI602" s="272"/>
      <c r="AJ602" s="272"/>
      <c r="AK602" s="271"/>
      <c r="AL602" s="271"/>
      <c r="AM602" s="271"/>
      <c r="AN602" s="271"/>
      <c r="AO602" s="271"/>
      <c r="AP602" s="271"/>
      <c r="AQ602" s="271"/>
      <c r="AR602" s="273"/>
      <c r="AS602" s="271"/>
      <c r="AT602" s="271"/>
      <c r="AU602" s="258"/>
      <c r="AV602" s="258"/>
      <c r="AW602" s="258"/>
      <c r="AX602" s="258"/>
      <c r="AY602" s="258"/>
    </row>
    <row r="603" spans="1:51" ht="12.75" customHeight="1">
      <c r="A603" s="271"/>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2"/>
      <c r="X603" s="272"/>
      <c r="Y603" s="272"/>
      <c r="Z603" s="272"/>
      <c r="AA603" s="272"/>
      <c r="AB603" s="272"/>
      <c r="AC603" s="272"/>
      <c r="AD603" s="272"/>
      <c r="AE603" s="272"/>
      <c r="AF603" s="272"/>
      <c r="AG603" s="272"/>
      <c r="AH603" s="272"/>
      <c r="AI603" s="272"/>
      <c r="AJ603" s="272"/>
      <c r="AK603" s="271"/>
      <c r="AL603" s="271"/>
      <c r="AM603" s="271"/>
      <c r="AN603" s="271"/>
      <c r="AO603" s="271"/>
      <c r="AP603" s="271"/>
      <c r="AQ603" s="271"/>
      <c r="AR603" s="273"/>
      <c r="AS603" s="271"/>
      <c r="AT603" s="271"/>
      <c r="AU603" s="258"/>
      <c r="AV603" s="258"/>
      <c r="AW603" s="258"/>
      <c r="AX603" s="258"/>
      <c r="AY603" s="258"/>
    </row>
    <row r="604" spans="1:51" ht="12.75" customHeight="1">
      <c r="A604" s="271"/>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2"/>
      <c r="X604" s="272"/>
      <c r="Y604" s="272"/>
      <c r="Z604" s="272"/>
      <c r="AA604" s="272"/>
      <c r="AB604" s="272"/>
      <c r="AC604" s="272"/>
      <c r="AD604" s="272"/>
      <c r="AE604" s="272"/>
      <c r="AF604" s="272"/>
      <c r="AG604" s="272"/>
      <c r="AH604" s="272"/>
      <c r="AI604" s="272"/>
      <c r="AJ604" s="272"/>
      <c r="AK604" s="271"/>
      <c r="AL604" s="271"/>
      <c r="AM604" s="271"/>
      <c r="AN604" s="271"/>
      <c r="AO604" s="271"/>
      <c r="AP604" s="271"/>
      <c r="AQ604" s="271"/>
      <c r="AR604" s="273"/>
      <c r="AS604" s="271"/>
      <c r="AT604" s="271"/>
      <c r="AU604" s="258"/>
      <c r="AV604" s="258"/>
      <c r="AW604" s="258"/>
      <c r="AX604" s="258"/>
      <c r="AY604" s="258"/>
    </row>
    <row r="605" spans="1:51" ht="12.75" customHeight="1">
      <c r="A605" s="271"/>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2"/>
      <c r="X605" s="272"/>
      <c r="Y605" s="272"/>
      <c r="Z605" s="272"/>
      <c r="AA605" s="272"/>
      <c r="AB605" s="272"/>
      <c r="AC605" s="272"/>
      <c r="AD605" s="272"/>
      <c r="AE605" s="272"/>
      <c r="AF605" s="272"/>
      <c r="AG605" s="272"/>
      <c r="AH605" s="272"/>
      <c r="AI605" s="272"/>
      <c r="AJ605" s="272"/>
      <c r="AK605" s="271"/>
      <c r="AL605" s="271"/>
      <c r="AM605" s="271"/>
      <c r="AN605" s="271"/>
      <c r="AO605" s="271"/>
      <c r="AP605" s="271"/>
      <c r="AQ605" s="271"/>
      <c r="AR605" s="273"/>
      <c r="AS605" s="271"/>
      <c r="AT605" s="271"/>
      <c r="AU605" s="258"/>
      <c r="AV605" s="258"/>
      <c r="AW605" s="258"/>
      <c r="AX605" s="258"/>
      <c r="AY605" s="258"/>
    </row>
    <row r="606" spans="1:51" ht="12.75" customHeight="1">
      <c r="A606" s="271"/>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2"/>
      <c r="X606" s="272"/>
      <c r="Y606" s="272"/>
      <c r="Z606" s="272"/>
      <c r="AA606" s="272"/>
      <c r="AB606" s="272"/>
      <c r="AC606" s="272"/>
      <c r="AD606" s="272"/>
      <c r="AE606" s="272"/>
      <c r="AF606" s="272"/>
      <c r="AG606" s="272"/>
      <c r="AH606" s="272"/>
      <c r="AI606" s="272"/>
      <c r="AJ606" s="272"/>
      <c r="AK606" s="271"/>
      <c r="AL606" s="271"/>
      <c r="AM606" s="271"/>
      <c r="AN606" s="271"/>
      <c r="AO606" s="271"/>
      <c r="AP606" s="271"/>
      <c r="AQ606" s="271"/>
      <c r="AR606" s="273"/>
      <c r="AS606" s="271"/>
      <c r="AT606" s="271"/>
      <c r="AU606" s="258"/>
      <c r="AV606" s="258"/>
      <c r="AW606" s="258"/>
      <c r="AX606" s="258"/>
      <c r="AY606" s="258"/>
    </row>
    <row r="607" spans="1:51" ht="12.75" customHeight="1">
      <c r="A607" s="271"/>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2"/>
      <c r="X607" s="272"/>
      <c r="Y607" s="272"/>
      <c r="Z607" s="272"/>
      <c r="AA607" s="272"/>
      <c r="AB607" s="272"/>
      <c r="AC607" s="272"/>
      <c r="AD607" s="272"/>
      <c r="AE607" s="272"/>
      <c r="AF607" s="272"/>
      <c r="AG607" s="272"/>
      <c r="AH607" s="272"/>
      <c r="AI607" s="272"/>
      <c r="AJ607" s="272"/>
      <c r="AK607" s="271"/>
      <c r="AL607" s="271"/>
      <c r="AM607" s="271"/>
      <c r="AN607" s="271"/>
      <c r="AO607" s="271"/>
      <c r="AP607" s="271"/>
      <c r="AQ607" s="271"/>
      <c r="AR607" s="273"/>
      <c r="AS607" s="271"/>
      <c r="AT607" s="271"/>
      <c r="AU607" s="258"/>
      <c r="AV607" s="258"/>
      <c r="AW607" s="258"/>
      <c r="AX607" s="258"/>
      <c r="AY607" s="258"/>
    </row>
    <row r="608" spans="1:51" ht="12.75" customHeight="1">
      <c r="A608" s="271"/>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2"/>
      <c r="X608" s="272"/>
      <c r="Y608" s="272"/>
      <c r="Z608" s="272"/>
      <c r="AA608" s="272"/>
      <c r="AB608" s="272"/>
      <c r="AC608" s="272"/>
      <c r="AD608" s="272"/>
      <c r="AE608" s="272"/>
      <c r="AF608" s="272"/>
      <c r="AG608" s="272"/>
      <c r="AH608" s="272"/>
      <c r="AI608" s="272"/>
      <c r="AJ608" s="272"/>
      <c r="AK608" s="271"/>
      <c r="AL608" s="271"/>
      <c r="AM608" s="271"/>
      <c r="AN608" s="271"/>
      <c r="AO608" s="271"/>
      <c r="AP608" s="271"/>
      <c r="AQ608" s="271"/>
      <c r="AR608" s="273"/>
      <c r="AS608" s="271"/>
      <c r="AT608" s="271"/>
      <c r="AU608" s="258"/>
      <c r="AV608" s="258"/>
      <c r="AW608" s="258"/>
      <c r="AX608" s="258"/>
      <c r="AY608" s="258"/>
    </row>
    <row r="609" spans="1:51" ht="12.75" customHeight="1">
      <c r="A609" s="271"/>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2"/>
      <c r="X609" s="272"/>
      <c r="Y609" s="272"/>
      <c r="Z609" s="272"/>
      <c r="AA609" s="272"/>
      <c r="AB609" s="272"/>
      <c r="AC609" s="272"/>
      <c r="AD609" s="272"/>
      <c r="AE609" s="272"/>
      <c r="AF609" s="272"/>
      <c r="AG609" s="272"/>
      <c r="AH609" s="272"/>
      <c r="AI609" s="272"/>
      <c r="AJ609" s="272"/>
      <c r="AK609" s="271"/>
      <c r="AL609" s="271"/>
      <c r="AM609" s="271"/>
      <c r="AN609" s="271"/>
      <c r="AO609" s="271"/>
      <c r="AP609" s="271"/>
      <c r="AQ609" s="271"/>
      <c r="AR609" s="273"/>
      <c r="AS609" s="271"/>
      <c r="AT609" s="271"/>
      <c r="AU609" s="258"/>
      <c r="AV609" s="258"/>
      <c r="AW609" s="258"/>
      <c r="AX609" s="258"/>
      <c r="AY609" s="258"/>
    </row>
    <row r="610" spans="1:51" ht="12.75" customHeight="1">
      <c r="A610" s="271"/>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2"/>
      <c r="X610" s="272"/>
      <c r="Y610" s="272"/>
      <c r="Z610" s="272"/>
      <c r="AA610" s="272"/>
      <c r="AB610" s="272"/>
      <c r="AC610" s="272"/>
      <c r="AD610" s="272"/>
      <c r="AE610" s="272"/>
      <c r="AF610" s="272"/>
      <c r="AG610" s="272"/>
      <c r="AH610" s="272"/>
      <c r="AI610" s="272"/>
      <c r="AJ610" s="272"/>
      <c r="AK610" s="271"/>
      <c r="AL610" s="271"/>
      <c r="AM610" s="271"/>
      <c r="AN610" s="271"/>
      <c r="AO610" s="271"/>
      <c r="AP610" s="271"/>
      <c r="AQ610" s="271"/>
      <c r="AR610" s="273"/>
      <c r="AS610" s="271"/>
      <c r="AT610" s="271"/>
      <c r="AU610" s="258"/>
      <c r="AV610" s="258"/>
      <c r="AW610" s="258"/>
      <c r="AX610" s="258"/>
      <c r="AY610" s="258"/>
    </row>
    <row r="611" spans="1:51" ht="12.75" customHeight="1">
      <c r="A611" s="271"/>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2"/>
      <c r="X611" s="272"/>
      <c r="Y611" s="272"/>
      <c r="Z611" s="272"/>
      <c r="AA611" s="272"/>
      <c r="AB611" s="272"/>
      <c r="AC611" s="272"/>
      <c r="AD611" s="272"/>
      <c r="AE611" s="272"/>
      <c r="AF611" s="272"/>
      <c r="AG611" s="272"/>
      <c r="AH611" s="272"/>
      <c r="AI611" s="272"/>
      <c r="AJ611" s="272"/>
      <c r="AK611" s="271"/>
      <c r="AL611" s="271"/>
      <c r="AM611" s="271"/>
      <c r="AN611" s="271"/>
      <c r="AO611" s="271"/>
      <c r="AP611" s="271"/>
      <c r="AQ611" s="271"/>
      <c r="AR611" s="273"/>
      <c r="AS611" s="271"/>
      <c r="AT611" s="271"/>
      <c r="AU611" s="258"/>
      <c r="AV611" s="258"/>
      <c r="AW611" s="258"/>
      <c r="AX611" s="258"/>
      <c r="AY611" s="258"/>
    </row>
    <row r="612" spans="1:51" ht="12.75" customHeight="1">
      <c r="A612" s="271"/>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2"/>
      <c r="X612" s="272"/>
      <c r="Y612" s="272"/>
      <c r="Z612" s="272"/>
      <c r="AA612" s="272"/>
      <c r="AB612" s="272"/>
      <c r="AC612" s="272"/>
      <c r="AD612" s="272"/>
      <c r="AE612" s="272"/>
      <c r="AF612" s="272"/>
      <c r="AG612" s="272"/>
      <c r="AH612" s="272"/>
      <c r="AI612" s="272"/>
      <c r="AJ612" s="272"/>
      <c r="AK612" s="271"/>
      <c r="AL612" s="271"/>
      <c r="AM612" s="271"/>
      <c r="AN612" s="271"/>
      <c r="AO612" s="271"/>
      <c r="AP612" s="271"/>
      <c r="AQ612" s="271"/>
      <c r="AR612" s="273"/>
      <c r="AS612" s="271"/>
      <c r="AT612" s="271"/>
      <c r="AU612" s="258"/>
      <c r="AV612" s="258"/>
      <c r="AW612" s="258"/>
      <c r="AX612" s="258"/>
      <c r="AY612" s="258"/>
    </row>
    <row r="613" spans="1:51" ht="12.75" customHeight="1">
      <c r="A613" s="271"/>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2"/>
      <c r="X613" s="272"/>
      <c r="Y613" s="272"/>
      <c r="Z613" s="272"/>
      <c r="AA613" s="272"/>
      <c r="AB613" s="272"/>
      <c r="AC613" s="272"/>
      <c r="AD613" s="272"/>
      <c r="AE613" s="272"/>
      <c r="AF613" s="272"/>
      <c r="AG613" s="272"/>
      <c r="AH613" s="272"/>
      <c r="AI613" s="272"/>
      <c r="AJ613" s="272"/>
      <c r="AK613" s="271"/>
      <c r="AL613" s="271"/>
      <c r="AM613" s="271"/>
      <c r="AN613" s="271"/>
      <c r="AO613" s="271"/>
      <c r="AP613" s="271"/>
      <c r="AQ613" s="271"/>
      <c r="AR613" s="273"/>
      <c r="AS613" s="271"/>
      <c r="AT613" s="271"/>
      <c r="AU613" s="258"/>
      <c r="AV613" s="258"/>
      <c r="AW613" s="258"/>
      <c r="AX613" s="258"/>
      <c r="AY613" s="258"/>
    </row>
    <row r="614" spans="1:51" ht="12.75" customHeight="1">
      <c r="A614" s="271"/>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2"/>
      <c r="X614" s="272"/>
      <c r="Y614" s="272"/>
      <c r="Z614" s="272"/>
      <c r="AA614" s="272"/>
      <c r="AB614" s="272"/>
      <c r="AC614" s="272"/>
      <c r="AD614" s="272"/>
      <c r="AE614" s="272"/>
      <c r="AF614" s="272"/>
      <c r="AG614" s="272"/>
      <c r="AH614" s="272"/>
      <c r="AI614" s="272"/>
      <c r="AJ614" s="272"/>
      <c r="AK614" s="271"/>
      <c r="AL614" s="271"/>
      <c r="AM614" s="271"/>
      <c r="AN614" s="271"/>
      <c r="AO614" s="271"/>
      <c r="AP614" s="271"/>
      <c r="AQ614" s="271"/>
      <c r="AR614" s="273"/>
      <c r="AS614" s="271"/>
      <c r="AT614" s="271"/>
      <c r="AU614" s="258"/>
      <c r="AV614" s="258"/>
      <c r="AW614" s="258"/>
      <c r="AX614" s="258"/>
      <c r="AY614" s="258"/>
    </row>
    <row r="615" spans="1:51" ht="12.75" customHeight="1">
      <c r="A615" s="271"/>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2"/>
      <c r="X615" s="272"/>
      <c r="Y615" s="272"/>
      <c r="Z615" s="272"/>
      <c r="AA615" s="272"/>
      <c r="AB615" s="272"/>
      <c r="AC615" s="272"/>
      <c r="AD615" s="272"/>
      <c r="AE615" s="272"/>
      <c r="AF615" s="272"/>
      <c r="AG615" s="272"/>
      <c r="AH615" s="272"/>
      <c r="AI615" s="272"/>
      <c r="AJ615" s="272"/>
      <c r="AK615" s="271"/>
      <c r="AL615" s="271"/>
      <c r="AM615" s="271"/>
      <c r="AN615" s="271"/>
      <c r="AO615" s="271"/>
      <c r="AP615" s="271"/>
      <c r="AQ615" s="271"/>
      <c r="AR615" s="273"/>
      <c r="AS615" s="271"/>
      <c r="AT615" s="271"/>
      <c r="AU615" s="258"/>
      <c r="AV615" s="258"/>
      <c r="AW615" s="258"/>
      <c r="AX615" s="258"/>
      <c r="AY615" s="258"/>
    </row>
    <row r="616" spans="1:51" ht="12.75" customHeight="1">
      <c r="A616" s="271"/>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2"/>
      <c r="X616" s="272"/>
      <c r="Y616" s="272"/>
      <c r="Z616" s="272"/>
      <c r="AA616" s="272"/>
      <c r="AB616" s="272"/>
      <c r="AC616" s="272"/>
      <c r="AD616" s="272"/>
      <c r="AE616" s="272"/>
      <c r="AF616" s="272"/>
      <c r="AG616" s="272"/>
      <c r="AH616" s="272"/>
      <c r="AI616" s="272"/>
      <c r="AJ616" s="272"/>
      <c r="AK616" s="271"/>
      <c r="AL616" s="271"/>
      <c r="AM616" s="271"/>
      <c r="AN616" s="271"/>
      <c r="AO616" s="271"/>
      <c r="AP616" s="271"/>
      <c r="AQ616" s="271"/>
      <c r="AR616" s="273"/>
      <c r="AS616" s="271"/>
      <c r="AT616" s="271"/>
      <c r="AU616" s="258"/>
      <c r="AV616" s="258"/>
      <c r="AW616" s="258"/>
      <c r="AX616" s="258"/>
      <c r="AY616" s="258"/>
    </row>
    <row r="617" spans="1:51" ht="12.75" customHeight="1">
      <c r="A617" s="271"/>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2"/>
      <c r="X617" s="272"/>
      <c r="Y617" s="272"/>
      <c r="Z617" s="272"/>
      <c r="AA617" s="272"/>
      <c r="AB617" s="272"/>
      <c r="AC617" s="272"/>
      <c r="AD617" s="272"/>
      <c r="AE617" s="272"/>
      <c r="AF617" s="272"/>
      <c r="AG617" s="272"/>
      <c r="AH617" s="272"/>
      <c r="AI617" s="272"/>
      <c r="AJ617" s="272"/>
      <c r="AK617" s="271"/>
      <c r="AL617" s="271"/>
      <c r="AM617" s="271"/>
      <c r="AN617" s="271"/>
      <c r="AO617" s="271"/>
      <c r="AP617" s="271"/>
      <c r="AQ617" s="271"/>
      <c r="AR617" s="273"/>
      <c r="AS617" s="271"/>
      <c r="AT617" s="271"/>
      <c r="AU617" s="258"/>
      <c r="AV617" s="258"/>
      <c r="AW617" s="258"/>
      <c r="AX617" s="258"/>
      <c r="AY617" s="258"/>
    </row>
    <row r="618" spans="1:51" ht="12.75" customHeight="1">
      <c r="A618" s="271"/>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2"/>
      <c r="X618" s="272"/>
      <c r="Y618" s="272"/>
      <c r="Z618" s="272"/>
      <c r="AA618" s="272"/>
      <c r="AB618" s="272"/>
      <c r="AC618" s="272"/>
      <c r="AD618" s="272"/>
      <c r="AE618" s="272"/>
      <c r="AF618" s="272"/>
      <c r="AG618" s="272"/>
      <c r="AH618" s="272"/>
      <c r="AI618" s="272"/>
      <c r="AJ618" s="272"/>
      <c r="AK618" s="271"/>
      <c r="AL618" s="271"/>
      <c r="AM618" s="271"/>
      <c r="AN618" s="271"/>
      <c r="AO618" s="271"/>
      <c r="AP618" s="271"/>
      <c r="AQ618" s="271"/>
      <c r="AR618" s="273"/>
      <c r="AS618" s="271"/>
      <c r="AT618" s="271"/>
      <c r="AU618" s="258"/>
      <c r="AV618" s="258"/>
      <c r="AW618" s="258"/>
      <c r="AX618" s="258"/>
      <c r="AY618" s="258"/>
    </row>
    <row r="619" spans="1:51" ht="12.75" customHeight="1">
      <c r="A619" s="271"/>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2"/>
      <c r="X619" s="272"/>
      <c r="Y619" s="272"/>
      <c r="Z619" s="272"/>
      <c r="AA619" s="272"/>
      <c r="AB619" s="272"/>
      <c r="AC619" s="272"/>
      <c r="AD619" s="272"/>
      <c r="AE619" s="272"/>
      <c r="AF619" s="272"/>
      <c r="AG619" s="272"/>
      <c r="AH619" s="272"/>
      <c r="AI619" s="272"/>
      <c r="AJ619" s="272"/>
      <c r="AK619" s="271"/>
      <c r="AL619" s="271"/>
      <c r="AM619" s="271"/>
      <c r="AN619" s="271"/>
      <c r="AO619" s="271"/>
      <c r="AP619" s="271"/>
      <c r="AQ619" s="271"/>
      <c r="AR619" s="273"/>
      <c r="AS619" s="271"/>
      <c r="AT619" s="271"/>
      <c r="AU619" s="258"/>
      <c r="AV619" s="258"/>
      <c r="AW619" s="258"/>
      <c r="AX619" s="258"/>
      <c r="AY619" s="258"/>
    </row>
    <row r="620" spans="1:51" ht="12.75" customHeight="1">
      <c r="A620" s="271"/>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2"/>
      <c r="X620" s="272"/>
      <c r="Y620" s="272"/>
      <c r="Z620" s="272"/>
      <c r="AA620" s="272"/>
      <c r="AB620" s="272"/>
      <c r="AC620" s="272"/>
      <c r="AD620" s="272"/>
      <c r="AE620" s="272"/>
      <c r="AF620" s="272"/>
      <c r="AG620" s="272"/>
      <c r="AH620" s="272"/>
      <c r="AI620" s="272"/>
      <c r="AJ620" s="272"/>
      <c r="AK620" s="271"/>
      <c r="AL620" s="271"/>
      <c r="AM620" s="271"/>
      <c r="AN620" s="271"/>
      <c r="AO620" s="271"/>
      <c r="AP620" s="271"/>
      <c r="AQ620" s="271"/>
      <c r="AR620" s="273"/>
      <c r="AS620" s="271"/>
      <c r="AT620" s="271"/>
      <c r="AU620" s="258"/>
      <c r="AV620" s="258"/>
      <c r="AW620" s="258"/>
      <c r="AX620" s="258"/>
      <c r="AY620" s="258"/>
    </row>
    <row r="621" spans="1:51" ht="12.75" customHeight="1">
      <c r="A621" s="271"/>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2"/>
      <c r="X621" s="272"/>
      <c r="Y621" s="272"/>
      <c r="Z621" s="272"/>
      <c r="AA621" s="272"/>
      <c r="AB621" s="272"/>
      <c r="AC621" s="272"/>
      <c r="AD621" s="272"/>
      <c r="AE621" s="272"/>
      <c r="AF621" s="272"/>
      <c r="AG621" s="272"/>
      <c r="AH621" s="272"/>
      <c r="AI621" s="272"/>
      <c r="AJ621" s="272"/>
      <c r="AK621" s="271"/>
      <c r="AL621" s="271"/>
      <c r="AM621" s="271"/>
      <c r="AN621" s="271"/>
      <c r="AO621" s="271"/>
      <c r="AP621" s="271"/>
      <c r="AQ621" s="271"/>
      <c r="AR621" s="273"/>
      <c r="AS621" s="271"/>
      <c r="AT621" s="271"/>
      <c r="AU621" s="258"/>
      <c r="AV621" s="258"/>
      <c r="AW621" s="258"/>
      <c r="AX621" s="258"/>
      <c r="AY621" s="258"/>
    </row>
    <row r="622" spans="1:51" ht="12.75" customHeight="1">
      <c r="A622" s="271"/>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2"/>
      <c r="X622" s="272"/>
      <c r="Y622" s="272"/>
      <c r="Z622" s="272"/>
      <c r="AA622" s="272"/>
      <c r="AB622" s="272"/>
      <c r="AC622" s="272"/>
      <c r="AD622" s="272"/>
      <c r="AE622" s="272"/>
      <c r="AF622" s="272"/>
      <c r="AG622" s="272"/>
      <c r="AH622" s="272"/>
      <c r="AI622" s="272"/>
      <c r="AJ622" s="272"/>
      <c r="AK622" s="271"/>
      <c r="AL622" s="271"/>
      <c r="AM622" s="271"/>
      <c r="AN622" s="271"/>
      <c r="AO622" s="271"/>
      <c r="AP622" s="271"/>
      <c r="AQ622" s="271"/>
      <c r="AR622" s="273"/>
      <c r="AS622" s="271"/>
      <c r="AT622" s="271"/>
      <c r="AU622" s="258"/>
      <c r="AV622" s="258"/>
      <c r="AW622" s="258"/>
      <c r="AX622" s="258"/>
      <c r="AY622" s="258"/>
    </row>
    <row r="623" spans="1:51" ht="12.75" customHeight="1">
      <c r="A623" s="271"/>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2"/>
      <c r="X623" s="272"/>
      <c r="Y623" s="272"/>
      <c r="Z623" s="272"/>
      <c r="AA623" s="272"/>
      <c r="AB623" s="272"/>
      <c r="AC623" s="272"/>
      <c r="AD623" s="272"/>
      <c r="AE623" s="272"/>
      <c r="AF623" s="272"/>
      <c r="AG623" s="272"/>
      <c r="AH623" s="272"/>
      <c r="AI623" s="272"/>
      <c r="AJ623" s="272"/>
      <c r="AK623" s="271"/>
      <c r="AL623" s="271"/>
      <c r="AM623" s="271"/>
      <c r="AN623" s="271"/>
      <c r="AO623" s="271"/>
      <c r="AP623" s="271"/>
      <c r="AQ623" s="271"/>
      <c r="AR623" s="273"/>
      <c r="AS623" s="271"/>
      <c r="AT623" s="271"/>
      <c r="AU623" s="258"/>
      <c r="AV623" s="258"/>
      <c r="AW623" s="258"/>
      <c r="AX623" s="258"/>
      <c r="AY623" s="258"/>
    </row>
    <row r="624" spans="1:51" ht="12.75" customHeight="1">
      <c r="A624" s="271"/>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2"/>
      <c r="X624" s="272"/>
      <c r="Y624" s="272"/>
      <c r="Z624" s="272"/>
      <c r="AA624" s="272"/>
      <c r="AB624" s="272"/>
      <c r="AC624" s="272"/>
      <c r="AD624" s="272"/>
      <c r="AE624" s="272"/>
      <c r="AF624" s="272"/>
      <c r="AG624" s="272"/>
      <c r="AH624" s="272"/>
      <c r="AI624" s="272"/>
      <c r="AJ624" s="272"/>
      <c r="AK624" s="271"/>
      <c r="AL624" s="271"/>
      <c r="AM624" s="271"/>
      <c r="AN624" s="271"/>
      <c r="AO624" s="271"/>
      <c r="AP624" s="271"/>
      <c r="AQ624" s="271"/>
      <c r="AR624" s="273"/>
      <c r="AS624" s="271"/>
      <c r="AT624" s="271"/>
      <c r="AU624" s="258"/>
      <c r="AV624" s="258"/>
      <c r="AW624" s="258"/>
      <c r="AX624" s="258"/>
      <c r="AY624" s="258"/>
    </row>
    <row r="625" spans="1:51" ht="12.75" customHeight="1">
      <c r="A625" s="271"/>
      <c r="B625" s="271"/>
      <c r="C625" s="271"/>
      <c r="D625" s="271"/>
      <c r="E625" s="271"/>
      <c r="F625" s="271"/>
      <c r="G625" s="271"/>
      <c r="H625" s="271"/>
      <c r="I625" s="271"/>
      <c r="J625" s="271"/>
      <c r="K625" s="271"/>
      <c r="L625" s="271"/>
      <c r="M625" s="271"/>
      <c r="N625" s="271"/>
      <c r="O625" s="271"/>
      <c r="P625" s="271"/>
      <c r="Q625" s="271"/>
      <c r="R625" s="271"/>
      <c r="S625" s="271"/>
      <c r="T625" s="271"/>
      <c r="U625" s="271"/>
      <c r="V625" s="271"/>
      <c r="W625" s="272"/>
      <c r="X625" s="272"/>
      <c r="Y625" s="272"/>
      <c r="Z625" s="272"/>
      <c r="AA625" s="272"/>
      <c r="AB625" s="272"/>
      <c r="AC625" s="272"/>
      <c r="AD625" s="272"/>
      <c r="AE625" s="272"/>
      <c r="AF625" s="272"/>
      <c r="AG625" s="272"/>
      <c r="AH625" s="272"/>
      <c r="AI625" s="272"/>
      <c r="AJ625" s="272"/>
      <c r="AK625" s="271"/>
      <c r="AL625" s="271"/>
      <c r="AM625" s="271"/>
      <c r="AN625" s="271"/>
      <c r="AO625" s="271"/>
      <c r="AP625" s="271"/>
      <c r="AQ625" s="271"/>
      <c r="AR625" s="273"/>
      <c r="AS625" s="271"/>
      <c r="AT625" s="271"/>
      <c r="AU625" s="258"/>
      <c r="AV625" s="258"/>
      <c r="AW625" s="258"/>
      <c r="AX625" s="258"/>
      <c r="AY625" s="258"/>
    </row>
    <row r="626" spans="1:51" ht="12.75" customHeight="1">
      <c r="A626" s="271"/>
      <c r="B626" s="271"/>
      <c r="C626" s="271"/>
      <c r="D626" s="271"/>
      <c r="E626" s="271"/>
      <c r="F626" s="271"/>
      <c r="G626" s="271"/>
      <c r="H626" s="271"/>
      <c r="I626" s="271"/>
      <c r="J626" s="271"/>
      <c r="K626" s="271"/>
      <c r="L626" s="271"/>
      <c r="M626" s="271"/>
      <c r="N626" s="271"/>
      <c r="O626" s="271"/>
      <c r="P626" s="271"/>
      <c r="Q626" s="271"/>
      <c r="R626" s="271"/>
      <c r="S626" s="271"/>
      <c r="T626" s="271"/>
      <c r="U626" s="271"/>
      <c r="V626" s="271"/>
      <c r="W626" s="272"/>
      <c r="X626" s="272"/>
      <c r="Y626" s="272"/>
      <c r="Z626" s="272"/>
      <c r="AA626" s="272"/>
      <c r="AB626" s="272"/>
      <c r="AC626" s="272"/>
      <c r="AD626" s="272"/>
      <c r="AE626" s="272"/>
      <c r="AF626" s="272"/>
      <c r="AG626" s="272"/>
      <c r="AH626" s="272"/>
      <c r="AI626" s="272"/>
      <c r="AJ626" s="272"/>
      <c r="AK626" s="271"/>
      <c r="AL626" s="271"/>
      <c r="AM626" s="271"/>
      <c r="AN626" s="271"/>
      <c r="AO626" s="271"/>
      <c r="AP626" s="271"/>
      <c r="AQ626" s="271"/>
      <c r="AR626" s="273"/>
      <c r="AS626" s="271"/>
      <c r="AT626" s="271"/>
      <c r="AU626" s="258"/>
      <c r="AV626" s="258"/>
      <c r="AW626" s="258"/>
      <c r="AX626" s="258"/>
      <c r="AY626" s="258"/>
    </row>
    <row r="627" spans="1:51" ht="12.75" customHeight="1">
      <c r="A627" s="271"/>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2"/>
      <c r="X627" s="272"/>
      <c r="Y627" s="272"/>
      <c r="Z627" s="272"/>
      <c r="AA627" s="272"/>
      <c r="AB627" s="272"/>
      <c r="AC627" s="272"/>
      <c r="AD627" s="272"/>
      <c r="AE627" s="272"/>
      <c r="AF627" s="272"/>
      <c r="AG627" s="272"/>
      <c r="AH627" s="272"/>
      <c r="AI627" s="272"/>
      <c r="AJ627" s="272"/>
      <c r="AK627" s="271"/>
      <c r="AL627" s="271"/>
      <c r="AM627" s="271"/>
      <c r="AN627" s="271"/>
      <c r="AO627" s="271"/>
      <c r="AP627" s="271"/>
      <c r="AQ627" s="271"/>
      <c r="AR627" s="273"/>
      <c r="AS627" s="271"/>
      <c r="AT627" s="271"/>
      <c r="AU627" s="258"/>
      <c r="AV627" s="258"/>
      <c r="AW627" s="258"/>
      <c r="AX627" s="258"/>
      <c r="AY627" s="258"/>
    </row>
    <row r="628" spans="1:51" ht="12.75" customHeight="1">
      <c r="A628" s="271"/>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2"/>
      <c r="X628" s="272"/>
      <c r="Y628" s="272"/>
      <c r="Z628" s="272"/>
      <c r="AA628" s="272"/>
      <c r="AB628" s="272"/>
      <c r="AC628" s="272"/>
      <c r="AD628" s="272"/>
      <c r="AE628" s="272"/>
      <c r="AF628" s="272"/>
      <c r="AG628" s="272"/>
      <c r="AH628" s="272"/>
      <c r="AI628" s="272"/>
      <c r="AJ628" s="272"/>
      <c r="AK628" s="271"/>
      <c r="AL628" s="271"/>
      <c r="AM628" s="271"/>
      <c r="AN628" s="271"/>
      <c r="AO628" s="271"/>
      <c r="AP628" s="271"/>
      <c r="AQ628" s="271"/>
      <c r="AR628" s="273"/>
      <c r="AS628" s="271"/>
      <c r="AT628" s="271"/>
      <c r="AU628" s="258"/>
      <c r="AV628" s="258"/>
      <c r="AW628" s="258"/>
      <c r="AX628" s="258"/>
      <c r="AY628" s="258"/>
    </row>
    <row r="629" spans="1:51" ht="12.75" customHeight="1">
      <c r="A629" s="271"/>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2"/>
      <c r="X629" s="272"/>
      <c r="Y629" s="272"/>
      <c r="Z629" s="272"/>
      <c r="AA629" s="272"/>
      <c r="AB629" s="272"/>
      <c r="AC629" s="272"/>
      <c r="AD629" s="272"/>
      <c r="AE629" s="272"/>
      <c r="AF629" s="272"/>
      <c r="AG629" s="272"/>
      <c r="AH629" s="272"/>
      <c r="AI629" s="272"/>
      <c r="AJ629" s="272"/>
      <c r="AK629" s="271"/>
      <c r="AL629" s="271"/>
      <c r="AM629" s="271"/>
      <c r="AN629" s="271"/>
      <c r="AO629" s="271"/>
      <c r="AP629" s="271"/>
      <c r="AQ629" s="271"/>
      <c r="AR629" s="273"/>
      <c r="AS629" s="271"/>
      <c r="AT629" s="271"/>
      <c r="AU629" s="258"/>
      <c r="AV629" s="258"/>
      <c r="AW629" s="258"/>
      <c r="AX629" s="258"/>
      <c r="AY629" s="258"/>
    </row>
    <row r="630" spans="1:51" ht="12.75" customHeight="1">
      <c r="A630" s="271"/>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2"/>
      <c r="X630" s="272"/>
      <c r="Y630" s="272"/>
      <c r="Z630" s="272"/>
      <c r="AA630" s="272"/>
      <c r="AB630" s="272"/>
      <c r="AC630" s="272"/>
      <c r="AD630" s="272"/>
      <c r="AE630" s="272"/>
      <c r="AF630" s="272"/>
      <c r="AG630" s="272"/>
      <c r="AH630" s="272"/>
      <c r="AI630" s="272"/>
      <c r="AJ630" s="272"/>
      <c r="AK630" s="271"/>
      <c r="AL630" s="271"/>
      <c r="AM630" s="271"/>
      <c r="AN630" s="271"/>
      <c r="AO630" s="271"/>
      <c r="AP630" s="271"/>
      <c r="AQ630" s="271"/>
      <c r="AR630" s="273"/>
      <c r="AS630" s="271"/>
      <c r="AT630" s="271"/>
      <c r="AU630" s="258"/>
      <c r="AV630" s="258"/>
      <c r="AW630" s="258"/>
      <c r="AX630" s="258"/>
      <c r="AY630" s="258"/>
    </row>
    <row r="631" spans="1:51" ht="12.75" customHeight="1">
      <c r="A631" s="271"/>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2"/>
      <c r="X631" s="272"/>
      <c r="Y631" s="272"/>
      <c r="Z631" s="272"/>
      <c r="AA631" s="272"/>
      <c r="AB631" s="272"/>
      <c r="AC631" s="272"/>
      <c r="AD631" s="272"/>
      <c r="AE631" s="272"/>
      <c r="AF631" s="272"/>
      <c r="AG631" s="272"/>
      <c r="AH631" s="272"/>
      <c r="AI631" s="272"/>
      <c r="AJ631" s="272"/>
      <c r="AK631" s="271"/>
      <c r="AL631" s="271"/>
      <c r="AM631" s="271"/>
      <c r="AN631" s="271"/>
      <c r="AO631" s="271"/>
      <c r="AP631" s="271"/>
      <c r="AQ631" s="271"/>
      <c r="AR631" s="273"/>
      <c r="AS631" s="271"/>
      <c r="AT631" s="271"/>
      <c r="AU631" s="258"/>
      <c r="AV631" s="258"/>
      <c r="AW631" s="258"/>
      <c r="AX631" s="258"/>
      <c r="AY631" s="258"/>
    </row>
    <row r="632" spans="1:51" ht="12.75" customHeight="1">
      <c r="A632" s="271"/>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2"/>
      <c r="X632" s="272"/>
      <c r="Y632" s="272"/>
      <c r="Z632" s="272"/>
      <c r="AA632" s="272"/>
      <c r="AB632" s="272"/>
      <c r="AC632" s="272"/>
      <c r="AD632" s="272"/>
      <c r="AE632" s="272"/>
      <c r="AF632" s="272"/>
      <c r="AG632" s="272"/>
      <c r="AH632" s="272"/>
      <c r="AI632" s="272"/>
      <c r="AJ632" s="272"/>
      <c r="AK632" s="271"/>
      <c r="AL632" s="271"/>
      <c r="AM632" s="271"/>
      <c r="AN632" s="271"/>
      <c r="AO632" s="271"/>
      <c r="AP632" s="271"/>
      <c r="AQ632" s="271"/>
      <c r="AR632" s="273"/>
      <c r="AS632" s="271"/>
      <c r="AT632" s="271"/>
      <c r="AU632" s="258"/>
      <c r="AV632" s="258"/>
      <c r="AW632" s="258"/>
      <c r="AX632" s="258"/>
      <c r="AY632" s="258"/>
    </row>
    <row r="633" spans="1:51" ht="12.75" customHeight="1">
      <c r="A633" s="271"/>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2"/>
      <c r="X633" s="272"/>
      <c r="Y633" s="272"/>
      <c r="Z633" s="272"/>
      <c r="AA633" s="272"/>
      <c r="AB633" s="272"/>
      <c r="AC633" s="272"/>
      <c r="AD633" s="272"/>
      <c r="AE633" s="272"/>
      <c r="AF633" s="272"/>
      <c r="AG633" s="272"/>
      <c r="AH633" s="272"/>
      <c r="AI633" s="272"/>
      <c r="AJ633" s="272"/>
      <c r="AK633" s="271"/>
      <c r="AL633" s="271"/>
      <c r="AM633" s="271"/>
      <c r="AN633" s="271"/>
      <c r="AO633" s="271"/>
      <c r="AP633" s="271"/>
      <c r="AQ633" s="271"/>
      <c r="AR633" s="273"/>
      <c r="AS633" s="271"/>
      <c r="AT633" s="271"/>
      <c r="AU633" s="258"/>
      <c r="AV633" s="258"/>
      <c r="AW633" s="258"/>
      <c r="AX633" s="258"/>
      <c r="AY633" s="258"/>
    </row>
    <row r="634" spans="1:51" ht="12.75" customHeight="1">
      <c r="A634" s="271"/>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2"/>
      <c r="X634" s="272"/>
      <c r="Y634" s="272"/>
      <c r="Z634" s="272"/>
      <c r="AA634" s="272"/>
      <c r="AB634" s="272"/>
      <c r="AC634" s="272"/>
      <c r="AD634" s="272"/>
      <c r="AE634" s="272"/>
      <c r="AF634" s="272"/>
      <c r="AG634" s="272"/>
      <c r="AH634" s="272"/>
      <c r="AI634" s="272"/>
      <c r="AJ634" s="272"/>
      <c r="AK634" s="271"/>
      <c r="AL634" s="271"/>
      <c r="AM634" s="271"/>
      <c r="AN634" s="271"/>
      <c r="AO634" s="271"/>
      <c r="AP634" s="271"/>
      <c r="AQ634" s="271"/>
      <c r="AR634" s="273"/>
      <c r="AS634" s="271"/>
      <c r="AT634" s="271"/>
      <c r="AU634" s="258"/>
      <c r="AV634" s="258"/>
      <c r="AW634" s="258"/>
      <c r="AX634" s="258"/>
      <c r="AY634" s="258"/>
    </row>
    <row r="635" spans="1:51" ht="12.75" customHeight="1">
      <c r="A635" s="271"/>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2"/>
      <c r="X635" s="272"/>
      <c r="Y635" s="272"/>
      <c r="Z635" s="272"/>
      <c r="AA635" s="272"/>
      <c r="AB635" s="272"/>
      <c r="AC635" s="272"/>
      <c r="AD635" s="272"/>
      <c r="AE635" s="272"/>
      <c r="AF635" s="272"/>
      <c r="AG635" s="272"/>
      <c r="AH635" s="272"/>
      <c r="AI635" s="272"/>
      <c r="AJ635" s="272"/>
      <c r="AK635" s="271"/>
      <c r="AL635" s="271"/>
      <c r="AM635" s="271"/>
      <c r="AN635" s="271"/>
      <c r="AO635" s="271"/>
      <c r="AP635" s="271"/>
      <c r="AQ635" s="271"/>
      <c r="AR635" s="273"/>
      <c r="AS635" s="271"/>
      <c r="AT635" s="271"/>
      <c r="AU635" s="258"/>
      <c r="AV635" s="258"/>
      <c r="AW635" s="258"/>
      <c r="AX635" s="258"/>
      <c r="AY635" s="258"/>
    </row>
    <row r="636" spans="1:51" ht="12.75" customHeight="1">
      <c r="A636" s="271"/>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2"/>
      <c r="X636" s="272"/>
      <c r="Y636" s="272"/>
      <c r="Z636" s="272"/>
      <c r="AA636" s="272"/>
      <c r="AB636" s="272"/>
      <c r="AC636" s="272"/>
      <c r="AD636" s="272"/>
      <c r="AE636" s="272"/>
      <c r="AF636" s="272"/>
      <c r="AG636" s="272"/>
      <c r="AH636" s="272"/>
      <c r="AI636" s="272"/>
      <c r="AJ636" s="272"/>
      <c r="AK636" s="271"/>
      <c r="AL636" s="271"/>
      <c r="AM636" s="271"/>
      <c r="AN636" s="271"/>
      <c r="AO636" s="271"/>
      <c r="AP636" s="271"/>
      <c r="AQ636" s="271"/>
      <c r="AR636" s="273"/>
      <c r="AS636" s="271"/>
      <c r="AT636" s="271"/>
      <c r="AU636" s="258"/>
      <c r="AV636" s="258"/>
      <c r="AW636" s="258"/>
      <c r="AX636" s="258"/>
      <c r="AY636" s="258"/>
    </row>
    <row r="637" spans="1:51" ht="12.75" customHeight="1">
      <c r="A637" s="271"/>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2"/>
      <c r="X637" s="272"/>
      <c r="Y637" s="272"/>
      <c r="Z637" s="272"/>
      <c r="AA637" s="272"/>
      <c r="AB637" s="272"/>
      <c r="AC637" s="272"/>
      <c r="AD637" s="272"/>
      <c r="AE637" s="272"/>
      <c r="AF637" s="272"/>
      <c r="AG637" s="272"/>
      <c r="AH637" s="272"/>
      <c r="AI637" s="272"/>
      <c r="AJ637" s="272"/>
      <c r="AK637" s="271"/>
      <c r="AL637" s="271"/>
      <c r="AM637" s="271"/>
      <c r="AN637" s="271"/>
      <c r="AO637" s="271"/>
      <c r="AP637" s="271"/>
      <c r="AQ637" s="271"/>
      <c r="AR637" s="273"/>
      <c r="AS637" s="271"/>
      <c r="AT637" s="271"/>
      <c r="AU637" s="258"/>
      <c r="AV637" s="258"/>
      <c r="AW637" s="258"/>
      <c r="AX637" s="258"/>
      <c r="AY637" s="258"/>
    </row>
    <row r="638" spans="1:51" ht="12.75" customHeight="1">
      <c r="A638" s="271"/>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2"/>
      <c r="X638" s="272"/>
      <c r="Y638" s="272"/>
      <c r="Z638" s="272"/>
      <c r="AA638" s="272"/>
      <c r="AB638" s="272"/>
      <c r="AC638" s="272"/>
      <c r="AD638" s="272"/>
      <c r="AE638" s="272"/>
      <c r="AF638" s="272"/>
      <c r="AG638" s="272"/>
      <c r="AH638" s="272"/>
      <c r="AI638" s="272"/>
      <c r="AJ638" s="272"/>
      <c r="AK638" s="271"/>
      <c r="AL638" s="271"/>
      <c r="AM638" s="271"/>
      <c r="AN638" s="271"/>
      <c r="AO638" s="271"/>
      <c r="AP638" s="271"/>
      <c r="AQ638" s="271"/>
      <c r="AR638" s="273"/>
      <c r="AS638" s="271"/>
      <c r="AT638" s="271"/>
      <c r="AU638" s="258"/>
      <c r="AV638" s="258"/>
      <c r="AW638" s="258"/>
      <c r="AX638" s="258"/>
      <c r="AY638" s="258"/>
    </row>
    <row r="639" spans="1:51" ht="12.75" customHeight="1">
      <c r="A639" s="271"/>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2"/>
      <c r="X639" s="272"/>
      <c r="Y639" s="272"/>
      <c r="Z639" s="272"/>
      <c r="AA639" s="272"/>
      <c r="AB639" s="272"/>
      <c r="AC639" s="272"/>
      <c r="AD639" s="272"/>
      <c r="AE639" s="272"/>
      <c r="AF639" s="272"/>
      <c r="AG639" s="272"/>
      <c r="AH639" s="272"/>
      <c r="AI639" s="272"/>
      <c r="AJ639" s="272"/>
      <c r="AK639" s="271"/>
      <c r="AL639" s="271"/>
      <c r="AM639" s="271"/>
      <c r="AN639" s="271"/>
      <c r="AO639" s="271"/>
      <c r="AP639" s="271"/>
      <c r="AQ639" s="271"/>
      <c r="AR639" s="273"/>
      <c r="AS639" s="271"/>
      <c r="AT639" s="271"/>
      <c r="AU639" s="258"/>
      <c r="AV639" s="258"/>
      <c r="AW639" s="258"/>
      <c r="AX639" s="258"/>
      <c r="AY639" s="258"/>
    </row>
    <row r="640" spans="1:51" ht="12.75" customHeight="1">
      <c r="A640" s="271"/>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2"/>
      <c r="X640" s="272"/>
      <c r="Y640" s="272"/>
      <c r="Z640" s="272"/>
      <c r="AA640" s="272"/>
      <c r="AB640" s="272"/>
      <c r="AC640" s="272"/>
      <c r="AD640" s="272"/>
      <c r="AE640" s="272"/>
      <c r="AF640" s="272"/>
      <c r="AG640" s="272"/>
      <c r="AH640" s="272"/>
      <c r="AI640" s="272"/>
      <c r="AJ640" s="272"/>
      <c r="AK640" s="271"/>
      <c r="AL640" s="271"/>
      <c r="AM640" s="271"/>
      <c r="AN640" s="271"/>
      <c r="AO640" s="271"/>
      <c r="AP640" s="271"/>
      <c r="AQ640" s="271"/>
      <c r="AR640" s="273"/>
      <c r="AS640" s="271"/>
      <c r="AT640" s="271"/>
      <c r="AU640" s="258"/>
      <c r="AV640" s="258"/>
      <c r="AW640" s="258"/>
      <c r="AX640" s="258"/>
      <c r="AY640" s="258"/>
    </row>
    <row r="641" spans="1:51" ht="12.75" customHeight="1">
      <c r="A641" s="271"/>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2"/>
      <c r="X641" s="272"/>
      <c r="Y641" s="272"/>
      <c r="Z641" s="272"/>
      <c r="AA641" s="272"/>
      <c r="AB641" s="272"/>
      <c r="AC641" s="272"/>
      <c r="AD641" s="272"/>
      <c r="AE641" s="272"/>
      <c r="AF641" s="272"/>
      <c r="AG641" s="272"/>
      <c r="AH641" s="272"/>
      <c r="AI641" s="272"/>
      <c r="AJ641" s="272"/>
      <c r="AK641" s="271"/>
      <c r="AL641" s="271"/>
      <c r="AM641" s="271"/>
      <c r="AN641" s="271"/>
      <c r="AO641" s="271"/>
      <c r="AP641" s="271"/>
      <c r="AQ641" s="271"/>
      <c r="AR641" s="273"/>
      <c r="AS641" s="271"/>
      <c r="AT641" s="271"/>
      <c r="AU641" s="258"/>
      <c r="AV641" s="258"/>
      <c r="AW641" s="258"/>
      <c r="AX641" s="258"/>
      <c r="AY641" s="258"/>
    </row>
    <row r="642" spans="1:51" ht="12.75" customHeight="1">
      <c r="A642" s="271"/>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2"/>
      <c r="X642" s="272"/>
      <c r="Y642" s="272"/>
      <c r="Z642" s="272"/>
      <c r="AA642" s="272"/>
      <c r="AB642" s="272"/>
      <c r="AC642" s="272"/>
      <c r="AD642" s="272"/>
      <c r="AE642" s="272"/>
      <c r="AF642" s="272"/>
      <c r="AG642" s="272"/>
      <c r="AH642" s="272"/>
      <c r="AI642" s="272"/>
      <c r="AJ642" s="272"/>
      <c r="AK642" s="271"/>
      <c r="AL642" s="271"/>
      <c r="AM642" s="271"/>
      <c r="AN642" s="271"/>
      <c r="AO642" s="271"/>
      <c r="AP642" s="271"/>
      <c r="AQ642" s="271"/>
      <c r="AR642" s="273"/>
      <c r="AS642" s="271"/>
      <c r="AT642" s="271"/>
      <c r="AU642" s="258"/>
      <c r="AV642" s="258"/>
      <c r="AW642" s="258"/>
      <c r="AX642" s="258"/>
      <c r="AY642" s="258"/>
    </row>
    <row r="643" spans="1:51" ht="12.75" customHeight="1">
      <c r="A643" s="271"/>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2"/>
      <c r="X643" s="272"/>
      <c r="Y643" s="272"/>
      <c r="Z643" s="272"/>
      <c r="AA643" s="272"/>
      <c r="AB643" s="272"/>
      <c r="AC643" s="272"/>
      <c r="AD643" s="272"/>
      <c r="AE643" s="272"/>
      <c r="AF643" s="272"/>
      <c r="AG643" s="272"/>
      <c r="AH643" s="272"/>
      <c r="AI643" s="272"/>
      <c r="AJ643" s="272"/>
      <c r="AK643" s="271"/>
      <c r="AL643" s="271"/>
      <c r="AM643" s="271"/>
      <c r="AN643" s="271"/>
      <c r="AO643" s="271"/>
      <c r="AP643" s="271"/>
      <c r="AQ643" s="271"/>
      <c r="AR643" s="273"/>
      <c r="AS643" s="271"/>
      <c r="AT643" s="271"/>
      <c r="AU643" s="258"/>
      <c r="AV643" s="258"/>
      <c r="AW643" s="258"/>
      <c r="AX643" s="258"/>
      <c r="AY643" s="258"/>
    </row>
    <row r="644" spans="1:51" ht="12.75" customHeight="1">
      <c r="A644" s="271"/>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2"/>
      <c r="X644" s="272"/>
      <c r="Y644" s="272"/>
      <c r="Z644" s="272"/>
      <c r="AA644" s="272"/>
      <c r="AB644" s="272"/>
      <c r="AC644" s="272"/>
      <c r="AD644" s="272"/>
      <c r="AE644" s="272"/>
      <c r="AF644" s="272"/>
      <c r="AG644" s="272"/>
      <c r="AH644" s="272"/>
      <c r="AI644" s="272"/>
      <c r="AJ644" s="272"/>
      <c r="AK644" s="271"/>
      <c r="AL644" s="271"/>
      <c r="AM644" s="271"/>
      <c r="AN644" s="271"/>
      <c r="AO644" s="271"/>
      <c r="AP644" s="271"/>
      <c r="AQ644" s="271"/>
      <c r="AR644" s="273"/>
      <c r="AS644" s="271"/>
      <c r="AT644" s="271"/>
      <c r="AU644" s="258"/>
      <c r="AV644" s="258"/>
      <c r="AW644" s="258"/>
      <c r="AX644" s="258"/>
      <c r="AY644" s="258"/>
    </row>
    <row r="645" spans="1:51" ht="12.75" customHeight="1">
      <c r="A645" s="271"/>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2"/>
      <c r="X645" s="272"/>
      <c r="Y645" s="272"/>
      <c r="Z645" s="272"/>
      <c r="AA645" s="272"/>
      <c r="AB645" s="272"/>
      <c r="AC645" s="272"/>
      <c r="AD645" s="272"/>
      <c r="AE645" s="272"/>
      <c r="AF645" s="272"/>
      <c r="AG645" s="272"/>
      <c r="AH645" s="272"/>
      <c r="AI645" s="272"/>
      <c r="AJ645" s="272"/>
      <c r="AK645" s="271"/>
      <c r="AL645" s="271"/>
      <c r="AM645" s="271"/>
      <c r="AN645" s="271"/>
      <c r="AO645" s="271"/>
      <c r="AP645" s="271"/>
      <c r="AQ645" s="271"/>
      <c r="AR645" s="273"/>
      <c r="AS645" s="271"/>
      <c r="AT645" s="271"/>
      <c r="AU645" s="258"/>
      <c r="AV645" s="258"/>
      <c r="AW645" s="258"/>
      <c r="AX645" s="258"/>
      <c r="AY645" s="258"/>
    </row>
    <row r="646" spans="1:51" ht="12.75" customHeight="1">
      <c r="A646" s="271"/>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2"/>
      <c r="X646" s="272"/>
      <c r="Y646" s="272"/>
      <c r="Z646" s="272"/>
      <c r="AA646" s="272"/>
      <c r="AB646" s="272"/>
      <c r="AC646" s="272"/>
      <c r="AD646" s="272"/>
      <c r="AE646" s="272"/>
      <c r="AF646" s="272"/>
      <c r="AG646" s="272"/>
      <c r="AH646" s="272"/>
      <c r="AI646" s="272"/>
      <c r="AJ646" s="272"/>
      <c r="AK646" s="271"/>
      <c r="AL646" s="271"/>
      <c r="AM646" s="271"/>
      <c r="AN646" s="271"/>
      <c r="AO646" s="271"/>
      <c r="AP646" s="271"/>
      <c r="AQ646" s="271"/>
      <c r="AR646" s="273"/>
      <c r="AS646" s="271"/>
      <c r="AT646" s="271"/>
      <c r="AU646" s="258"/>
      <c r="AV646" s="258"/>
      <c r="AW646" s="258"/>
      <c r="AX646" s="258"/>
      <c r="AY646" s="258"/>
    </row>
    <row r="647" spans="1:51" ht="12.75" customHeight="1">
      <c r="A647" s="271"/>
      <c r="B647" s="271"/>
      <c r="C647" s="271"/>
      <c r="D647" s="271"/>
      <c r="E647" s="271"/>
      <c r="F647" s="271"/>
      <c r="G647" s="271"/>
      <c r="H647" s="271"/>
      <c r="I647" s="271"/>
      <c r="J647" s="271"/>
      <c r="K647" s="271"/>
      <c r="L647" s="271"/>
      <c r="M647" s="271"/>
      <c r="N647" s="271"/>
      <c r="O647" s="271"/>
      <c r="P647" s="271"/>
      <c r="Q647" s="271"/>
      <c r="R647" s="271"/>
      <c r="S647" s="271"/>
      <c r="T647" s="271"/>
      <c r="U647" s="271"/>
      <c r="V647" s="271"/>
      <c r="W647" s="272"/>
      <c r="X647" s="272"/>
      <c r="Y647" s="272"/>
      <c r="Z647" s="272"/>
      <c r="AA647" s="272"/>
      <c r="AB647" s="272"/>
      <c r="AC647" s="272"/>
      <c r="AD647" s="272"/>
      <c r="AE647" s="272"/>
      <c r="AF647" s="272"/>
      <c r="AG647" s="272"/>
      <c r="AH647" s="272"/>
      <c r="AI647" s="272"/>
      <c r="AJ647" s="272"/>
      <c r="AK647" s="271"/>
      <c r="AL647" s="271"/>
      <c r="AM647" s="271"/>
      <c r="AN647" s="271"/>
      <c r="AO647" s="271"/>
      <c r="AP647" s="271"/>
      <c r="AQ647" s="271"/>
      <c r="AR647" s="273"/>
      <c r="AS647" s="271"/>
      <c r="AT647" s="271"/>
      <c r="AU647" s="258"/>
      <c r="AV647" s="258"/>
      <c r="AW647" s="258"/>
      <c r="AX647" s="258"/>
      <c r="AY647" s="258"/>
    </row>
    <row r="648" spans="1:51" ht="12.75" customHeight="1">
      <c r="A648" s="271"/>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2"/>
      <c r="X648" s="272"/>
      <c r="Y648" s="272"/>
      <c r="Z648" s="272"/>
      <c r="AA648" s="272"/>
      <c r="AB648" s="272"/>
      <c r="AC648" s="272"/>
      <c r="AD648" s="272"/>
      <c r="AE648" s="272"/>
      <c r="AF648" s="272"/>
      <c r="AG648" s="272"/>
      <c r="AH648" s="272"/>
      <c r="AI648" s="272"/>
      <c r="AJ648" s="272"/>
      <c r="AK648" s="271"/>
      <c r="AL648" s="271"/>
      <c r="AM648" s="271"/>
      <c r="AN648" s="271"/>
      <c r="AO648" s="271"/>
      <c r="AP648" s="271"/>
      <c r="AQ648" s="271"/>
      <c r="AR648" s="273"/>
      <c r="AS648" s="271"/>
      <c r="AT648" s="271"/>
      <c r="AU648" s="258"/>
      <c r="AV648" s="258"/>
      <c r="AW648" s="258"/>
      <c r="AX648" s="258"/>
      <c r="AY648" s="258"/>
    </row>
    <row r="649" spans="1:51" ht="12.75" customHeight="1">
      <c r="A649" s="271"/>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2"/>
      <c r="X649" s="272"/>
      <c r="Y649" s="272"/>
      <c r="Z649" s="272"/>
      <c r="AA649" s="272"/>
      <c r="AB649" s="272"/>
      <c r="AC649" s="272"/>
      <c r="AD649" s="272"/>
      <c r="AE649" s="272"/>
      <c r="AF649" s="272"/>
      <c r="AG649" s="272"/>
      <c r="AH649" s="272"/>
      <c r="AI649" s="272"/>
      <c r="AJ649" s="272"/>
      <c r="AK649" s="271"/>
      <c r="AL649" s="271"/>
      <c r="AM649" s="271"/>
      <c r="AN649" s="271"/>
      <c r="AO649" s="271"/>
      <c r="AP649" s="271"/>
      <c r="AQ649" s="271"/>
      <c r="AR649" s="273"/>
      <c r="AS649" s="271"/>
      <c r="AT649" s="271"/>
      <c r="AU649" s="258"/>
      <c r="AV649" s="258"/>
      <c r="AW649" s="258"/>
      <c r="AX649" s="258"/>
      <c r="AY649" s="258"/>
    </row>
    <row r="650" spans="1:51" ht="12.75" customHeight="1">
      <c r="A650" s="271"/>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2"/>
      <c r="X650" s="272"/>
      <c r="Y650" s="272"/>
      <c r="Z650" s="272"/>
      <c r="AA650" s="272"/>
      <c r="AB650" s="272"/>
      <c r="AC650" s="272"/>
      <c r="AD650" s="272"/>
      <c r="AE650" s="272"/>
      <c r="AF650" s="272"/>
      <c r="AG650" s="272"/>
      <c r="AH650" s="272"/>
      <c r="AI650" s="272"/>
      <c r="AJ650" s="272"/>
      <c r="AK650" s="271"/>
      <c r="AL650" s="271"/>
      <c r="AM650" s="271"/>
      <c r="AN650" s="271"/>
      <c r="AO650" s="271"/>
      <c r="AP650" s="271"/>
      <c r="AQ650" s="271"/>
      <c r="AR650" s="273"/>
      <c r="AS650" s="271"/>
      <c r="AT650" s="271"/>
      <c r="AU650" s="258"/>
      <c r="AV650" s="258"/>
      <c r="AW650" s="258"/>
      <c r="AX650" s="258"/>
      <c r="AY650" s="258"/>
    </row>
    <row r="651" spans="1:51" ht="12.75" customHeight="1">
      <c r="A651" s="271"/>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2"/>
      <c r="X651" s="272"/>
      <c r="Y651" s="272"/>
      <c r="Z651" s="272"/>
      <c r="AA651" s="272"/>
      <c r="AB651" s="272"/>
      <c r="AC651" s="272"/>
      <c r="AD651" s="272"/>
      <c r="AE651" s="272"/>
      <c r="AF651" s="272"/>
      <c r="AG651" s="272"/>
      <c r="AH651" s="272"/>
      <c r="AI651" s="272"/>
      <c r="AJ651" s="272"/>
      <c r="AK651" s="271"/>
      <c r="AL651" s="271"/>
      <c r="AM651" s="271"/>
      <c r="AN651" s="271"/>
      <c r="AO651" s="271"/>
      <c r="AP651" s="271"/>
      <c r="AQ651" s="271"/>
      <c r="AR651" s="273"/>
      <c r="AS651" s="271"/>
      <c r="AT651" s="271"/>
      <c r="AU651" s="258"/>
      <c r="AV651" s="258"/>
      <c r="AW651" s="258"/>
      <c r="AX651" s="258"/>
      <c r="AY651" s="258"/>
    </row>
    <row r="652" spans="1:51" ht="12.75" customHeight="1">
      <c r="A652" s="271"/>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2"/>
      <c r="X652" s="272"/>
      <c r="Y652" s="272"/>
      <c r="Z652" s="272"/>
      <c r="AA652" s="272"/>
      <c r="AB652" s="272"/>
      <c r="AC652" s="272"/>
      <c r="AD652" s="272"/>
      <c r="AE652" s="272"/>
      <c r="AF652" s="272"/>
      <c r="AG652" s="272"/>
      <c r="AH652" s="272"/>
      <c r="AI652" s="272"/>
      <c r="AJ652" s="272"/>
      <c r="AK652" s="271"/>
      <c r="AL652" s="271"/>
      <c r="AM652" s="271"/>
      <c r="AN652" s="271"/>
      <c r="AO652" s="271"/>
      <c r="AP652" s="271"/>
      <c r="AQ652" s="271"/>
      <c r="AR652" s="273"/>
      <c r="AS652" s="271"/>
      <c r="AT652" s="271"/>
      <c r="AU652" s="258"/>
      <c r="AV652" s="258"/>
      <c r="AW652" s="258"/>
      <c r="AX652" s="258"/>
      <c r="AY652" s="258"/>
    </row>
    <row r="653" spans="1:51" ht="12.75" customHeight="1">
      <c r="A653" s="271"/>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2"/>
      <c r="X653" s="272"/>
      <c r="Y653" s="272"/>
      <c r="Z653" s="272"/>
      <c r="AA653" s="272"/>
      <c r="AB653" s="272"/>
      <c r="AC653" s="272"/>
      <c r="AD653" s="272"/>
      <c r="AE653" s="272"/>
      <c r="AF653" s="272"/>
      <c r="AG653" s="272"/>
      <c r="AH653" s="272"/>
      <c r="AI653" s="272"/>
      <c r="AJ653" s="272"/>
      <c r="AK653" s="271"/>
      <c r="AL653" s="271"/>
      <c r="AM653" s="271"/>
      <c r="AN653" s="271"/>
      <c r="AO653" s="271"/>
      <c r="AP653" s="271"/>
      <c r="AQ653" s="271"/>
      <c r="AR653" s="273"/>
      <c r="AS653" s="271"/>
      <c r="AT653" s="271"/>
      <c r="AU653" s="258"/>
      <c r="AV653" s="258"/>
      <c r="AW653" s="258"/>
      <c r="AX653" s="258"/>
      <c r="AY653" s="258"/>
    </row>
    <row r="654" spans="1:51" ht="12.75" customHeight="1">
      <c r="A654" s="271"/>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2"/>
      <c r="X654" s="272"/>
      <c r="Y654" s="272"/>
      <c r="Z654" s="272"/>
      <c r="AA654" s="272"/>
      <c r="AB654" s="272"/>
      <c r="AC654" s="272"/>
      <c r="AD654" s="272"/>
      <c r="AE654" s="272"/>
      <c r="AF654" s="272"/>
      <c r="AG654" s="272"/>
      <c r="AH654" s="272"/>
      <c r="AI654" s="272"/>
      <c r="AJ654" s="272"/>
      <c r="AK654" s="271"/>
      <c r="AL654" s="271"/>
      <c r="AM654" s="271"/>
      <c r="AN654" s="271"/>
      <c r="AO654" s="271"/>
      <c r="AP654" s="271"/>
      <c r="AQ654" s="271"/>
      <c r="AR654" s="273"/>
      <c r="AS654" s="271"/>
      <c r="AT654" s="271"/>
      <c r="AU654" s="258"/>
      <c r="AV654" s="258"/>
      <c r="AW654" s="258"/>
      <c r="AX654" s="258"/>
      <c r="AY654" s="258"/>
    </row>
    <row r="655" spans="1:51" ht="12.75" customHeight="1">
      <c r="A655" s="271"/>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2"/>
      <c r="X655" s="272"/>
      <c r="Y655" s="272"/>
      <c r="Z655" s="272"/>
      <c r="AA655" s="272"/>
      <c r="AB655" s="272"/>
      <c r="AC655" s="272"/>
      <c r="AD655" s="272"/>
      <c r="AE655" s="272"/>
      <c r="AF655" s="272"/>
      <c r="AG655" s="272"/>
      <c r="AH655" s="272"/>
      <c r="AI655" s="272"/>
      <c r="AJ655" s="272"/>
      <c r="AK655" s="271"/>
      <c r="AL655" s="271"/>
      <c r="AM655" s="271"/>
      <c r="AN655" s="271"/>
      <c r="AO655" s="271"/>
      <c r="AP655" s="271"/>
      <c r="AQ655" s="271"/>
      <c r="AR655" s="273"/>
      <c r="AS655" s="271"/>
      <c r="AT655" s="271"/>
      <c r="AU655" s="258"/>
      <c r="AV655" s="258"/>
      <c r="AW655" s="258"/>
      <c r="AX655" s="258"/>
      <c r="AY655" s="258"/>
    </row>
    <row r="656" spans="1:51" ht="12.75" customHeight="1">
      <c r="A656" s="271"/>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2"/>
      <c r="X656" s="272"/>
      <c r="Y656" s="272"/>
      <c r="Z656" s="272"/>
      <c r="AA656" s="272"/>
      <c r="AB656" s="272"/>
      <c r="AC656" s="272"/>
      <c r="AD656" s="272"/>
      <c r="AE656" s="272"/>
      <c r="AF656" s="272"/>
      <c r="AG656" s="272"/>
      <c r="AH656" s="272"/>
      <c r="AI656" s="272"/>
      <c r="AJ656" s="272"/>
      <c r="AK656" s="271"/>
      <c r="AL656" s="271"/>
      <c r="AM656" s="271"/>
      <c r="AN656" s="271"/>
      <c r="AO656" s="271"/>
      <c r="AP656" s="271"/>
      <c r="AQ656" s="271"/>
      <c r="AR656" s="273"/>
      <c r="AS656" s="271"/>
      <c r="AT656" s="271"/>
      <c r="AU656" s="258"/>
      <c r="AV656" s="258"/>
      <c r="AW656" s="258"/>
      <c r="AX656" s="258"/>
      <c r="AY656" s="258"/>
    </row>
    <row r="657" spans="1:51" ht="12.75" customHeight="1">
      <c r="A657" s="271"/>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2"/>
      <c r="X657" s="272"/>
      <c r="Y657" s="272"/>
      <c r="Z657" s="272"/>
      <c r="AA657" s="272"/>
      <c r="AB657" s="272"/>
      <c r="AC657" s="272"/>
      <c r="AD657" s="272"/>
      <c r="AE657" s="272"/>
      <c r="AF657" s="272"/>
      <c r="AG657" s="272"/>
      <c r="AH657" s="272"/>
      <c r="AI657" s="272"/>
      <c r="AJ657" s="272"/>
      <c r="AK657" s="271"/>
      <c r="AL657" s="271"/>
      <c r="AM657" s="271"/>
      <c r="AN657" s="271"/>
      <c r="AO657" s="271"/>
      <c r="AP657" s="271"/>
      <c r="AQ657" s="271"/>
      <c r="AR657" s="273"/>
      <c r="AS657" s="271"/>
      <c r="AT657" s="271"/>
      <c r="AU657" s="258"/>
      <c r="AV657" s="258"/>
      <c r="AW657" s="258"/>
      <c r="AX657" s="258"/>
      <c r="AY657" s="258"/>
    </row>
    <row r="658" spans="1:51" ht="12.75" customHeight="1">
      <c r="A658" s="271"/>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2"/>
      <c r="X658" s="272"/>
      <c r="Y658" s="272"/>
      <c r="Z658" s="272"/>
      <c r="AA658" s="272"/>
      <c r="AB658" s="272"/>
      <c r="AC658" s="272"/>
      <c r="AD658" s="272"/>
      <c r="AE658" s="272"/>
      <c r="AF658" s="272"/>
      <c r="AG658" s="272"/>
      <c r="AH658" s="272"/>
      <c r="AI658" s="272"/>
      <c r="AJ658" s="272"/>
      <c r="AK658" s="271"/>
      <c r="AL658" s="271"/>
      <c r="AM658" s="271"/>
      <c r="AN658" s="271"/>
      <c r="AO658" s="271"/>
      <c r="AP658" s="271"/>
      <c r="AQ658" s="271"/>
      <c r="AR658" s="273"/>
      <c r="AS658" s="271"/>
      <c r="AT658" s="271"/>
      <c r="AU658" s="258"/>
      <c r="AV658" s="258"/>
      <c r="AW658" s="258"/>
      <c r="AX658" s="258"/>
      <c r="AY658" s="258"/>
    </row>
    <row r="659" spans="1:51" ht="12.75" customHeight="1">
      <c r="A659" s="271"/>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2"/>
      <c r="X659" s="272"/>
      <c r="Y659" s="272"/>
      <c r="Z659" s="272"/>
      <c r="AA659" s="272"/>
      <c r="AB659" s="272"/>
      <c r="AC659" s="272"/>
      <c r="AD659" s="272"/>
      <c r="AE659" s="272"/>
      <c r="AF659" s="272"/>
      <c r="AG659" s="272"/>
      <c r="AH659" s="272"/>
      <c r="AI659" s="272"/>
      <c r="AJ659" s="272"/>
      <c r="AK659" s="271"/>
      <c r="AL659" s="271"/>
      <c r="AM659" s="271"/>
      <c r="AN659" s="271"/>
      <c r="AO659" s="271"/>
      <c r="AP659" s="271"/>
      <c r="AQ659" s="271"/>
      <c r="AR659" s="273"/>
      <c r="AS659" s="271"/>
      <c r="AT659" s="271"/>
      <c r="AU659" s="258"/>
      <c r="AV659" s="258"/>
      <c r="AW659" s="258"/>
      <c r="AX659" s="258"/>
      <c r="AY659" s="258"/>
    </row>
    <row r="660" spans="1:51" ht="12.75" customHeight="1">
      <c r="A660" s="271"/>
      <c r="B660" s="271"/>
      <c r="C660" s="271"/>
      <c r="D660" s="271"/>
      <c r="E660" s="271"/>
      <c r="F660" s="271"/>
      <c r="G660" s="271"/>
      <c r="H660" s="271"/>
      <c r="I660" s="271"/>
      <c r="J660" s="271"/>
      <c r="K660" s="271"/>
      <c r="L660" s="271"/>
      <c r="M660" s="271"/>
      <c r="N660" s="271"/>
      <c r="O660" s="271"/>
      <c r="P660" s="271"/>
      <c r="Q660" s="271"/>
      <c r="R660" s="271"/>
      <c r="S660" s="271"/>
      <c r="T660" s="271"/>
      <c r="U660" s="271"/>
      <c r="V660" s="271"/>
      <c r="W660" s="272"/>
      <c r="X660" s="272"/>
      <c r="Y660" s="272"/>
      <c r="Z660" s="272"/>
      <c r="AA660" s="272"/>
      <c r="AB660" s="272"/>
      <c r="AC660" s="272"/>
      <c r="AD660" s="272"/>
      <c r="AE660" s="272"/>
      <c r="AF660" s="272"/>
      <c r="AG660" s="272"/>
      <c r="AH660" s="272"/>
      <c r="AI660" s="272"/>
      <c r="AJ660" s="272"/>
      <c r="AK660" s="271"/>
      <c r="AL660" s="271"/>
      <c r="AM660" s="271"/>
      <c r="AN660" s="271"/>
      <c r="AO660" s="271"/>
      <c r="AP660" s="271"/>
      <c r="AQ660" s="271"/>
      <c r="AR660" s="273"/>
      <c r="AS660" s="271"/>
      <c r="AT660" s="271"/>
      <c r="AU660" s="258"/>
      <c r="AV660" s="258"/>
      <c r="AW660" s="258"/>
      <c r="AX660" s="258"/>
      <c r="AY660" s="258"/>
    </row>
    <row r="661" spans="1:51" ht="12.75" customHeight="1">
      <c r="A661" s="271"/>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2"/>
      <c r="X661" s="272"/>
      <c r="Y661" s="272"/>
      <c r="Z661" s="272"/>
      <c r="AA661" s="272"/>
      <c r="AB661" s="272"/>
      <c r="AC661" s="272"/>
      <c r="AD661" s="272"/>
      <c r="AE661" s="272"/>
      <c r="AF661" s="272"/>
      <c r="AG661" s="272"/>
      <c r="AH661" s="272"/>
      <c r="AI661" s="272"/>
      <c r="AJ661" s="272"/>
      <c r="AK661" s="271"/>
      <c r="AL661" s="271"/>
      <c r="AM661" s="271"/>
      <c r="AN661" s="271"/>
      <c r="AO661" s="271"/>
      <c r="AP661" s="271"/>
      <c r="AQ661" s="271"/>
      <c r="AR661" s="273"/>
      <c r="AS661" s="271"/>
      <c r="AT661" s="271"/>
      <c r="AU661" s="258"/>
      <c r="AV661" s="258"/>
      <c r="AW661" s="258"/>
      <c r="AX661" s="258"/>
      <c r="AY661" s="258"/>
    </row>
    <row r="662" spans="1:51" ht="12.75" customHeight="1">
      <c r="A662" s="271"/>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2"/>
      <c r="X662" s="272"/>
      <c r="Y662" s="272"/>
      <c r="Z662" s="272"/>
      <c r="AA662" s="272"/>
      <c r="AB662" s="272"/>
      <c r="AC662" s="272"/>
      <c r="AD662" s="272"/>
      <c r="AE662" s="272"/>
      <c r="AF662" s="272"/>
      <c r="AG662" s="272"/>
      <c r="AH662" s="272"/>
      <c r="AI662" s="272"/>
      <c r="AJ662" s="272"/>
      <c r="AK662" s="271"/>
      <c r="AL662" s="271"/>
      <c r="AM662" s="271"/>
      <c r="AN662" s="271"/>
      <c r="AO662" s="271"/>
      <c r="AP662" s="271"/>
      <c r="AQ662" s="271"/>
      <c r="AR662" s="273"/>
      <c r="AS662" s="271"/>
      <c r="AT662" s="271"/>
      <c r="AU662" s="258"/>
      <c r="AV662" s="258"/>
      <c r="AW662" s="258"/>
      <c r="AX662" s="258"/>
      <c r="AY662" s="258"/>
    </row>
    <row r="663" spans="1:51" ht="12.75" customHeight="1">
      <c r="A663" s="271"/>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2"/>
      <c r="X663" s="272"/>
      <c r="Y663" s="272"/>
      <c r="Z663" s="272"/>
      <c r="AA663" s="272"/>
      <c r="AB663" s="272"/>
      <c r="AC663" s="272"/>
      <c r="AD663" s="272"/>
      <c r="AE663" s="272"/>
      <c r="AF663" s="272"/>
      <c r="AG663" s="272"/>
      <c r="AH663" s="272"/>
      <c r="AI663" s="272"/>
      <c r="AJ663" s="272"/>
      <c r="AK663" s="271"/>
      <c r="AL663" s="271"/>
      <c r="AM663" s="271"/>
      <c r="AN663" s="271"/>
      <c r="AO663" s="271"/>
      <c r="AP663" s="271"/>
      <c r="AQ663" s="271"/>
      <c r="AR663" s="273"/>
      <c r="AS663" s="271"/>
      <c r="AT663" s="271"/>
      <c r="AU663" s="258"/>
      <c r="AV663" s="258"/>
      <c r="AW663" s="258"/>
      <c r="AX663" s="258"/>
      <c r="AY663" s="258"/>
    </row>
    <row r="664" spans="1:51" ht="12.75" customHeight="1">
      <c r="A664" s="271"/>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2"/>
      <c r="X664" s="272"/>
      <c r="Y664" s="272"/>
      <c r="Z664" s="272"/>
      <c r="AA664" s="272"/>
      <c r="AB664" s="272"/>
      <c r="AC664" s="272"/>
      <c r="AD664" s="272"/>
      <c r="AE664" s="272"/>
      <c r="AF664" s="272"/>
      <c r="AG664" s="272"/>
      <c r="AH664" s="272"/>
      <c r="AI664" s="272"/>
      <c r="AJ664" s="272"/>
      <c r="AK664" s="271"/>
      <c r="AL664" s="271"/>
      <c r="AM664" s="271"/>
      <c r="AN664" s="271"/>
      <c r="AO664" s="271"/>
      <c r="AP664" s="271"/>
      <c r="AQ664" s="271"/>
      <c r="AR664" s="273"/>
      <c r="AS664" s="271"/>
      <c r="AT664" s="271"/>
      <c r="AU664" s="258"/>
      <c r="AV664" s="258"/>
      <c r="AW664" s="258"/>
      <c r="AX664" s="258"/>
      <c r="AY664" s="258"/>
    </row>
    <row r="665" spans="1:51" ht="12.75" customHeight="1">
      <c r="A665" s="271"/>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2"/>
      <c r="X665" s="272"/>
      <c r="Y665" s="272"/>
      <c r="Z665" s="272"/>
      <c r="AA665" s="272"/>
      <c r="AB665" s="272"/>
      <c r="AC665" s="272"/>
      <c r="AD665" s="272"/>
      <c r="AE665" s="272"/>
      <c r="AF665" s="272"/>
      <c r="AG665" s="272"/>
      <c r="AH665" s="272"/>
      <c r="AI665" s="272"/>
      <c r="AJ665" s="272"/>
      <c r="AK665" s="271"/>
      <c r="AL665" s="271"/>
      <c r="AM665" s="271"/>
      <c r="AN665" s="271"/>
      <c r="AO665" s="271"/>
      <c r="AP665" s="271"/>
      <c r="AQ665" s="271"/>
      <c r="AR665" s="273"/>
      <c r="AS665" s="271"/>
      <c r="AT665" s="271"/>
      <c r="AU665" s="258"/>
      <c r="AV665" s="258"/>
      <c r="AW665" s="258"/>
      <c r="AX665" s="258"/>
      <c r="AY665" s="258"/>
    </row>
    <row r="666" spans="1:51" ht="12.75" customHeight="1">
      <c r="A666" s="271"/>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2"/>
      <c r="X666" s="272"/>
      <c r="Y666" s="272"/>
      <c r="Z666" s="272"/>
      <c r="AA666" s="272"/>
      <c r="AB666" s="272"/>
      <c r="AC666" s="272"/>
      <c r="AD666" s="272"/>
      <c r="AE666" s="272"/>
      <c r="AF666" s="272"/>
      <c r="AG666" s="272"/>
      <c r="AH666" s="272"/>
      <c r="AI666" s="272"/>
      <c r="AJ666" s="272"/>
      <c r="AK666" s="271"/>
      <c r="AL666" s="271"/>
      <c r="AM666" s="271"/>
      <c r="AN666" s="271"/>
      <c r="AO666" s="271"/>
      <c r="AP666" s="271"/>
      <c r="AQ666" s="271"/>
      <c r="AR666" s="273"/>
      <c r="AS666" s="271"/>
      <c r="AT666" s="271"/>
      <c r="AU666" s="258"/>
      <c r="AV666" s="258"/>
      <c r="AW666" s="258"/>
      <c r="AX666" s="258"/>
      <c r="AY666" s="258"/>
    </row>
    <row r="667" spans="1:51" ht="12.75" customHeight="1">
      <c r="A667" s="271"/>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2"/>
      <c r="X667" s="272"/>
      <c r="Y667" s="272"/>
      <c r="Z667" s="272"/>
      <c r="AA667" s="272"/>
      <c r="AB667" s="272"/>
      <c r="AC667" s="272"/>
      <c r="AD667" s="272"/>
      <c r="AE667" s="272"/>
      <c r="AF667" s="272"/>
      <c r="AG667" s="272"/>
      <c r="AH667" s="272"/>
      <c r="AI667" s="272"/>
      <c r="AJ667" s="272"/>
      <c r="AK667" s="271"/>
      <c r="AL667" s="271"/>
      <c r="AM667" s="271"/>
      <c r="AN667" s="271"/>
      <c r="AO667" s="271"/>
      <c r="AP667" s="271"/>
      <c r="AQ667" s="271"/>
      <c r="AR667" s="273"/>
      <c r="AS667" s="271"/>
      <c r="AT667" s="271"/>
      <c r="AU667" s="258"/>
      <c r="AV667" s="258"/>
      <c r="AW667" s="258"/>
      <c r="AX667" s="258"/>
      <c r="AY667" s="258"/>
    </row>
    <row r="668" spans="1:51" ht="12.75" customHeight="1">
      <c r="A668" s="271"/>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2"/>
      <c r="X668" s="272"/>
      <c r="Y668" s="272"/>
      <c r="Z668" s="272"/>
      <c r="AA668" s="272"/>
      <c r="AB668" s="272"/>
      <c r="AC668" s="272"/>
      <c r="AD668" s="272"/>
      <c r="AE668" s="272"/>
      <c r="AF668" s="272"/>
      <c r="AG668" s="272"/>
      <c r="AH668" s="272"/>
      <c r="AI668" s="272"/>
      <c r="AJ668" s="272"/>
      <c r="AK668" s="271"/>
      <c r="AL668" s="271"/>
      <c r="AM668" s="271"/>
      <c r="AN668" s="271"/>
      <c r="AO668" s="271"/>
      <c r="AP668" s="271"/>
      <c r="AQ668" s="271"/>
      <c r="AR668" s="273"/>
      <c r="AS668" s="271"/>
      <c r="AT668" s="271"/>
      <c r="AU668" s="258"/>
      <c r="AV668" s="258"/>
      <c r="AW668" s="258"/>
      <c r="AX668" s="258"/>
      <c r="AY668" s="258"/>
    </row>
    <row r="669" spans="1:51" ht="12.75" customHeight="1">
      <c r="A669" s="271"/>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2"/>
      <c r="X669" s="272"/>
      <c r="Y669" s="272"/>
      <c r="Z669" s="272"/>
      <c r="AA669" s="272"/>
      <c r="AB669" s="272"/>
      <c r="AC669" s="272"/>
      <c r="AD669" s="272"/>
      <c r="AE669" s="272"/>
      <c r="AF669" s="272"/>
      <c r="AG669" s="272"/>
      <c r="AH669" s="272"/>
      <c r="AI669" s="272"/>
      <c r="AJ669" s="272"/>
      <c r="AK669" s="271"/>
      <c r="AL669" s="271"/>
      <c r="AM669" s="271"/>
      <c r="AN669" s="271"/>
      <c r="AO669" s="271"/>
      <c r="AP669" s="271"/>
      <c r="AQ669" s="271"/>
      <c r="AR669" s="273"/>
      <c r="AS669" s="271"/>
      <c r="AT669" s="271"/>
      <c r="AU669" s="258"/>
      <c r="AV669" s="258"/>
      <c r="AW669" s="258"/>
      <c r="AX669" s="258"/>
      <c r="AY669" s="258"/>
    </row>
    <row r="670" spans="1:51" ht="12.75" customHeight="1">
      <c r="A670" s="271"/>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2"/>
      <c r="X670" s="272"/>
      <c r="Y670" s="272"/>
      <c r="Z670" s="272"/>
      <c r="AA670" s="272"/>
      <c r="AB670" s="272"/>
      <c r="AC670" s="272"/>
      <c r="AD670" s="272"/>
      <c r="AE670" s="272"/>
      <c r="AF670" s="272"/>
      <c r="AG670" s="272"/>
      <c r="AH670" s="272"/>
      <c r="AI670" s="272"/>
      <c r="AJ670" s="272"/>
      <c r="AK670" s="271"/>
      <c r="AL670" s="271"/>
      <c r="AM670" s="271"/>
      <c r="AN670" s="271"/>
      <c r="AO670" s="271"/>
      <c r="AP670" s="271"/>
      <c r="AQ670" s="271"/>
      <c r="AR670" s="273"/>
      <c r="AS670" s="271"/>
      <c r="AT670" s="271"/>
      <c r="AU670" s="258"/>
      <c r="AV670" s="258"/>
      <c r="AW670" s="258"/>
      <c r="AX670" s="258"/>
      <c r="AY670" s="258"/>
    </row>
    <row r="671" spans="1:51" ht="12.75" customHeight="1">
      <c r="A671" s="271"/>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2"/>
      <c r="X671" s="272"/>
      <c r="Y671" s="272"/>
      <c r="Z671" s="272"/>
      <c r="AA671" s="272"/>
      <c r="AB671" s="272"/>
      <c r="AC671" s="272"/>
      <c r="AD671" s="272"/>
      <c r="AE671" s="272"/>
      <c r="AF671" s="272"/>
      <c r="AG671" s="272"/>
      <c r="AH671" s="272"/>
      <c r="AI671" s="272"/>
      <c r="AJ671" s="272"/>
      <c r="AK671" s="271"/>
      <c r="AL671" s="271"/>
      <c r="AM671" s="271"/>
      <c r="AN671" s="271"/>
      <c r="AO671" s="271"/>
      <c r="AP671" s="271"/>
      <c r="AQ671" s="271"/>
      <c r="AR671" s="273"/>
      <c r="AS671" s="271"/>
      <c r="AT671" s="271"/>
      <c r="AU671" s="258"/>
      <c r="AV671" s="258"/>
      <c r="AW671" s="258"/>
      <c r="AX671" s="258"/>
      <c r="AY671" s="258"/>
    </row>
    <row r="672" spans="1:51" ht="12.75" customHeight="1">
      <c r="A672" s="271"/>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2"/>
      <c r="X672" s="272"/>
      <c r="Y672" s="272"/>
      <c r="Z672" s="272"/>
      <c r="AA672" s="272"/>
      <c r="AB672" s="272"/>
      <c r="AC672" s="272"/>
      <c r="AD672" s="272"/>
      <c r="AE672" s="272"/>
      <c r="AF672" s="272"/>
      <c r="AG672" s="272"/>
      <c r="AH672" s="272"/>
      <c r="AI672" s="272"/>
      <c r="AJ672" s="272"/>
      <c r="AK672" s="271"/>
      <c r="AL672" s="271"/>
      <c r="AM672" s="271"/>
      <c r="AN672" s="271"/>
      <c r="AO672" s="271"/>
      <c r="AP672" s="271"/>
      <c r="AQ672" s="271"/>
      <c r="AR672" s="273"/>
      <c r="AS672" s="271"/>
      <c r="AT672" s="271"/>
      <c r="AU672" s="258"/>
      <c r="AV672" s="258"/>
      <c r="AW672" s="258"/>
      <c r="AX672" s="258"/>
      <c r="AY672" s="258"/>
    </row>
    <row r="673" spans="1:51" ht="12.75" customHeight="1">
      <c r="A673" s="271"/>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2"/>
      <c r="X673" s="272"/>
      <c r="Y673" s="272"/>
      <c r="Z673" s="272"/>
      <c r="AA673" s="272"/>
      <c r="AB673" s="272"/>
      <c r="AC673" s="272"/>
      <c r="AD673" s="272"/>
      <c r="AE673" s="272"/>
      <c r="AF673" s="272"/>
      <c r="AG673" s="272"/>
      <c r="AH673" s="272"/>
      <c r="AI673" s="272"/>
      <c r="AJ673" s="272"/>
      <c r="AK673" s="271"/>
      <c r="AL673" s="271"/>
      <c r="AM673" s="271"/>
      <c r="AN673" s="271"/>
      <c r="AO673" s="271"/>
      <c r="AP673" s="271"/>
      <c r="AQ673" s="271"/>
      <c r="AR673" s="273"/>
      <c r="AS673" s="271"/>
      <c r="AT673" s="271"/>
      <c r="AU673" s="258"/>
      <c r="AV673" s="258"/>
      <c r="AW673" s="258"/>
      <c r="AX673" s="258"/>
      <c r="AY673" s="258"/>
    </row>
    <row r="674" spans="1:51" ht="12.75" customHeight="1">
      <c r="A674" s="271"/>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2"/>
      <c r="X674" s="272"/>
      <c r="Y674" s="272"/>
      <c r="Z674" s="272"/>
      <c r="AA674" s="272"/>
      <c r="AB674" s="272"/>
      <c r="AC674" s="272"/>
      <c r="AD674" s="272"/>
      <c r="AE674" s="272"/>
      <c r="AF674" s="272"/>
      <c r="AG674" s="272"/>
      <c r="AH674" s="272"/>
      <c r="AI674" s="272"/>
      <c r="AJ674" s="272"/>
      <c r="AK674" s="271"/>
      <c r="AL674" s="271"/>
      <c r="AM674" s="271"/>
      <c r="AN674" s="271"/>
      <c r="AO674" s="271"/>
      <c r="AP674" s="271"/>
      <c r="AQ674" s="271"/>
      <c r="AR674" s="273"/>
      <c r="AS674" s="271"/>
      <c r="AT674" s="271"/>
      <c r="AU674" s="258"/>
      <c r="AV674" s="258"/>
      <c r="AW674" s="258"/>
      <c r="AX674" s="258"/>
      <c r="AY674" s="258"/>
    </row>
    <row r="675" spans="1:51" ht="12.75" customHeight="1">
      <c r="A675" s="271"/>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2"/>
      <c r="X675" s="272"/>
      <c r="Y675" s="272"/>
      <c r="Z675" s="272"/>
      <c r="AA675" s="272"/>
      <c r="AB675" s="272"/>
      <c r="AC675" s="272"/>
      <c r="AD675" s="272"/>
      <c r="AE675" s="272"/>
      <c r="AF675" s="272"/>
      <c r="AG675" s="272"/>
      <c r="AH675" s="272"/>
      <c r="AI675" s="272"/>
      <c r="AJ675" s="272"/>
      <c r="AK675" s="271"/>
      <c r="AL675" s="271"/>
      <c r="AM675" s="271"/>
      <c r="AN675" s="271"/>
      <c r="AO675" s="271"/>
      <c r="AP675" s="271"/>
      <c r="AQ675" s="271"/>
      <c r="AR675" s="273"/>
      <c r="AS675" s="271"/>
      <c r="AT675" s="271"/>
      <c r="AU675" s="258"/>
      <c r="AV675" s="258"/>
      <c r="AW675" s="258"/>
      <c r="AX675" s="258"/>
      <c r="AY675" s="258"/>
    </row>
    <row r="676" spans="1:51" ht="12.75" customHeight="1">
      <c r="A676" s="271"/>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2"/>
      <c r="X676" s="272"/>
      <c r="Y676" s="272"/>
      <c r="Z676" s="272"/>
      <c r="AA676" s="272"/>
      <c r="AB676" s="272"/>
      <c r="AC676" s="272"/>
      <c r="AD676" s="272"/>
      <c r="AE676" s="272"/>
      <c r="AF676" s="272"/>
      <c r="AG676" s="272"/>
      <c r="AH676" s="272"/>
      <c r="AI676" s="272"/>
      <c r="AJ676" s="272"/>
      <c r="AK676" s="271"/>
      <c r="AL676" s="271"/>
      <c r="AM676" s="271"/>
      <c r="AN676" s="271"/>
      <c r="AO676" s="271"/>
      <c r="AP676" s="271"/>
      <c r="AQ676" s="271"/>
      <c r="AR676" s="273"/>
      <c r="AS676" s="271"/>
      <c r="AT676" s="271"/>
      <c r="AU676" s="258"/>
      <c r="AV676" s="258"/>
      <c r="AW676" s="258"/>
      <c r="AX676" s="258"/>
      <c r="AY676" s="258"/>
    </row>
    <row r="677" spans="1:51" ht="12.75" customHeight="1">
      <c r="A677" s="271"/>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2"/>
      <c r="X677" s="272"/>
      <c r="Y677" s="272"/>
      <c r="Z677" s="272"/>
      <c r="AA677" s="272"/>
      <c r="AB677" s="272"/>
      <c r="AC677" s="272"/>
      <c r="AD677" s="272"/>
      <c r="AE677" s="272"/>
      <c r="AF677" s="272"/>
      <c r="AG677" s="272"/>
      <c r="AH677" s="272"/>
      <c r="AI677" s="272"/>
      <c r="AJ677" s="272"/>
      <c r="AK677" s="271"/>
      <c r="AL677" s="271"/>
      <c r="AM677" s="271"/>
      <c r="AN677" s="271"/>
      <c r="AO677" s="271"/>
      <c r="AP677" s="271"/>
      <c r="AQ677" s="271"/>
      <c r="AR677" s="273"/>
      <c r="AS677" s="271"/>
      <c r="AT677" s="271"/>
      <c r="AU677" s="258"/>
      <c r="AV677" s="258"/>
      <c r="AW677" s="258"/>
      <c r="AX677" s="258"/>
      <c r="AY677" s="258"/>
    </row>
    <row r="678" spans="1:51" ht="12.75" customHeight="1">
      <c r="A678" s="271"/>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2"/>
      <c r="X678" s="272"/>
      <c r="Y678" s="272"/>
      <c r="Z678" s="272"/>
      <c r="AA678" s="272"/>
      <c r="AB678" s="272"/>
      <c r="AC678" s="272"/>
      <c r="AD678" s="272"/>
      <c r="AE678" s="272"/>
      <c r="AF678" s="272"/>
      <c r="AG678" s="272"/>
      <c r="AH678" s="272"/>
      <c r="AI678" s="272"/>
      <c r="AJ678" s="272"/>
      <c r="AK678" s="271"/>
      <c r="AL678" s="271"/>
      <c r="AM678" s="271"/>
      <c r="AN678" s="271"/>
      <c r="AO678" s="271"/>
      <c r="AP678" s="271"/>
      <c r="AQ678" s="271"/>
      <c r="AR678" s="273"/>
      <c r="AS678" s="271"/>
      <c r="AT678" s="271"/>
      <c r="AU678" s="258"/>
      <c r="AV678" s="258"/>
      <c r="AW678" s="258"/>
      <c r="AX678" s="258"/>
      <c r="AY678" s="258"/>
    </row>
    <row r="679" spans="1:51" ht="12.75" customHeight="1">
      <c r="A679" s="271"/>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2"/>
      <c r="X679" s="272"/>
      <c r="Y679" s="272"/>
      <c r="Z679" s="272"/>
      <c r="AA679" s="272"/>
      <c r="AB679" s="272"/>
      <c r="AC679" s="272"/>
      <c r="AD679" s="272"/>
      <c r="AE679" s="272"/>
      <c r="AF679" s="272"/>
      <c r="AG679" s="272"/>
      <c r="AH679" s="272"/>
      <c r="AI679" s="272"/>
      <c r="AJ679" s="272"/>
      <c r="AK679" s="271"/>
      <c r="AL679" s="271"/>
      <c r="AM679" s="271"/>
      <c r="AN679" s="271"/>
      <c r="AO679" s="271"/>
      <c r="AP679" s="271"/>
      <c r="AQ679" s="271"/>
      <c r="AR679" s="273"/>
      <c r="AS679" s="271"/>
      <c r="AT679" s="271"/>
      <c r="AU679" s="258"/>
      <c r="AV679" s="258"/>
      <c r="AW679" s="258"/>
      <c r="AX679" s="258"/>
      <c r="AY679" s="258"/>
    </row>
    <row r="680" spans="1:51" ht="12.75" customHeight="1">
      <c r="A680" s="271"/>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2"/>
      <c r="X680" s="272"/>
      <c r="Y680" s="272"/>
      <c r="Z680" s="272"/>
      <c r="AA680" s="272"/>
      <c r="AB680" s="272"/>
      <c r="AC680" s="272"/>
      <c r="AD680" s="272"/>
      <c r="AE680" s="272"/>
      <c r="AF680" s="272"/>
      <c r="AG680" s="272"/>
      <c r="AH680" s="272"/>
      <c r="AI680" s="272"/>
      <c r="AJ680" s="272"/>
      <c r="AK680" s="271"/>
      <c r="AL680" s="271"/>
      <c r="AM680" s="271"/>
      <c r="AN680" s="271"/>
      <c r="AO680" s="271"/>
      <c r="AP680" s="271"/>
      <c r="AQ680" s="271"/>
      <c r="AR680" s="273"/>
      <c r="AS680" s="271"/>
      <c r="AT680" s="271"/>
      <c r="AU680" s="258"/>
      <c r="AV680" s="258"/>
      <c r="AW680" s="258"/>
      <c r="AX680" s="258"/>
      <c r="AY680" s="258"/>
    </row>
    <row r="681" spans="1:51" ht="12.75" customHeight="1">
      <c r="A681" s="271"/>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2"/>
      <c r="X681" s="272"/>
      <c r="Y681" s="272"/>
      <c r="Z681" s="272"/>
      <c r="AA681" s="272"/>
      <c r="AB681" s="272"/>
      <c r="AC681" s="272"/>
      <c r="AD681" s="272"/>
      <c r="AE681" s="272"/>
      <c r="AF681" s="272"/>
      <c r="AG681" s="272"/>
      <c r="AH681" s="272"/>
      <c r="AI681" s="272"/>
      <c r="AJ681" s="272"/>
      <c r="AK681" s="271"/>
      <c r="AL681" s="271"/>
      <c r="AM681" s="271"/>
      <c r="AN681" s="271"/>
      <c r="AO681" s="271"/>
      <c r="AP681" s="271"/>
      <c r="AQ681" s="271"/>
      <c r="AR681" s="273"/>
      <c r="AS681" s="271"/>
      <c r="AT681" s="271"/>
      <c r="AU681" s="258"/>
      <c r="AV681" s="258"/>
      <c r="AW681" s="258"/>
      <c r="AX681" s="258"/>
      <c r="AY681" s="258"/>
    </row>
    <row r="682" spans="1:51" ht="12.75" customHeight="1">
      <c r="A682" s="271"/>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2"/>
      <c r="X682" s="272"/>
      <c r="Y682" s="272"/>
      <c r="Z682" s="272"/>
      <c r="AA682" s="272"/>
      <c r="AB682" s="272"/>
      <c r="AC682" s="272"/>
      <c r="AD682" s="272"/>
      <c r="AE682" s="272"/>
      <c r="AF682" s="272"/>
      <c r="AG682" s="272"/>
      <c r="AH682" s="272"/>
      <c r="AI682" s="272"/>
      <c r="AJ682" s="272"/>
      <c r="AK682" s="271"/>
      <c r="AL682" s="271"/>
      <c r="AM682" s="271"/>
      <c r="AN682" s="271"/>
      <c r="AO682" s="271"/>
      <c r="AP682" s="271"/>
      <c r="AQ682" s="271"/>
      <c r="AR682" s="273"/>
      <c r="AS682" s="271"/>
      <c r="AT682" s="271"/>
      <c r="AU682" s="258"/>
      <c r="AV682" s="258"/>
      <c r="AW682" s="258"/>
      <c r="AX682" s="258"/>
      <c r="AY682" s="258"/>
    </row>
    <row r="683" spans="1:51" ht="12.75" customHeight="1">
      <c r="A683" s="271"/>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2"/>
      <c r="X683" s="272"/>
      <c r="Y683" s="272"/>
      <c r="Z683" s="272"/>
      <c r="AA683" s="272"/>
      <c r="AB683" s="272"/>
      <c r="AC683" s="272"/>
      <c r="AD683" s="272"/>
      <c r="AE683" s="272"/>
      <c r="AF683" s="272"/>
      <c r="AG683" s="272"/>
      <c r="AH683" s="272"/>
      <c r="AI683" s="272"/>
      <c r="AJ683" s="272"/>
      <c r="AK683" s="271"/>
      <c r="AL683" s="271"/>
      <c r="AM683" s="271"/>
      <c r="AN683" s="271"/>
      <c r="AO683" s="271"/>
      <c r="AP683" s="271"/>
      <c r="AQ683" s="271"/>
      <c r="AR683" s="273"/>
      <c r="AS683" s="271"/>
      <c r="AT683" s="271"/>
      <c r="AU683" s="258"/>
      <c r="AV683" s="258"/>
      <c r="AW683" s="258"/>
      <c r="AX683" s="258"/>
      <c r="AY683" s="258"/>
    </row>
    <row r="684" spans="1:51" ht="12.75" customHeight="1">
      <c r="A684" s="271"/>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2"/>
      <c r="X684" s="272"/>
      <c r="Y684" s="272"/>
      <c r="Z684" s="272"/>
      <c r="AA684" s="272"/>
      <c r="AB684" s="272"/>
      <c r="AC684" s="272"/>
      <c r="AD684" s="272"/>
      <c r="AE684" s="272"/>
      <c r="AF684" s="272"/>
      <c r="AG684" s="272"/>
      <c r="AH684" s="272"/>
      <c r="AI684" s="272"/>
      <c r="AJ684" s="272"/>
      <c r="AK684" s="271"/>
      <c r="AL684" s="271"/>
      <c r="AM684" s="271"/>
      <c r="AN684" s="271"/>
      <c r="AO684" s="271"/>
      <c r="AP684" s="271"/>
      <c r="AQ684" s="271"/>
      <c r="AR684" s="273"/>
      <c r="AS684" s="271"/>
      <c r="AT684" s="271"/>
      <c r="AU684" s="258"/>
      <c r="AV684" s="258"/>
      <c r="AW684" s="258"/>
      <c r="AX684" s="258"/>
      <c r="AY684" s="258"/>
    </row>
    <row r="685" spans="1:51" ht="12.75" customHeight="1">
      <c r="A685" s="271"/>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2"/>
      <c r="X685" s="272"/>
      <c r="Y685" s="272"/>
      <c r="Z685" s="272"/>
      <c r="AA685" s="272"/>
      <c r="AB685" s="272"/>
      <c r="AC685" s="272"/>
      <c r="AD685" s="272"/>
      <c r="AE685" s="272"/>
      <c r="AF685" s="272"/>
      <c r="AG685" s="272"/>
      <c r="AH685" s="272"/>
      <c r="AI685" s="272"/>
      <c r="AJ685" s="272"/>
      <c r="AK685" s="271"/>
      <c r="AL685" s="271"/>
      <c r="AM685" s="271"/>
      <c r="AN685" s="271"/>
      <c r="AO685" s="271"/>
      <c r="AP685" s="271"/>
      <c r="AQ685" s="271"/>
      <c r="AR685" s="273"/>
      <c r="AS685" s="271"/>
      <c r="AT685" s="271"/>
      <c r="AU685" s="258"/>
      <c r="AV685" s="258"/>
      <c r="AW685" s="258"/>
      <c r="AX685" s="258"/>
      <c r="AY685" s="258"/>
    </row>
    <row r="686" spans="1:51" ht="12.75" customHeight="1">
      <c r="A686" s="271"/>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2"/>
      <c r="X686" s="272"/>
      <c r="Y686" s="272"/>
      <c r="Z686" s="272"/>
      <c r="AA686" s="272"/>
      <c r="AB686" s="272"/>
      <c r="AC686" s="272"/>
      <c r="AD686" s="272"/>
      <c r="AE686" s="272"/>
      <c r="AF686" s="272"/>
      <c r="AG686" s="272"/>
      <c r="AH686" s="272"/>
      <c r="AI686" s="272"/>
      <c r="AJ686" s="272"/>
      <c r="AK686" s="271"/>
      <c r="AL686" s="271"/>
      <c r="AM686" s="271"/>
      <c r="AN686" s="271"/>
      <c r="AO686" s="271"/>
      <c r="AP686" s="271"/>
      <c r="AQ686" s="271"/>
      <c r="AR686" s="273"/>
      <c r="AS686" s="271"/>
      <c r="AT686" s="271"/>
      <c r="AU686" s="258"/>
      <c r="AV686" s="258"/>
      <c r="AW686" s="258"/>
      <c r="AX686" s="258"/>
      <c r="AY686" s="258"/>
    </row>
    <row r="687" spans="1:51" ht="12.75" customHeight="1">
      <c r="A687" s="271"/>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2"/>
      <c r="X687" s="272"/>
      <c r="Y687" s="272"/>
      <c r="Z687" s="272"/>
      <c r="AA687" s="272"/>
      <c r="AB687" s="272"/>
      <c r="AC687" s="272"/>
      <c r="AD687" s="272"/>
      <c r="AE687" s="272"/>
      <c r="AF687" s="272"/>
      <c r="AG687" s="272"/>
      <c r="AH687" s="272"/>
      <c r="AI687" s="272"/>
      <c r="AJ687" s="272"/>
      <c r="AK687" s="271"/>
      <c r="AL687" s="271"/>
      <c r="AM687" s="271"/>
      <c r="AN687" s="271"/>
      <c r="AO687" s="271"/>
      <c r="AP687" s="271"/>
      <c r="AQ687" s="271"/>
      <c r="AR687" s="273"/>
      <c r="AS687" s="271"/>
      <c r="AT687" s="271"/>
      <c r="AU687" s="258"/>
      <c r="AV687" s="258"/>
      <c r="AW687" s="258"/>
      <c r="AX687" s="258"/>
      <c r="AY687" s="258"/>
    </row>
    <row r="688" spans="1:51" ht="12.75" customHeight="1">
      <c r="A688" s="271"/>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2"/>
      <c r="X688" s="272"/>
      <c r="Y688" s="272"/>
      <c r="Z688" s="272"/>
      <c r="AA688" s="272"/>
      <c r="AB688" s="272"/>
      <c r="AC688" s="272"/>
      <c r="AD688" s="272"/>
      <c r="AE688" s="272"/>
      <c r="AF688" s="272"/>
      <c r="AG688" s="272"/>
      <c r="AH688" s="272"/>
      <c r="AI688" s="272"/>
      <c r="AJ688" s="272"/>
      <c r="AK688" s="271"/>
      <c r="AL688" s="271"/>
      <c r="AM688" s="271"/>
      <c r="AN688" s="271"/>
      <c r="AO688" s="271"/>
      <c r="AP688" s="271"/>
      <c r="AQ688" s="271"/>
      <c r="AR688" s="273"/>
      <c r="AS688" s="271"/>
      <c r="AT688" s="271"/>
      <c r="AU688" s="258"/>
      <c r="AV688" s="258"/>
      <c r="AW688" s="258"/>
      <c r="AX688" s="258"/>
      <c r="AY688" s="258"/>
    </row>
    <row r="689" spans="1:51" ht="12.75" customHeight="1">
      <c r="A689" s="271"/>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2"/>
      <c r="X689" s="272"/>
      <c r="Y689" s="272"/>
      <c r="Z689" s="272"/>
      <c r="AA689" s="272"/>
      <c r="AB689" s="272"/>
      <c r="AC689" s="272"/>
      <c r="AD689" s="272"/>
      <c r="AE689" s="272"/>
      <c r="AF689" s="272"/>
      <c r="AG689" s="272"/>
      <c r="AH689" s="272"/>
      <c r="AI689" s="272"/>
      <c r="AJ689" s="272"/>
      <c r="AK689" s="271"/>
      <c r="AL689" s="271"/>
      <c r="AM689" s="271"/>
      <c r="AN689" s="271"/>
      <c r="AO689" s="271"/>
      <c r="AP689" s="271"/>
      <c r="AQ689" s="271"/>
      <c r="AR689" s="273"/>
      <c r="AS689" s="271"/>
      <c r="AT689" s="271"/>
      <c r="AU689" s="258"/>
      <c r="AV689" s="258"/>
      <c r="AW689" s="258"/>
      <c r="AX689" s="258"/>
      <c r="AY689" s="258"/>
    </row>
    <row r="690" spans="1:51" ht="12.75" customHeight="1">
      <c r="A690" s="271"/>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2"/>
      <c r="X690" s="272"/>
      <c r="Y690" s="272"/>
      <c r="Z690" s="272"/>
      <c r="AA690" s="272"/>
      <c r="AB690" s="272"/>
      <c r="AC690" s="272"/>
      <c r="AD690" s="272"/>
      <c r="AE690" s="272"/>
      <c r="AF690" s="272"/>
      <c r="AG690" s="272"/>
      <c r="AH690" s="272"/>
      <c r="AI690" s="272"/>
      <c r="AJ690" s="272"/>
      <c r="AK690" s="271"/>
      <c r="AL690" s="271"/>
      <c r="AM690" s="271"/>
      <c r="AN690" s="271"/>
      <c r="AO690" s="271"/>
      <c r="AP690" s="271"/>
      <c r="AQ690" s="271"/>
      <c r="AR690" s="273"/>
      <c r="AS690" s="271"/>
      <c r="AT690" s="271"/>
      <c r="AU690" s="258"/>
      <c r="AV690" s="258"/>
      <c r="AW690" s="258"/>
      <c r="AX690" s="258"/>
      <c r="AY690" s="258"/>
    </row>
    <row r="691" spans="1:51" ht="12.75" customHeight="1">
      <c r="A691" s="271"/>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2"/>
      <c r="X691" s="272"/>
      <c r="Y691" s="272"/>
      <c r="Z691" s="272"/>
      <c r="AA691" s="272"/>
      <c r="AB691" s="272"/>
      <c r="AC691" s="272"/>
      <c r="AD691" s="272"/>
      <c r="AE691" s="272"/>
      <c r="AF691" s="272"/>
      <c r="AG691" s="272"/>
      <c r="AH691" s="272"/>
      <c r="AI691" s="272"/>
      <c r="AJ691" s="272"/>
      <c r="AK691" s="271"/>
      <c r="AL691" s="271"/>
      <c r="AM691" s="271"/>
      <c r="AN691" s="271"/>
      <c r="AO691" s="271"/>
      <c r="AP691" s="271"/>
      <c r="AQ691" s="271"/>
      <c r="AR691" s="273"/>
      <c r="AS691" s="271"/>
      <c r="AT691" s="271"/>
      <c r="AU691" s="258"/>
      <c r="AV691" s="258"/>
      <c r="AW691" s="258"/>
      <c r="AX691" s="258"/>
      <c r="AY691" s="258"/>
    </row>
    <row r="692" spans="1:51" ht="12.75" customHeight="1">
      <c r="A692" s="271"/>
      <c r="B692" s="271"/>
      <c r="C692" s="271"/>
      <c r="D692" s="271"/>
      <c r="E692" s="271"/>
      <c r="F692" s="271"/>
      <c r="G692" s="271"/>
      <c r="H692" s="271"/>
      <c r="I692" s="271"/>
      <c r="J692" s="271"/>
      <c r="K692" s="271"/>
      <c r="L692" s="271"/>
      <c r="M692" s="271"/>
      <c r="N692" s="271"/>
      <c r="O692" s="271"/>
      <c r="P692" s="271"/>
      <c r="Q692" s="271"/>
      <c r="R692" s="271"/>
      <c r="S692" s="271"/>
      <c r="T692" s="271"/>
      <c r="U692" s="271"/>
      <c r="V692" s="271"/>
      <c r="W692" s="272"/>
      <c r="X692" s="272"/>
      <c r="Y692" s="272"/>
      <c r="Z692" s="272"/>
      <c r="AA692" s="272"/>
      <c r="AB692" s="272"/>
      <c r="AC692" s="272"/>
      <c r="AD692" s="272"/>
      <c r="AE692" s="272"/>
      <c r="AF692" s="272"/>
      <c r="AG692" s="272"/>
      <c r="AH692" s="272"/>
      <c r="AI692" s="272"/>
      <c r="AJ692" s="272"/>
      <c r="AK692" s="271"/>
      <c r="AL692" s="271"/>
      <c r="AM692" s="271"/>
      <c r="AN692" s="271"/>
      <c r="AO692" s="271"/>
      <c r="AP692" s="271"/>
      <c r="AQ692" s="271"/>
      <c r="AR692" s="273"/>
      <c r="AS692" s="271"/>
      <c r="AT692" s="271"/>
      <c r="AU692" s="258"/>
      <c r="AV692" s="258"/>
      <c r="AW692" s="258"/>
      <c r="AX692" s="258"/>
      <c r="AY692" s="258"/>
    </row>
    <row r="693" spans="1:51" ht="12.75" customHeight="1">
      <c r="A693" s="271"/>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2"/>
      <c r="X693" s="272"/>
      <c r="Y693" s="272"/>
      <c r="Z693" s="272"/>
      <c r="AA693" s="272"/>
      <c r="AB693" s="272"/>
      <c r="AC693" s="272"/>
      <c r="AD693" s="272"/>
      <c r="AE693" s="272"/>
      <c r="AF693" s="272"/>
      <c r="AG693" s="272"/>
      <c r="AH693" s="272"/>
      <c r="AI693" s="272"/>
      <c r="AJ693" s="272"/>
      <c r="AK693" s="271"/>
      <c r="AL693" s="271"/>
      <c r="AM693" s="271"/>
      <c r="AN693" s="271"/>
      <c r="AO693" s="271"/>
      <c r="AP693" s="271"/>
      <c r="AQ693" s="271"/>
      <c r="AR693" s="273"/>
      <c r="AS693" s="271"/>
      <c r="AT693" s="271"/>
      <c r="AU693" s="258"/>
      <c r="AV693" s="258"/>
      <c r="AW693" s="258"/>
      <c r="AX693" s="258"/>
      <c r="AY693" s="258"/>
    </row>
    <row r="694" spans="1:51" ht="12.75" customHeight="1">
      <c r="A694" s="271"/>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2"/>
      <c r="X694" s="272"/>
      <c r="Y694" s="272"/>
      <c r="Z694" s="272"/>
      <c r="AA694" s="272"/>
      <c r="AB694" s="272"/>
      <c r="AC694" s="272"/>
      <c r="AD694" s="272"/>
      <c r="AE694" s="272"/>
      <c r="AF694" s="272"/>
      <c r="AG694" s="272"/>
      <c r="AH694" s="272"/>
      <c r="AI694" s="272"/>
      <c r="AJ694" s="272"/>
      <c r="AK694" s="271"/>
      <c r="AL694" s="271"/>
      <c r="AM694" s="271"/>
      <c r="AN694" s="271"/>
      <c r="AO694" s="271"/>
      <c r="AP694" s="271"/>
      <c r="AQ694" s="271"/>
      <c r="AR694" s="273"/>
      <c r="AS694" s="271"/>
      <c r="AT694" s="271"/>
      <c r="AU694" s="258"/>
      <c r="AV694" s="258"/>
      <c r="AW694" s="258"/>
      <c r="AX694" s="258"/>
      <c r="AY694" s="258"/>
    </row>
    <row r="695" spans="1:51" ht="12.75" customHeight="1">
      <c r="A695" s="271"/>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2"/>
      <c r="X695" s="272"/>
      <c r="Y695" s="272"/>
      <c r="Z695" s="272"/>
      <c r="AA695" s="272"/>
      <c r="AB695" s="272"/>
      <c r="AC695" s="272"/>
      <c r="AD695" s="272"/>
      <c r="AE695" s="272"/>
      <c r="AF695" s="272"/>
      <c r="AG695" s="272"/>
      <c r="AH695" s="272"/>
      <c r="AI695" s="272"/>
      <c r="AJ695" s="272"/>
      <c r="AK695" s="271"/>
      <c r="AL695" s="271"/>
      <c r="AM695" s="271"/>
      <c r="AN695" s="271"/>
      <c r="AO695" s="271"/>
      <c r="AP695" s="271"/>
      <c r="AQ695" s="271"/>
      <c r="AR695" s="273"/>
      <c r="AS695" s="271"/>
      <c r="AT695" s="271"/>
      <c r="AU695" s="258"/>
      <c r="AV695" s="258"/>
      <c r="AW695" s="258"/>
      <c r="AX695" s="258"/>
      <c r="AY695" s="258"/>
    </row>
    <row r="696" spans="1:51" ht="12.75" customHeight="1">
      <c r="A696" s="271"/>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2"/>
      <c r="X696" s="272"/>
      <c r="Y696" s="272"/>
      <c r="Z696" s="272"/>
      <c r="AA696" s="272"/>
      <c r="AB696" s="272"/>
      <c r="AC696" s="272"/>
      <c r="AD696" s="272"/>
      <c r="AE696" s="272"/>
      <c r="AF696" s="272"/>
      <c r="AG696" s="272"/>
      <c r="AH696" s="272"/>
      <c r="AI696" s="272"/>
      <c r="AJ696" s="272"/>
      <c r="AK696" s="271"/>
      <c r="AL696" s="271"/>
      <c r="AM696" s="271"/>
      <c r="AN696" s="271"/>
      <c r="AO696" s="271"/>
      <c r="AP696" s="271"/>
      <c r="AQ696" s="271"/>
      <c r="AR696" s="273"/>
      <c r="AS696" s="271"/>
      <c r="AT696" s="271"/>
      <c r="AU696" s="258"/>
      <c r="AV696" s="258"/>
      <c r="AW696" s="258"/>
      <c r="AX696" s="258"/>
      <c r="AY696" s="258"/>
    </row>
    <row r="697" spans="1:51" ht="12.75" customHeight="1">
      <c r="A697" s="271"/>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2"/>
      <c r="X697" s="272"/>
      <c r="Y697" s="272"/>
      <c r="Z697" s="272"/>
      <c r="AA697" s="272"/>
      <c r="AB697" s="272"/>
      <c r="AC697" s="272"/>
      <c r="AD697" s="272"/>
      <c r="AE697" s="272"/>
      <c r="AF697" s="272"/>
      <c r="AG697" s="272"/>
      <c r="AH697" s="272"/>
      <c r="AI697" s="272"/>
      <c r="AJ697" s="272"/>
      <c r="AK697" s="271"/>
      <c r="AL697" s="271"/>
      <c r="AM697" s="271"/>
      <c r="AN697" s="271"/>
      <c r="AO697" s="271"/>
      <c r="AP697" s="271"/>
      <c r="AQ697" s="271"/>
      <c r="AR697" s="273"/>
      <c r="AS697" s="271"/>
      <c r="AT697" s="271"/>
      <c r="AU697" s="258"/>
      <c r="AV697" s="258"/>
      <c r="AW697" s="258"/>
      <c r="AX697" s="258"/>
      <c r="AY697" s="258"/>
    </row>
    <row r="698" spans="1:51" ht="12.75" customHeight="1">
      <c r="A698" s="271"/>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2"/>
      <c r="X698" s="272"/>
      <c r="Y698" s="272"/>
      <c r="Z698" s="272"/>
      <c r="AA698" s="272"/>
      <c r="AB698" s="272"/>
      <c r="AC698" s="272"/>
      <c r="AD698" s="272"/>
      <c r="AE698" s="272"/>
      <c r="AF698" s="272"/>
      <c r="AG698" s="272"/>
      <c r="AH698" s="272"/>
      <c r="AI698" s="272"/>
      <c r="AJ698" s="272"/>
      <c r="AK698" s="271"/>
      <c r="AL698" s="271"/>
      <c r="AM698" s="271"/>
      <c r="AN698" s="271"/>
      <c r="AO698" s="271"/>
      <c r="AP698" s="271"/>
      <c r="AQ698" s="271"/>
      <c r="AR698" s="273"/>
      <c r="AS698" s="271"/>
      <c r="AT698" s="271"/>
      <c r="AU698" s="258"/>
      <c r="AV698" s="258"/>
      <c r="AW698" s="258"/>
      <c r="AX698" s="258"/>
      <c r="AY698" s="258"/>
    </row>
    <row r="699" spans="1:51" ht="12.75" customHeight="1">
      <c r="A699" s="271"/>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2"/>
      <c r="X699" s="272"/>
      <c r="Y699" s="272"/>
      <c r="Z699" s="272"/>
      <c r="AA699" s="272"/>
      <c r="AB699" s="272"/>
      <c r="AC699" s="272"/>
      <c r="AD699" s="272"/>
      <c r="AE699" s="272"/>
      <c r="AF699" s="272"/>
      <c r="AG699" s="272"/>
      <c r="AH699" s="272"/>
      <c r="AI699" s="272"/>
      <c r="AJ699" s="272"/>
      <c r="AK699" s="271"/>
      <c r="AL699" s="271"/>
      <c r="AM699" s="271"/>
      <c r="AN699" s="271"/>
      <c r="AO699" s="271"/>
      <c r="AP699" s="271"/>
      <c r="AQ699" s="271"/>
      <c r="AR699" s="273"/>
      <c r="AS699" s="271"/>
      <c r="AT699" s="271"/>
      <c r="AU699" s="258"/>
      <c r="AV699" s="258"/>
      <c r="AW699" s="258"/>
      <c r="AX699" s="258"/>
      <c r="AY699" s="258"/>
    </row>
    <row r="700" spans="1:51" ht="12.75" customHeight="1">
      <c r="A700" s="271"/>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2"/>
      <c r="X700" s="272"/>
      <c r="Y700" s="272"/>
      <c r="Z700" s="272"/>
      <c r="AA700" s="272"/>
      <c r="AB700" s="272"/>
      <c r="AC700" s="272"/>
      <c r="AD700" s="272"/>
      <c r="AE700" s="272"/>
      <c r="AF700" s="272"/>
      <c r="AG700" s="272"/>
      <c r="AH700" s="272"/>
      <c r="AI700" s="272"/>
      <c r="AJ700" s="272"/>
      <c r="AK700" s="271"/>
      <c r="AL700" s="271"/>
      <c r="AM700" s="271"/>
      <c r="AN700" s="271"/>
      <c r="AO700" s="271"/>
      <c r="AP700" s="271"/>
      <c r="AQ700" s="271"/>
      <c r="AR700" s="273"/>
      <c r="AS700" s="271"/>
      <c r="AT700" s="271"/>
      <c r="AU700" s="258"/>
      <c r="AV700" s="258"/>
      <c r="AW700" s="258"/>
      <c r="AX700" s="258"/>
      <c r="AY700" s="258"/>
    </row>
    <row r="701" spans="1:51" ht="12.75" customHeight="1">
      <c r="A701" s="271"/>
      <c r="B701" s="271"/>
      <c r="C701" s="271"/>
      <c r="D701" s="271"/>
      <c r="E701" s="271"/>
      <c r="F701" s="271"/>
      <c r="G701" s="271"/>
      <c r="H701" s="271"/>
      <c r="I701" s="271"/>
      <c r="J701" s="271"/>
      <c r="K701" s="271"/>
      <c r="L701" s="271"/>
      <c r="M701" s="271"/>
      <c r="N701" s="271"/>
      <c r="O701" s="271"/>
      <c r="P701" s="271"/>
      <c r="Q701" s="271"/>
      <c r="R701" s="271"/>
      <c r="S701" s="271"/>
      <c r="T701" s="271"/>
      <c r="U701" s="271"/>
      <c r="V701" s="271"/>
      <c r="W701" s="272"/>
      <c r="X701" s="272"/>
      <c r="Y701" s="272"/>
      <c r="Z701" s="272"/>
      <c r="AA701" s="272"/>
      <c r="AB701" s="272"/>
      <c r="AC701" s="272"/>
      <c r="AD701" s="272"/>
      <c r="AE701" s="272"/>
      <c r="AF701" s="272"/>
      <c r="AG701" s="272"/>
      <c r="AH701" s="272"/>
      <c r="AI701" s="272"/>
      <c r="AJ701" s="272"/>
      <c r="AK701" s="271"/>
      <c r="AL701" s="271"/>
      <c r="AM701" s="271"/>
      <c r="AN701" s="271"/>
      <c r="AO701" s="271"/>
      <c r="AP701" s="271"/>
      <c r="AQ701" s="271"/>
      <c r="AR701" s="273"/>
      <c r="AS701" s="271"/>
      <c r="AT701" s="271"/>
      <c r="AU701" s="258"/>
      <c r="AV701" s="258"/>
      <c r="AW701" s="258"/>
      <c r="AX701" s="258"/>
      <c r="AY701" s="258"/>
    </row>
    <row r="702" spans="1:51" ht="12.75" customHeight="1">
      <c r="A702" s="271"/>
      <c r="B702" s="271"/>
      <c r="C702" s="271"/>
      <c r="D702" s="271"/>
      <c r="E702" s="271"/>
      <c r="F702" s="271"/>
      <c r="G702" s="271"/>
      <c r="H702" s="271"/>
      <c r="I702" s="271"/>
      <c r="J702" s="271"/>
      <c r="K702" s="271"/>
      <c r="L702" s="271"/>
      <c r="M702" s="271"/>
      <c r="N702" s="271"/>
      <c r="O702" s="271"/>
      <c r="P702" s="271"/>
      <c r="Q702" s="271"/>
      <c r="R702" s="271"/>
      <c r="S702" s="271"/>
      <c r="T702" s="271"/>
      <c r="U702" s="271"/>
      <c r="V702" s="271"/>
      <c r="W702" s="272"/>
      <c r="X702" s="272"/>
      <c r="Y702" s="272"/>
      <c r="Z702" s="272"/>
      <c r="AA702" s="272"/>
      <c r="AB702" s="272"/>
      <c r="AC702" s="272"/>
      <c r="AD702" s="272"/>
      <c r="AE702" s="272"/>
      <c r="AF702" s="272"/>
      <c r="AG702" s="272"/>
      <c r="AH702" s="272"/>
      <c r="AI702" s="272"/>
      <c r="AJ702" s="272"/>
      <c r="AK702" s="271"/>
      <c r="AL702" s="271"/>
      <c r="AM702" s="271"/>
      <c r="AN702" s="271"/>
      <c r="AO702" s="271"/>
      <c r="AP702" s="271"/>
      <c r="AQ702" s="271"/>
      <c r="AR702" s="273"/>
      <c r="AS702" s="271"/>
      <c r="AT702" s="271"/>
      <c r="AU702" s="258"/>
      <c r="AV702" s="258"/>
      <c r="AW702" s="258"/>
      <c r="AX702" s="258"/>
      <c r="AY702" s="258"/>
    </row>
    <row r="703" spans="1:51" ht="12.75" customHeight="1">
      <c r="A703" s="271"/>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2"/>
      <c r="X703" s="272"/>
      <c r="Y703" s="272"/>
      <c r="Z703" s="272"/>
      <c r="AA703" s="272"/>
      <c r="AB703" s="272"/>
      <c r="AC703" s="272"/>
      <c r="AD703" s="272"/>
      <c r="AE703" s="272"/>
      <c r="AF703" s="272"/>
      <c r="AG703" s="272"/>
      <c r="AH703" s="272"/>
      <c r="AI703" s="272"/>
      <c r="AJ703" s="272"/>
      <c r="AK703" s="271"/>
      <c r="AL703" s="271"/>
      <c r="AM703" s="271"/>
      <c r="AN703" s="271"/>
      <c r="AO703" s="271"/>
      <c r="AP703" s="271"/>
      <c r="AQ703" s="271"/>
      <c r="AR703" s="273"/>
      <c r="AS703" s="271"/>
      <c r="AT703" s="271"/>
      <c r="AU703" s="258"/>
      <c r="AV703" s="258"/>
      <c r="AW703" s="258"/>
      <c r="AX703" s="258"/>
      <c r="AY703" s="258"/>
    </row>
    <row r="704" spans="1:51" ht="12.75" customHeight="1">
      <c r="A704" s="271"/>
      <c r="B704" s="271"/>
      <c r="C704" s="271"/>
      <c r="D704" s="271"/>
      <c r="E704" s="271"/>
      <c r="F704" s="271"/>
      <c r="G704" s="271"/>
      <c r="H704" s="271"/>
      <c r="I704" s="271"/>
      <c r="J704" s="271"/>
      <c r="K704" s="271"/>
      <c r="L704" s="271"/>
      <c r="M704" s="271"/>
      <c r="N704" s="271"/>
      <c r="O704" s="271"/>
      <c r="P704" s="271"/>
      <c r="Q704" s="271"/>
      <c r="R704" s="271"/>
      <c r="S704" s="271"/>
      <c r="T704" s="271"/>
      <c r="U704" s="271"/>
      <c r="V704" s="271"/>
      <c r="W704" s="272"/>
      <c r="X704" s="272"/>
      <c r="Y704" s="272"/>
      <c r="Z704" s="272"/>
      <c r="AA704" s="272"/>
      <c r="AB704" s="272"/>
      <c r="AC704" s="272"/>
      <c r="AD704" s="272"/>
      <c r="AE704" s="272"/>
      <c r="AF704" s="272"/>
      <c r="AG704" s="272"/>
      <c r="AH704" s="272"/>
      <c r="AI704" s="272"/>
      <c r="AJ704" s="272"/>
      <c r="AK704" s="271"/>
      <c r="AL704" s="271"/>
      <c r="AM704" s="271"/>
      <c r="AN704" s="271"/>
      <c r="AO704" s="271"/>
      <c r="AP704" s="271"/>
      <c r="AQ704" s="271"/>
      <c r="AR704" s="273"/>
      <c r="AS704" s="271"/>
      <c r="AT704" s="271"/>
      <c r="AU704" s="258"/>
      <c r="AV704" s="258"/>
      <c r="AW704" s="258"/>
      <c r="AX704" s="258"/>
      <c r="AY704" s="258"/>
    </row>
    <row r="705" spans="1:51" ht="12.75" customHeight="1">
      <c r="A705" s="271"/>
      <c r="B705" s="271"/>
      <c r="C705" s="271"/>
      <c r="D705" s="271"/>
      <c r="E705" s="271"/>
      <c r="F705" s="271"/>
      <c r="G705" s="271"/>
      <c r="H705" s="271"/>
      <c r="I705" s="271"/>
      <c r="J705" s="271"/>
      <c r="K705" s="271"/>
      <c r="L705" s="271"/>
      <c r="M705" s="271"/>
      <c r="N705" s="271"/>
      <c r="O705" s="271"/>
      <c r="P705" s="271"/>
      <c r="Q705" s="271"/>
      <c r="R705" s="271"/>
      <c r="S705" s="271"/>
      <c r="T705" s="271"/>
      <c r="U705" s="271"/>
      <c r="V705" s="271"/>
      <c r="W705" s="272"/>
      <c r="X705" s="272"/>
      <c r="Y705" s="272"/>
      <c r="Z705" s="272"/>
      <c r="AA705" s="272"/>
      <c r="AB705" s="272"/>
      <c r="AC705" s="272"/>
      <c r="AD705" s="272"/>
      <c r="AE705" s="272"/>
      <c r="AF705" s="272"/>
      <c r="AG705" s="272"/>
      <c r="AH705" s="272"/>
      <c r="AI705" s="272"/>
      <c r="AJ705" s="272"/>
      <c r="AK705" s="271"/>
      <c r="AL705" s="271"/>
      <c r="AM705" s="271"/>
      <c r="AN705" s="271"/>
      <c r="AO705" s="271"/>
      <c r="AP705" s="271"/>
      <c r="AQ705" s="271"/>
      <c r="AR705" s="273"/>
      <c r="AS705" s="271"/>
      <c r="AT705" s="271"/>
      <c r="AU705" s="258"/>
      <c r="AV705" s="258"/>
      <c r="AW705" s="258"/>
      <c r="AX705" s="258"/>
      <c r="AY705" s="258"/>
    </row>
    <row r="706" spans="1:51" ht="12.75" customHeight="1">
      <c r="A706" s="271"/>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2"/>
      <c r="X706" s="272"/>
      <c r="Y706" s="272"/>
      <c r="Z706" s="272"/>
      <c r="AA706" s="272"/>
      <c r="AB706" s="272"/>
      <c r="AC706" s="272"/>
      <c r="AD706" s="272"/>
      <c r="AE706" s="272"/>
      <c r="AF706" s="272"/>
      <c r="AG706" s="272"/>
      <c r="AH706" s="272"/>
      <c r="AI706" s="272"/>
      <c r="AJ706" s="272"/>
      <c r="AK706" s="271"/>
      <c r="AL706" s="271"/>
      <c r="AM706" s="271"/>
      <c r="AN706" s="271"/>
      <c r="AO706" s="271"/>
      <c r="AP706" s="271"/>
      <c r="AQ706" s="271"/>
      <c r="AR706" s="273"/>
      <c r="AS706" s="271"/>
      <c r="AT706" s="271"/>
      <c r="AU706" s="258"/>
      <c r="AV706" s="258"/>
      <c r="AW706" s="258"/>
      <c r="AX706" s="258"/>
      <c r="AY706" s="258"/>
    </row>
    <row r="707" spans="1:51" ht="12.75" customHeight="1">
      <c r="A707" s="271"/>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2"/>
      <c r="X707" s="272"/>
      <c r="Y707" s="272"/>
      <c r="Z707" s="272"/>
      <c r="AA707" s="272"/>
      <c r="AB707" s="272"/>
      <c r="AC707" s="272"/>
      <c r="AD707" s="272"/>
      <c r="AE707" s="272"/>
      <c r="AF707" s="272"/>
      <c r="AG707" s="272"/>
      <c r="AH707" s="272"/>
      <c r="AI707" s="272"/>
      <c r="AJ707" s="272"/>
      <c r="AK707" s="271"/>
      <c r="AL707" s="271"/>
      <c r="AM707" s="271"/>
      <c r="AN707" s="271"/>
      <c r="AO707" s="271"/>
      <c r="AP707" s="271"/>
      <c r="AQ707" s="271"/>
      <c r="AR707" s="273"/>
      <c r="AS707" s="271"/>
      <c r="AT707" s="271"/>
      <c r="AU707" s="258"/>
      <c r="AV707" s="258"/>
      <c r="AW707" s="258"/>
      <c r="AX707" s="258"/>
      <c r="AY707" s="258"/>
    </row>
    <row r="708" spans="1:51" ht="12.75" customHeight="1">
      <c r="A708" s="271"/>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2"/>
      <c r="X708" s="272"/>
      <c r="Y708" s="272"/>
      <c r="Z708" s="272"/>
      <c r="AA708" s="272"/>
      <c r="AB708" s="272"/>
      <c r="AC708" s="272"/>
      <c r="AD708" s="272"/>
      <c r="AE708" s="272"/>
      <c r="AF708" s="272"/>
      <c r="AG708" s="272"/>
      <c r="AH708" s="272"/>
      <c r="AI708" s="272"/>
      <c r="AJ708" s="272"/>
      <c r="AK708" s="271"/>
      <c r="AL708" s="271"/>
      <c r="AM708" s="271"/>
      <c r="AN708" s="271"/>
      <c r="AO708" s="271"/>
      <c r="AP708" s="271"/>
      <c r="AQ708" s="271"/>
      <c r="AR708" s="273"/>
      <c r="AS708" s="271"/>
      <c r="AT708" s="271"/>
      <c r="AU708" s="258"/>
      <c r="AV708" s="258"/>
      <c r="AW708" s="258"/>
      <c r="AX708" s="258"/>
      <c r="AY708" s="258"/>
    </row>
    <row r="709" spans="1:51" ht="12.75" customHeight="1">
      <c r="A709" s="271"/>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2"/>
      <c r="X709" s="272"/>
      <c r="Y709" s="272"/>
      <c r="Z709" s="272"/>
      <c r="AA709" s="272"/>
      <c r="AB709" s="272"/>
      <c r="AC709" s="272"/>
      <c r="AD709" s="272"/>
      <c r="AE709" s="272"/>
      <c r="AF709" s="272"/>
      <c r="AG709" s="272"/>
      <c r="AH709" s="272"/>
      <c r="AI709" s="272"/>
      <c r="AJ709" s="272"/>
      <c r="AK709" s="271"/>
      <c r="AL709" s="271"/>
      <c r="AM709" s="271"/>
      <c r="AN709" s="271"/>
      <c r="AO709" s="271"/>
      <c r="AP709" s="271"/>
      <c r="AQ709" s="271"/>
      <c r="AR709" s="273"/>
      <c r="AS709" s="271"/>
      <c r="AT709" s="271"/>
      <c r="AU709" s="258"/>
      <c r="AV709" s="258"/>
      <c r="AW709" s="258"/>
      <c r="AX709" s="258"/>
      <c r="AY709" s="258"/>
    </row>
    <row r="710" spans="1:51" ht="12.75" customHeight="1">
      <c r="A710" s="271"/>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2"/>
      <c r="X710" s="272"/>
      <c r="Y710" s="272"/>
      <c r="Z710" s="272"/>
      <c r="AA710" s="272"/>
      <c r="AB710" s="272"/>
      <c r="AC710" s="272"/>
      <c r="AD710" s="272"/>
      <c r="AE710" s="272"/>
      <c r="AF710" s="272"/>
      <c r="AG710" s="272"/>
      <c r="AH710" s="272"/>
      <c r="AI710" s="272"/>
      <c r="AJ710" s="272"/>
      <c r="AK710" s="271"/>
      <c r="AL710" s="271"/>
      <c r="AM710" s="271"/>
      <c r="AN710" s="271"/>
      <c r="AO710" s="271"/>
      <c r="AP710" s="271"/>
      <c r="AQ710" s="271"/>
      <c r="AR710" s="273"/>
      <c r="AS710" s="271"/>
      <c r="AT710" s="271"/>
      <c r="AU710" s="258"/>
      <c r="AV710" s="258"/>
      <c r="AW710" s="258"/>
      <c r="AX710" s="258"/>
      <c r="AY710" s="258"/>
    </row>
    <row r="711" spans="1:51" ht="12.75" customHeight="1">
      <c r="A711" s="271"/>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2"/>
      <c r="X711" s="272"/>
      <c r="Y711" s="272"/>
      <c r="Z711" s="272"/>
      <c r="AA711" s="272"/>
      <c r="AB711" s="272"/>
      <c r="AC711" s="272"/>
      <c r="AD711" s="272"/>
      <c r="AE711" s="272"/>
      <c r="AF711" s="272"/>
      <c r="AG711" s="272"/>
      <c r="AH711" s="272"/>
      <c r="AI711" s="272"/>
      <c r="AJ711" s="272"/>
      <c r="AK711" s="271"/>
      <c r="AL711" s="271"/>
      <c r="AM711" s="271"/>
      <c r="AN711" s="271"/>
      <c r="AO711" s="271"/>
      <c r="AP711" s="271"/>
      <c r="AQ711" s="271"/>
      <c r="AR711" s="273"/>
      <c r="AS711" s="271"/>
      <c r="AT711" s="271"/>
      <c r="AU711" s="258"/>
      <c r="AV711" s="258"/>
      <c r="AW711" s="258"/>
      <c r="AX711" s="258"/>
      <c r="AY711" s="258"/>
    </row>
    <row r="712" spans="1:51" ht="12.75" customHeight="1">
      <c r="A712" s="271"/>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2"/>
      <c r="X712" s="272"/>
      <c r="Y712" s="272"/>
      <c r="Z712" s="272"/>
      <c r="AA712" s="272"/>
      <c r="AB712" s="272"/>
      <c r="AC712" s="272"/>
      <c r="AD712" s="272"/>
      <c r="AE712" s="272"/>
      <c r="AF712" s="272"/>
      <c r="AG712" s="272"/>
      <c r="AH712" s="272"/>
      <c r="AI712" s="272"/>
      <c r="AJ712" s="272"/>
      <c r="AK712" s="271"/>
      <c r="AL712" s="271"/>
      <c r="AM712" s="271"/>
      <c r="AN712" s="271"/>
      <c r="AO712" s="271"/>
      <c r="AP712" s="271"/>
      <c r="AQ712" s="271"/>
      <c r="AR712" s="273"/>
      <c r="AS712" s="271"/>
      <c r="AT712" s="271"/>
      <c r="AU712" s="258"/>
      <c r="AV712" s="258"/>
      <c r="AW712" s="258"/>
      <c r="AX712" s="258"/>
      <c r="AY712" s="258"/>
    </row>
    <row r="713" spans="1:51" ht="12.75" customHeight="1">
      <c r="A713" s="271"/>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2"/>
      <c r="X713" s="272"/>
      <c r="Y713" s="272"/>
      <c r="Z713" s="272"/>
      <c r="AA713" s="272"/>
      <c r="AB713" s="272"/>
      <c r="AC713" s="272"/>
      <c r="AD713" s="272"/>
      <c r="AE713" s="272"/>
      <c r="AF713" s="272"/>
      <c r="AG713" s="272"/>
      <c r="AH713" s="272"/>
      <c r="AI713" s="272"/>
      <c r="AJ713" s="272"/>
      <c r="AK713" s="271"/>
      <c r="AL713" s="271"/>
      <c r="AM713" s="271"/>
      <c r="AN713" s="271"/>
      <c r="AO713" s="271"/>
      <c r="AP713" s="271"/>
      <c r="AQ713" s="271"/>
      <c r="AR713" s="273"/>
      <c r="AS713" s="271"/>
      <c r="AT713" s="271"/>
      <c r="AU713" s="258"/>
      <c r="AV713" s="258"/>
      <c r="AW713" s="258"/>
      <c r="AX713" s="258"/>
      <c r="AY713" s="258"/>
    </row>
    <row r="714" spans="1:51" ht="12.75" customHeight="1">
      <c r="A714" s="271"/>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2"/>
      <c r="X714" s="272"/>
      <c r="Y714" s="272"/>
      <c r="Z714" s="272"/>
      <c r="AA714" s="272"/>
      <c r="AB714" s="272"/>
      <c r="AC714" s="272"/>
      <c r="AD714" s="272"/>
      <c r="AE714" s="272"/>
      <c r="AF714" s="272"/>
      <c r="AG714" s="272"/>
      <c r="AH714" s="272"/>
      <c r="AI714" s="272"/>
      <c r="AJ714" s="272"/>
      <c r="AK714" s="271"/>
      <c r="AL714" s="271"/>
      <c r="AM714" s="271"/>
      <c r="AN714" s="271"/>
      <c r="AO714" s="271"/>
      <c r="AP714" s="271"/>
      <c r="AQ714" s="271"/>
      <c r="AR714" s="273"/>
      <c r="AS714" s="271"/>
      <c r="AT714" s="271"/>
      <c r="AU714" s="258"/>
      <c r="AV714" s="258"/>
      <c r="AW714" s="258"/>
      <c r="AX714" s="258"/>
      <c r="AY714" s="258"/>
    </row>
    <row r="715" spans="1:51" ht="12.75" customHeight="1">
      <c r="A715" s="271"/>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2"/>
      <c r="X715" s="272"/>
      <c r="Y715" s="272"/>
      <c r="Z715" s="272"/>
      <c r="AA715" s="272"/>
      <c r="AB715" s="272"/>
      <c r="AC715" s="272"/>
      <c r="AD715" s="272"/>
      <c r="AE715" s="272"/>
      <c r="AF715" s="272"/>
      <c r="AG715" s="272"/>
      <c r="AH715" s="272"/>
      <c r="AI715" s="272"/>
      <c r="AJ715" s="272"/>
      <c r="AK715" s="271"/>
      <c r="AL715" s="271"/>
      <c r="AM715" s="271"/>
      <c r="AN715" s="271"/>
      <c r="AO715" s="271"/>
      <c r="AP715" s="271"/>
      <c r="AQ715" s="271"/>
      <c r="AR715" s="273"/>
      <c r="AS715" s="271"/>
      <c r="AT715" s="271"/>
      <c r="AU715" s="258"/>
      <c r="AV715" s="258"/>
      <c r="AW715" s="258"/>
      <c r="AX715" s="258"/>
      <c r="AY715" s="258"/>
    </row>
    <row r="716" spans="1:51" ht="12.75" customHeight="1">
      <c r="A716" s="271"/>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2"/>
      <c r="X716" s="272"/>
      <c r="Y716" s="272"/>
      <c r="Z716" s="272"/>
      <c r="AA716" s="272"/>
      <c r="AB716" s="272"/>
      <c r="AC716" s="272"/>
      <c r="AD716" s="272"/>
      <c r="AE716" s="272"/>
      <c r="AF716" s="272"/>
      <c r="AG716" s="272"/>
      <c r="AH716" s="272"/>
      <c r="AI716" s="272"/>
      <c r="AJ716" s="272"/>
      <c r="AK716" s="271"/>
      <c r="AL716" s="271"/>
      <c r="AM716" s="271"/>
      <c r="AN716" s="271"/>
      <c r="AO716" s="271"/>
      <c r="AP716" s="271"/>
      <c r="AQ716" s="271"/>
      <c r="AR716" s="273"/>
      <c r="AS716" s="271"/>
      <c r="AT716" s="271"/>
      <c r="AU716" s="258"/>
      <c r="AV716" s="258"/>
      <c r="AW716" s="258"/>
      <c r="AX716" s="258"/>
      <c r="AY716" s="258"/>
    </row>
    <row r="717" spans="1:51" ht="12.75" customHeight="1">
      <c r="A717" s="271"/>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2"/>
      <c r="X717" s="272"/>
      <c r="Y717" s="272"/>
      <c r="Z717" s="272"/>
      <c r="AA717" s="272"/>
      <c r="AB717" s="272"/>
      <c r="AC717" s="272"/>
      <c r="AD717" s="272"/>
      <c r="AE717" s="272"/>
      <c r="AF717" s="272"/>
      <c r="AG717" s="272"/>
      <c r="AH717" s="272"/>
      <c r="AI717" s="272"/>
      <c r="AJ717" s="272"/>
      <c r="AK717" s="271"/>
      <c r="AL717" s="271"/>
      <c r="AM717" s="271"/>
      <c r="AN717" s="271"/>
      <c r="AO717" s="271"/>
      <c r="AP717" s="271"/>
      <c r="AQ717" s="271"/>
      <c r="AR717" s="273"/>
      <c r="AS717" s="271"/>
      <c r="AT717" s="271"/>
      <c r="AU717" s="258"/>
      <c r="AV717" s="258"/>
      <c r="AW717" s="258"/>
      <c r="AX717" s="258"/>
      <c r="AY717" s="258"/>
    </row>
    <row r="718" spans="1:51" ht="12.75" customHeight="1">
      <c r="A718" s="271"/>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2"/>
      <c r="X718" s="272"/>
      <c r="Y718" s="272"/>
      <c r="Z718" s="272"/>
      <c r="AA718" s="272"/>
      <c r="AB718" s="272"/>
      <c r="AC718" s="272"/>
      <c r="AD718" s="272"/>
      <c r="AE718" s="272"/>
      <c r="AF718" s="272"/>
      <c r="AG718" s="272"/>
      <c r="AH718" s="272"/>
      <c r="AI718" s="272"/>
      <c r="AJ718" s="272"/>
      <c r="AK718" s="271"/>
      <c r="AL718" s="271"/>
      <c r="AM718" s="271"/>
      <c r="AN718" s="271"/>
      <c r="AO718" s="271"/>
      <c r="AP718" s="271"/>
      <c r="AQ718" s="271"/>
      <c r="AR718" s="273"/>
      <c r="AS718" s="271"/>
      <c r="AT718" s="271"/>
      <c r="AU718" s="258"/>
      <c r="AV718" s="258"/>
      <c r="AW718" s="258"/>
      <c r="AX718" s="258"/>
      <c r="AY718" s="258"/>
    </row>
    <row r="719" spans="1:51" ht="12.75" customHeight="1">
      <c r="A719" s="271"/>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2"/>
      <c r="X719" s="272"/>
      <c r="Y719" s="272"/>
      <c r="Z719" s="272"/>
      <c r="AA719" s="272"/>
      <c r="AB719" s="272"/>
      <c r="AC719" s="272"/>
      <c r="AD719" s="272"/>
      <c r="AE719" s="272"/>
      <c r="AF719" s="272"/>
      <c r="AG719" s="272"/>
      <c r="AH719" s="272"/>
      <c r="AI719" s="272"/>
      <c r="AJ719" s="272"/>
      <c r="AK719" s="271"/>
      <c r="AL719" s="271"/>
      <c r="AM719" s="271"/>
      <c r="AN719" s="271"/>
      <c r="AO719" s="271"/>
      <c r="AP719" s="271"/>
      <c r="AQ719" s="271"/>
      <c r="AR719" s="273"/>
      <c r="AS719" s="271"/>
      <c r="AT719" s="271"/>
      <c r="AU719" s="258"/>
      <c r="AV719" s="258"/>
      <c r="AW719" s="258"/>
      <c r="AX719" s="258"/>
      <c r="AY719" s="258"/>
    </row>
    <row r="720" spans="1:51" ht="12.75" customHeight="1">
      <c r="A720" s="271"/>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2"/>
      <c r="X720" s="272"/>
      <c r="Y720" s="272"/>
      <c r="Z720" s="272"/>
      <c r="AA720" s="272"/>
      <c r="AB720" s="272"/>
      <c r="AC720" s="272"/>
      <c r="AD720" s="272"/>
      <c r="AE720" s="272"/>
      <c r="AF720" s="272"/>
      <c r="AG720" s="272"/>
      <c r="AH720" s="272"/>
      <c r="AI720" s="272"/>
      <c r="AJ720" s="272"/>
      <c r="AK720" s="271"/>
      <c r="AL720" s="271"/>
      <c r="AM720" s="271"/>
      <c r="AN720" s="271"/>
      <c r="AO720" s="271"/>
      <c r="AP720" s="271"/>
      <c r="AQ720" s="271"/>
      <c r="AR720" s="273"/>
      <c r="AS720" s="271"/>
      <c r="AT720" s="271"/>
      <c r="AU720" s="258"/>
      <c r="AV720" s="258"/>
      <c r="AW720" s="258"/>
      <c r="AX720" s="258"/>
      <c r="AY720" s="258"/>
    </row>
    <row r="721" spans="1:51" ht="12.75" customHeight="1">
      <c r="A721" s="271"/>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2"/>
      <c r="X721" s="272"/>
      <c r="Y721" s="272"/>
      <c r="Z721" s="272"/>
      <c r="AA721" s="272"/>
      <c r="AB721" s="272"/>
      <c r="AC721" s="272"/>
      <c r="AD721" s="272"/>
      <c r="AE721" s="272"/>
      <c r="AF721" s="272"/>
      <c r="AG721" s="272"/>
      <c r="AH721" s="272"/>
      <c r="AI721" s="272"/>
      <c r="AJ721" s="272"/>
      <c r="AK721" s="271"/>
      <c r="AL721" s="271"/>
      <c r="AM721" s="271"/>
      <c r="AN721" s="271"/>
      <c r="AO721" s="271"/>
      <c r="AP721" s="271"/>
      <c r="AQ721" s="271"/>
      <c r="AR721" s="273"/>
      <c r="AS721" s="271"/>
      <c r="AT721" s="271"/>
      <c r="AU721" s="258"/>
      <c r="AV721" s="258"/>
      <c r="AW721" s="258"/>
      <c r="AX721" s="258"/>
      <c r="AY721" s="258"/>
    </row>
    <row r="722" spans="1:51" ht="12.75" customHeight="1">
      <c r="A722" s="271"/>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2"/>
      <c r="X722" s="272"/>
      <c r="Y722" s="272"/>
      <c r="Z722" s="272"/>
      <c r="AA722" s="272"/>
      <c r="AB722" s="272"/>
      <c r="AC722" s="272"/>
      <c r="AD722" s="272"/>
      <c r="AE722" s="272"/>
      <c r="AF722" s="272"/>
      <c r="AG722" s="272"/>
      <c r="AH722" s="272"/>
      <c r="AI722" s="272"/>
      <c r="AJ722" s="272"/>
      <c r="AK722" s="271"/>
      <c r="AL722" s="271"/>
      <c r="AM722" s="271"/>
      <c r="AN722" s="271"/>
      <c r="AO722" s="271"/>
      <c r="AP722" s="271"/>
      <c r="AQ722" s="271"/>
      <c r="AR722" s="273"/>
      <c r="AS722" s="271"/>
      <c r="AT722" s="271"/>
      <c r="AU722" s="258"/>
      <c r="AV722" s="258"/>
      <c r="AW722" s="258"/>
      <c r="AX722" s="258"/>
      <c r="AY722" s="258"/>
    </row>
    <row r="723" spans="1:51" ht="12.75" customHeight="1">
      <c r="A723" s="271"/>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2"/>
      <c r="X723" s="272"/>
      <c r="Y723" s="272"/>
      <c r="Z723" s="272"/>
      <c r="AA723" s="272"/>
      <c r="AB723" s="272"/>
      <c r="AC723" s="272"/>
      <c r="AD723" s="272"/>
      <c r="AE723" s="272"/>
      <c r="AF723" s="272"/>
      <c r="AG723" s="272"/>
      <c r="AH723" s="272"/>
      <c r="AI723" s="272"/>
      <c r="AJ723" s="272"/>
      <c r="AK723" s="271"/>
      <c r="AL723" s="271"/>
      <c r="AM723" s="271"/>
      <c r="AN723" s="271"/>
      <c r="AO723" s="271"/>
      <c r="AP723" s="271"/>
      <c r="AQ723" s="271"/>
      <c r="AR723" s="273"/>
      <c r="AS723" s="271"/>
      <c r="AT723" s="271"/>
      <c r="AU723" s="258"/>
      <c r="AV723" s="258"/>
      <c r="AW723" s="258"/>
      <c r="AX723" s="258"/>
      <c r="AY723" s="258"/>
    </row>
    <row r="724" spans="1:51" ht="12.75" customHeight="1">
      <c r="A724" s="271"/>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2"/>
      <c r="X724" s="272"/>
      <c r="Y724" s="272"/>
      <c r="Z724" s="272"/>
      <c r="AA724" s="272"/>
      <c r="AB724" s="272"/>
      <c r="AC724" s="272"/>
      <c r="AD724" s="272"/>
      <c r="AE724" s="272"/>
      <c r="AF724" s="272"/>
      <c r="AG724" s="272"/>
      <c r="AH724" s="272"/>
      <c r="AI724" s="272"/>
      <c r="AJ724" s="272"/>
      <c r="AK724" s="271"/>
      <c r="AL724" s="271"/>
      <c r="AM724" s="271"/>
      <c r="AN724" s="271"/>
      <c r="AO724" s="271"/>
      <c r="AP724" s="271"/>
      <c r="AQ724" s="271"/>
      <c r="AR724" s="273"/>
      <c r="AS724" s="271"/>
      <c r="AT724" s="271"/>
      <c r="AU724" s="258"/>
      <c r="AV724" s="258"/>
      <c r="AW724" s="258"/>
      <c r="AX724" s="258"/>
      <c r="AY724" s="258"/>
    </row>
    <row r="725" spans="1:51" ht="12.75" customHeight="1">
      <c r="A725" s="271"/>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2"/>
      <c r="X725" s="272"/>
      <c r="Y725" s="272"/>
      <c r="Z725" s="272"/>
      <c r="AA725" s="272"/>
      <c r="AB725" s="272"/>
      <c r="AC725" s="272"/>
      <c r="AD725" s="272"/>
      <c r="AE725" s="272"/>
      <c r="AF725" s="272"/>
      <c r="AG725" s="272"/>
      <c r="AH725" s="272"/>
      <c r="AI725" s="272"/>
      <c r="AJ725" s="272"/>
      <c r="AK725" s="271"/>
      <c r="AL725" s="271"/>
      <c r="AM725" s="271"/>
      <c r="AN725" s="271"/>
      <c r="AO725" s="271"/>
      <c r="AP725" s="271"/>
      <c r="AQ725" s="271"/>
      <c r="AR725" s="273"/>
      <c r="AS725" s="271"/>
      <c r="AT725" s="271"/>
      <c r="AU725" s="258"/>
      <c r="AV725" s="258"/>
      <c r="AW725" s="258"/>
      <c r="AX725" s="258"/>
      <c r="AY725" s="258"/>
    </row>
    <row r="726" spans="1:51" ht="12.75" customHeight="1">
      <c r="A726" s="271"/>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2"/>
      <c r="X726" s="272"/>
      <c r="Y726" s="272"/>
      <c r="Z726" s="272"/>
      <c r="AA726" s="272"/>
      <c r="AB726" s="272"/>
      <c r="AC726" s="272"/>
      <c r="AD726" s="272"/>
      <c r="AE726" s="272"/>
      <c r="AF726" s="272"/>
      <c r="AG726" s="272"/>
      <c r="AH726" s="272"/>
      <c r="AI726" s="272"/>
      <c r="AJ726" s="272"/>
      <c r="AK726" s="271"/>
      <c r="AL726" s="271"/>
      <c r="AM726" s="271"/>
      <c r="AN726" s="271"/>
      <c r="AO726" s="271"/>
      <c r="AP726" s="271"/>
      <c r="AQ726" s="271"/>
      <c r="AR726" s="273"/>
      <c r="AS726" s="271"/>
      <c r="AT726" s="271"/>
      <c r="AU726" s="258"/>
      <c r="AV726" s="258"/>
      <c r="AW726" s="258"/>
      <c r="AX726" s="258"/>
      <c r="AY726" s="258"/>
    </row>
    <row r="727" spans="1:51" ht="12.75" customHeight="1">
      <c r="A727" s="271"/>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2"/>
      <c r="X727" s="272"/>
      <c r="Y727" s="272"/>
      <c r="Z727" s="272"/>
      <c r="AA727" s="272"/>
      <c r="AB727" s="272"/>
      <c r="AC727" s="272"/>
      <c r="AD727" s="272"/>
      <c r="AE727" s="272"/>
      <c r="AF727" s="272"/>
      <c r="AG727" s="272"/>
      <c r="AH727" s="272"/>
      <c r="AI727" s="272"/>
      <c r="AJ727" s="272"/>
      <c r="AK727" s="271"/>
      <c r="AL727" s="271"/>
      <c r="AM727" s="271"/>
      <c r="AN727" s="271"/>
      <c r="AO727" s="271"/>
      <c r="AP727" s="271"/>
      <c r="AQ727" s="271"/>
      <c r="AR727" s="273"/>
      <c r="AS727" s="271"/>
      <c r="AT727" s="271"/>
      <c r="AU727" s="258"/>
      <c r="AV727" s="258"/>
      <c r="AW727" s="258"/>
      <c r="AX727" s="258"/>
      <c r="AY727" s="258"/>
    </row>
    <row r="728" spans="1:51" ht="12.75" customHeight="1">
      <c r="A728" s="271"/>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2"/>
      <c r="X728" s="272"/>
      <c r="Y728" s="272"/>
      <c r="Z728" s="272"/>
      <c r="AA728" s="272"/>
      <c r="AB728" s="272"/>
      <c r="AC728" s="272"/>
      <c r="AD728" s="272"/>
      <c r="AE728" s="272"/>
      <c r="AF728" s="272"/>
      <c r="AG728" s="272"/>
      <c r="AH728" s="272"/>
      <c r="AI728" s="272"/>
      <c r="AJ728" s="272"/>
      <c r="AK728" s="271"/>
      <c r="AL728" s="271"/>
      <c r="AM728" s="271"/>
      <c r="AN728" s="271"/>
      <c r="AO728" s="271"/>
      <c r="AP728" s="271"/>
      <c r="AQ728" s="271"/>
      <c r="AR728" s="273"/>
      <c r="AS728" s="271"/>
      <c r="AT728" s="271"/>
      <c r="AU728" s="258"/>
      <c r="AV728" s="258"/>
      <c r="AW728" s="258"/>
      <c r="AX728" s="258"/>
      <c r="AY728" s="258"/>
    </row>
    <row r="729" spans="1:51" ht="12.75" customHeight="1">
      <c r="A729" s="271"/>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2"/>
      <c r="X729" s="272"/>
      <c r="Y729" s="272"/>
      <c r="Z729" s="272"/>
      <c r="AA729" s="272"/>
      <c r="AB729" s="272"/>
      <c r="AC729" s="272"/>
      <c r="AD729" s="272"/>
      <c r="AE729" s="272"/>
      <c r="AF729" s="272"/>
      <c r="AG729" s="272"/>
      <c r="AH729" s="272"/>
      <c r="AI729" s="272"/>
      <c r="AJ729" s="272"/>
      <c r="AK729" s="271"/>
      <c r="AL729" s="271"/>
      <c r="AM729" s="271"/>
      <c r="AN729" s="271"/>
      <c r="AO729" s="271"/>
      <c r="AP729" s="271"/>
      <c r="AQ729" s="271"/>
      <c r="AR729" s="273"/>
      <c r="AS729" s="271"/>
      <c r="AT729" s="271"/>
      <c r="AU729" s="258"/>
      <c r="AV729" s="258"/>
      <c r="AW729" s="258"/>
      <c r="AX729" s="258"/>
      <c r="AY729" s="258"/>
    </row>
    <row r="730" spans="1:51" ht="12.75" customHeight="1">
      <c r="A730" s="271"/>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2"/>
      <c r="X730" s="272"/>
      <c r="Y730" s="272"/>
      <c r="Z730" s="272"/>
      <c r="AA730" s="272"/>
      <c r="AB730" s="272"/>
      <c r="AC730" s="272"/>
      <c r="AD730" s="272"/>
      <c r="AE730" s="272"/>
      <c r="AF730" s="272"/>
      <c r="AG730" s="272"/>
      <c r="AH730" s="272"/>
      <c r="AI730" s="272"/>
      <c r="AJ730" s="272"/>
      <c r="AK730" s="271"/>
      <c r="AL730" s="271"/>
      <c r="AM730" s="271"/>
      <c r="AN730" s="271"/>
      <c r="AO730" s="271"/>
      <c r="AP730" s="271"/>
      <c r="AQ730" s="271"/>
      <c r="AR730" s="273"/>
      <c r="AS730" s="271"/>
      <c r="AT730" s="271"/>
      <c r="AU730" s="258"/>
      <c r="AV730" s="258"/>
      <c r="AW730" s="258"/>
      <c r="AX730" s="258"/>
      <c r="AY730" s="258"/>
    </row>
    <row r="731" spans="1:51" ht="12.75" customHeight="1">
      <c r="A731" s="271"/>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2"/>
      <c r="X731" s="272"/>
      <c r="Y731" s="272"/>
      <c r="Z731" s="272"/>
      <c r="AA731" s="272"/>
      <c r="AB731" s="272"/>
      <c r="AC731" s="272"/>
      <c r="AD731" s="272"/>
      <c r="AE731" s="272"/>
      <c r="AF731" s="272"/>
      <c r="AG731" s="272"/>
      <c r="AH731" s="272"/>
      <c r="AI731" s="272"/>
      <c r="AJ731" s="272"/>
      <c r="AK731" s="271"/>
      <c r="AL731" s="271"/>
      <c r="AM731" s="271"/>
      <c r="AN731" s="271"/>
      <c r="AO731" s="271"/>
      <c r="AP731" s="271"/>
      <c r="AQ731" s="271"/>
      <c r="AR731" s="273"/>
      <c r="AS731" s="271"/>
      <c r="AT731" s="271"/>
      <c r="AU731" s="258"/>
      <c r="AV731" s="258"/>
      <c r="AW731" s="258"/>
      <c r="AX731" s="258"/>
      <c r="AY731" s="258"/>
    </row>
    <row r="732" spans="1:51" ht="12.75" customHeight="1">
      <c r="A732" s="271"/>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2"/>
      <c r="X732" s="272"/>
      <c r="Y732" s="272"/>
      <c r="Z732" s="272"/>
      <c r="AA732" s="272"/>
      <c r="AB732" s="272"/>
      <c r="AC732" s="272"/>
      <c r="AD732" s="272"/>
      <c r="AE732" s="272"/>
      <c r="AF732" s="272"/>
      <c r="AG732" s="272"/>
      <c r="AH732" s="272"/>
      <c r="AI732" s="272"/>
      <c r="AJ732" s="272"/>
      <c r="AK732" s="271"/>
      <c r="AL732" s="271"/>
      <c r="AM732" s="271"/>
      <c r="AN732" s="271"/>
      <c r="AO732" s="271"/>
      <c r="AP732" s="271"/>
      <c r="AQ732" s="271"/>
      <c r="AR732" s="273"/>
      <c r="AS732" s="271"/>
      <c r="AT732" s="271"/>
      <c r="AU732" s="258"/>
      <c r="AV732" s="258"/>
      <c r="AW732" s="258"/>
      <c r="AX732" s="258"/>
      <c r="AY732" s="258"/>
    </row>
    <row r="733" spans="1:51" ht="12.75" customHeight="1">
      <c r="A733" s="271"/>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2"/>
      <c r="X733" s="272"/>
      <c r="Y733" s="272"/>
      <c r="Z733" s="272"/>
      <c r="AA733" s="272"/>
      <c r="AB733" s="272"/>
      <c r="AC733" s="272"/>
      <c r="AD733" s="272"/>
      <c r="AE733" s="272"/>
      <c r="AF733" s="272"/>
      <c r="AG733" s="272"/>
      <c r="AH733" s="272"/>
      <c r="AI733" s="272"/>
      <c r="AJ733" s="272"/>
      <c r="AK733" s="271"/>
      <c r="AL733" s="271"/>
      <c r="AM733" s="271"/>
      <c r="AN733" s="271"/>
      <c r="AO733" s="271"/>
      <c r="AP733" s="271"/>
      <c r="AQ733" s="271"/>
      <c r="AR733" s="273"/>
      <c r="AS733" s="271"/>
      <c r="AT733" s="271"/>
      <c r="AU733" s="258"/>
      <c r="AV733" s="258"/>
      <c r="AW733" s="258"/>
      <c r="AX733" s="258"/>
      <c r="AY733" s="258"/>
    </row>
    <row r="734" spans="1:51" ht="12.75" customHeight="1">
      <c r="A734" s="271"/>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2"/>
      <c r="X734" s="272"/>
      <c r="Y734" s="272"/>
      <c r="Z734" s="272"/>
      <c r="AA734" s="272"/>
      <c r="AB734" s="272"/>
      <c r="AC734" s="272"/>
      <c r="AD734" s="272"/>
      <c r="AE734" s="272"/>
      <c r="AF734" s="272"/>
      <c r="AG734" s="272"/>
      <c r="AH734" s="272"/>
      <c r="AI734" s="272"/>
      <c r="AJ734" s="272"/>
      <c r="AK734" s="271"/>
      <c r="AL734" s="271"/>
      <c r="AM734" s="271"/>
      <c r="AN734" s="271"/>
      <c r="AO734" s="271"/>
      <c r="AP734" s="271"/>
      <c r="AQ734" s="271"/>
      <c r="AR734" s="273"/>
      <c r="AS734" s="271"/>
      <c r="AT734" s="271"/>
      <c r="AU734" s="258"/>
      <c r="AV734" s="258"/>
      <c r="AW734" s="258"/>
      <c r="AX734" s="258"/>
      <c r="AY734" s="258"/>
    </row>
    <row r="735" spans="1:51" ht="12.75" customHeight="1">
      <c r="A735" s="271"/>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2"/>
      <c r="X735" s="272"/>
      <c r="Y735" s="272"/>
      <c r="Z735" s="272"/>
      <c r="AA735" s="272"/>
      <c r="AB735" s="272"/>
      <c r="AC735" s="272"/>
      <c r="AD735" s="272"/>
      <c r="AE735" s="272"/>
      <c r="AF735" s="272"/>
      <c r="AG735" s="272"/>
      <c r="AH735" s="272"/>
      <c r="AI735" s="272"/>
      <c r="AJ735" s="272"/>
      <c r="AK735" s="271"/>
      <c r="AL735" s="271"/>
      <c r="AM735" s="271"/>
      <c r="AN735" s="271"/>
      <c r="AO735" s="271"/>
      <c r="AP735" s="271"/>
      <c r="AQ735" s="271"/>
      <c r="AR735" s="273"/>
      <c r="AS735" s="271"/>
      <c r="AT735" s="271"/>
      <c r="AU735" s="258"/>
      <c r="AV735" s="258"/>
      <c r="AW735" s="258"/>
      <c r="AX735" s="258"/>
      <c r="AY735" s="258"/>
    </row>
    <row r="736" spans="1:51" ht="12.75" customHeight="1">
      <c r="A736" s="271"/>
      <c r="B736" s="271"/>
      <c r="C736" s="271"/>
      <c r="D736" s="271"/>
      <c r="E736" s="271"/>
      <c r="F736" s="271"/>
      <c r="G736" s="271"/>
      <c r="H736" s="271"/>
      <c r="I736" s="271"/>
      <c r="J736" s="271"/>
      <c r="K736" s="271"/>
      <c r="L736" s="271"/>
      <c r="M736" s="271"/>
      <c r="N736" s="271"/>
      <c r="O736" s="271"/>
      <c r="P736" s="271"/>
      <c r="Q736" s="271"/>
      <c r="R736" s="271"/>
      <c r="S736" s="271"/>
      <c r="T736" s="271"/>
      <c r="U736" s="271"/>
      <c r="V736" s="271"/>
      <c r="W736" s="272"/>
      <c r="X736" s="272"/>
      <c r="Y736" s="272"/>
      <c r="Z736" s="272"/>
      <c r="AA736" s="272"/>
      <c r="AB736" s="272"/>
      <c r="AC736" s="272"/>
      <c r="AD736" s="272"/>
      <c r="AE736" s="272"/>
      <c r="AF736" s="272"/>
      <c r="AG736" s="272"/>
      <c r="AH736" s="272"/>
      <c r="AI736" s="272"/>
      <c r="AJ736" s="272"/>
      <c r="AK736" s="271"/>
      <c r="AL736" s="271"/>
      <c r="AM736" s="271"/>
      <c r="AN736" s="271"/>
      <c r="AO736" s="271"/>
      <c r="AP736" s="271"/>
      <c r="AQ736" s="271"/>
      <c r="AR736" s="273"/>
      <c r="AS736" s="271"/>
      <c r="AT736" s="271"/>
      <c r="AU736" s="258"/>
      <c r="AV736" s="258"/>
      <c r="AW736" s="258"/>
      <c r="AX736" s="258"/>
      <c r="AY736" s="258"/>
    </row>
    <row r="737" spans="1:51" ht="12.75" customHeight="1">
      <c r="A737" s="271"/>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2"/>
      <c r="X737" s="272"/>
      <c r="Y737" s="272"/>
      <c r="Z737" s="272"/>
      <c r="AA737" s="272"/>
      <c r="AB737" s="272"/>
      <c r="AC737" s="272"/>
      <c r="AD737" s="272"/>
      <c r="AE737" s="272"/>
      <c r="AF737" s="272"/>
      <c r="AG737" s="272"/>
      <c r="AH737" s="272"/>
      <c r="AI737" s="272"/>
      <c r="AJ737" s="272"/>
      <c r="AK737" s="271"/>
      <c r="AL737" s="271"/>
      <c r="AM737" s="271"/>
      <c r="AN737" s="271"/>
      <c r="AO737" s="271"/>
      <c r="AP737" s="271"/>
      <c r="AQ737" s="271"/>
      <c r="AR737" s="273"/>
      <c r="AS737" s="271"/>
      <c r="AT737" s="271"/>
      <c r="AU737" s="258"/>
      <c r="AV737" s="258"/>
      <c r="AW737" s="258"/>
      <c r="AX737" s="258"/>
      <c r="AY737" s="258"/>
    </row>
    <row r="738" spans="1:51" ht="12.75" customHeight="1">
      <c r="A738" s="271"/>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2"/>
      <c r="X738" s="272"/>
      <c r="Y738" s="272"/>
      <c r="Z738" s="272"/>
      <c r="AA738" s="272"/>
      <c r="AB738" s="272"/>
      <c r="AC738" s="272"/>
      <c r="AD738" s="272"/>
      <c r="AE738" s="272"/>
      <c r="AF738" s="272"/>
      <c r="AG738" s="272"/>
      <c r="AH738" s="272"/>
      <c r="AI738" s="272"/>
      <c r="AJ738" s="272"/>
      <c r="AK738" s="271"/>
      <c r="AL738" s="271"/>
      <c r="AM738" s="271"/>
      <c r="AN738" s="271"/>
      <c r="AO738" s="271"/>
      <c r="AP738" s="271"/>
      <c r="AQ738" s="271"/>
      <c r="AR738" s="273"/>
      <c r="AS738" s="271"/>
      <c r="AT738" s="271"/>
      <c r="AU738" s="258"/>
      <c r="AV738" s="258"/>
      <c r="AW738" s="258"/>
      <c r="AX738" s="258"/>
      <c r="AY738" s="258"/>
    </row>
    <row r="739" spans="1:51" ht="12.75" customHeight="1">
      <c r="A739" s="271"/>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2"/>
      <c r="X739" s="272"/>
      <c r="Y739" s="272"/>
      <c r="Z739" s="272"/>
      <c r="AA739" s="272"/>
      <c r="AB739" s="272"/>
      <c r="AC739" s="272"/>
      <c r="AD739" s="272"/>
      <c r="AE739" s="272"/>
      <c r="AF739" s="272"/>
      <c r="AG739" s="272"/>
      <c r="AH739" s="272"/>
      <c r="AI739" s="272"/>
      <c r="AJ739" s="272"/>
      <c r="AK739" s="271"/>
      <c r="AL739" s="271"/>
      <c r="AM739" s="271"/>
      <c r="AN739" s="271"/>
      <c r="AO739" s="271"/>
      <c r="AP739" s="271"/>
      <c r="AQ739" s="271"/>
      <c r="AR739" s="273"/>
      <c r="AS739" s="271"/>
      <c r="AT739" s="271"/>
      <c r="AU739" s="258"/>
      <c r="AV739" s="258"/>
      <c r="AW739" s="258"/>
      <c r="AX739" s="258"/>
      <c r="AY739" s="258"/>
    </row>
    <row r="740" spans="1:51" ht="12.75" customHeight="1">
      <c r="A740" s="271"/>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2"/>
      <c r="X740" s="272"/>
      <c r="Y740" s="272"/>
      <c r="Z740" s="272"/>
      <c r="AA740" s="272"/>
      <c r="AB740" s="272"/>
      <c r="AC740" s="272"/>
      <c r="AD740" s="272"/>
      <c r="AE740" s="272"/>
      <c r="AF740" s="272"/>
      <c r="AG740" s="272"/>
      <c r="AH740" s="272"/>
      <c r="AI740" s="272"/>
      <c r="AJ740" s="272"/>
      <c r="AK740" s="271"/>
      <c r="AL740" s="271"/>
      <c r="AM740" s="271"/>
      <c r="AN740" s="271"/>
      <c r="AO740" s="271"/>
      <c r="AP740" s="271"/>
      <c r="AQ740" s="271"/>
      <c r="AR740" s="273"/>
      <c r="AS740" s="271"/>
      <c r="AT740" s="271"/>
      <c r="AU740" s="258"/>
      <c r="AV740" s="258"/>
      <c r="AW740" s="258"/>
      <c r="AX740" s="258"/>
      <c r="AY740" s="258"/>
    </row>
    <row r="741" spans="1:51" ht="12.75" customHeight="1">
      <c r="A741" s="271"/>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2"/>
      <c r="X741" s="272"/>
      <c r="Y741" s="272"/>
      <c r="Z741" s="272"/>
      <c r="AA741" s="272"/>
      <c r="AB741" s="272"/>
      <c r="AC741" s="272"/>
      <c r="AD741" s="272"/>
      <c r="AE741" s="272"/>
      <c r="AF741" s="272"/>
      <c r="AG741" s="272"/>
      <c r="AH741" s="272"/>
      <c r="AI741" s="272"/>
      <c r="AJ741" s="272"/>
      <c r="AK741" s="271"/>
      <c r="AL741" s="271"/>
      <c r="AM741" s="271"/>
      <c r="AN741" s="271"/>
      <c r="AO741" s="271"/>
      <c r="AP741" s="271"/>
      <c r="AQ741" s="271"/>
      <c r="AR741" s="273"/>
      <c r="AS741" s="271"/>
      <c r="AT741" s="271"/>
      <c r="AU741" s="258"/>
      <c r="AV741" s="258"/>
      <c r="AW741" s="258"/>
      <c r="AX741" s="258"/>
      <c r="AY741" s="258"/>
    </row>
    <row r="742" spans="1:51" ht="12.75" customHeight="1">
      <c r="A742" s="271"/>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2"/>
      <c r="X742" s="272"/>
      <c r="Y742" s="272"/>
      <c r="Z742" s="272"/>
      <c r="AA742" s="272"/>
      <c r="AB742" s="272"/>
      <c r="AC742" s="272"/>
      <c r="AD742" s="272"/>
      <c r="AE742" s="272"/>
      <c r="AF742" s="272"/>
      <c r="AG742" s="272"/>
      <c r="AH742" s="272"/>
      <c r="AI742" s="272"/>
      <c r="AJ742" s="272"/>
      <c r="AK742" s="271"/>
      <c r="AL742" s="271"/>
      <c r="AM742" s="271"/>
      <c r="AN742" s="271"/>
      <c r="AO742" s="271"/>
      <c r="AP742" s="271"/>
      <c r="AQ742" s="271"/>
      <c r="AR742" s="273"/>
      <c r="AS742" s="271"/>
      <c r="AT742" s="271"/>
      <c r="AU742" s="258"/>
      <c r="AV742" s="258"/>
      <c r="AW742" s="258"/>
      <c r="AX742" s="258"/>
      <c r="AY742" s="258"/>
    </row>
    <row r="743" spans="1:51" ht="12.75" customHeight="1">
      <c r="A743" s="271"/>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2"/>
      <c r="X743" s="272"/>
      <c r="Y743" s="272"/>
      <c r="Z743" s="272"/>
      <c r="AA743" s="272"/>
      <c r="AB743" s="272"/>
      <c r="AC743" s="272"/>
      <c r="AD743" s="272"/>
      <c r="AE743" s="272"/>
      <c r="AF743" s="272"/>
      <c r="AG743" s="272"/>
      <c r="AH743" s="272"/>
      <c r="AI743" s="272"/>
      <c r="AJ743" s="272"/>
      <c r="AK743" s="271"/>
      <c r="AL743" s="271"/>
      <c r="AM743" s="271"/>
      <c r="AN743" s="271"/>
      <c r="AO743" s="271"/>
      <c r="AP743" s="271"/>
      <c r="AQ743" s="271"/>
      <c r="AR743" s="273"/>
      <c r="AS743" s="271"/>
      <c r="AT743" s="271"/>
      <c r="AU743" s="258"/>
      <c r="AV743" s="258"/>
      <c r="AW743" s="258"/>
      <c r="AX743" s="258"/>
      <c r="AY743" s="258"/>
    </row>
    <row r="744" spans="1:51" ht="12.75" customHeight="1">
      <c r="A744" s="271"/>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2"/>
      <c r="X744" s="272"/>
      <c r="Y744" s="272"/>
      <c r="Z744" s="272"/>
      <c r="AA744" s="272"/>
      <c r="AB744" s="272"/>
      <c r="AC744" s="272"/>
      <c r="AD744" s="272"/>
      <c r="AE744" s="272"/>
      <c r="AF744" s="272"/>
      <c r="AG744" s="272"/>
      <c r="AH744" s="272"/>
      <c r="AI744" s="272"/>
      <c r="AJ744" s="272"/>
      <c r="AK744" s="271"/>
      <c r="AL744" s="271"/>
      <c r="AM744" s="271"/>
      <c r="AN744" s="271"/>
      <c r="AO744" s="271"/>
      <c r="AP744" s="271"/>
      <c r="AQ744" s="271"/>
      <c r="AR744" s="273"/>
      <c r="AS744" s="271"/>
      <c r="AT744" s="271"/>
      <c r="AU744" s="258"/>
      <c r="AV744" s="258"/>
      <c r="AW744" s="258"/>
      <c r="AX744" s="258"/>
      <c r="AY744" s="258"/>
    </row>
    <row r="745" spans="1:51" ht="12.75" customHeight="1">
      <c r="A745" s="271"/>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2"/>
      <c r="X745" s="272"/>
      <c r="Y745" s="272"/>
      <c r="Z745" s="272"/>
      <c r="AA745" s="272"/>
      <c r="AB745" s="272"/>
      <c r="AC745" s="272"/>
      <c r="AD745" s="272"/>
      <c r="AE745" s="272"/>
      <c r="AF745" s="272"/>
      <c r="AG745" s="272"/>
      <c r="AH745" s="272"/>
      <c r="AI745" s="272"/>
      <c r="AJ745" s="272"/>
      <c r="AK745" s="271"/>
      <c r="AL745" s="271"/>
      <c r="AM745" s="271"/>
      <c r="AN745" s="271"/>
      <c r="AO745" s="271"/>
      <c r="AP745" s="271"/>
      <c r="AQ745" s="271"/>
      <c r="AR745" s="273"/>
      <c r="AS745" s="271"/>
      <c r="AT745" s="271"/>
      <c r="AU745" s="258"/>
      <c r="AV745" s="258"/>
      <c r="AW745" s="258"/>
      <c r="AX745" s="258"/>
      <c r="AY745" s="258"/>
    </row>
    <row r="746" spans="1:51" ht="12.75" customHeight="1">
      <c r="A746" s="271"/>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2"/>
      <c r="X746" s="272"/>
      <c r="Y746" s="272"/>
      <c r="Z746" s="272"/>
      <c r="AA746" s="272"/>
      <c r="AB746" s="272"/>
      <c r="AC746" s="272"/>
      <c r="AD746" s="272"/>
      <c r="AE746" s="272"/>
      <c r="AF746" s="272"/>
      <c r="AG746" s="272"/>
      <c r="AH746" s="272"/>
      <c r="AI746" s="272"/>
      <c r="AJ746" s="272"/>
      <c r="AK746" s="271"/>
      <c r="AL746" s="271"/>
      <c r="AM746" s="271"/>
      <c r="AN746" s="271"/>
      <c r="AO746" s="271"/>
      <c r="AP746" s="271"/>
      <c r="AQ746" s="271"/>
      <c r="AR746" s="273"/>
      <c r="AS746" s="271"/>
      <c r="AT746" s="271"/>
      <c r="AU746" s="258"/>
      <c r="AV746" s="258"/>
      <c r="AW746" s="258"/>
      <c r="AX746" s="258"/>
      <c r="AY746" s="258"/>
    </row>
    <row r="747" spans="1:51" ht="12.75" customHeight="1">
      <c r="A747" s="271"/>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2"/>
      <c r="X747" s="272"/>
      <c r="Y747" s="272"/>
      <c r="Z747" s="272"/>
      <c r="AA747" s="272"/>
      <c r="AB747" s="272"/>
      <c r="AC747" s="272"/>
      <c r="AD747" s="272"/>
      <c r="AE747" s="272"/>
      <c r="AF747" s="272"/>
      <c r="AG747" s="272"/>
      <c r="AH747" s="272"/>
      <c r="AI747" s="272"/>
      <c r="AJ747" s="272"/>
      <c r="AK747" s="271"/>
      <c r="AL747" s="271"/>
      <c r="AM747" s="271"/>
      <c r="AN747" s="271"/>
      <c r="AO747" s="271"/>
      <c r="AP747" s="271"/>
      <c r="AQ747" s="271"/>
      <c r="AR747" s="273"/>
      <c r="AS747" s="271"/>
      <c r="AT747" s="271"/>
      <c r="AU747" s="258"/>
      <c r="AV747" s="258"/>
      <c r="AW747" s="258"/>
      <c r="AX747" s="258"/>
      <c r="AY747" s="258"/>
    </row>
    <row r="748" spans="1:51" ht="12.75" customHeight="1">
      <c r="A748" s="271"/>
      <c r="B748" s="271"/>
      <c r="C748" s="271"/>
      <c r="D748" s="271"/>
      <c r="E748" s="271"/>
      <c r="F748" s="271"/>
      <c r="G748" s="271"/>
      <c r="H748" s="271"/>
      <c r="I748" s="271"/>
      <c r="J748" s="271"/>
      <c r="K748" s="271"/>
      <c r="L748" s="271"/>
      <c r="M748" s="271"/>
      <c r="N748" s="271"/>
      <c r="O748" s="271"/>
      <c r="P748" s="271"/>
      <c r="Q748" s="271"/>
      <c r="R748" s="271"/>
      <c r="S748" s="271"/>
      <c r="T748" s="271"/>
      <c r="U748" s="271"/>
      <c r="V748" s="271"/>
      <c r="W748" s="272"/>
      <c r="X748" s="272"/>
      <c r="Y748" s="272"/>
      <c r="Z748" s="272"/>
      <c r="AA748" s="272"/>
      <c r="AB748" s="272"/>
      <c r="AC748" s="272"/>
      <c r="AD748" s="272"/>
      <c r="AE748" s="272"/>
      <c r="AF748" s="272"/>
      <c r="AG748" s="272"/>
      <c r="AH748" s="272"/>
      <c r="AI748" s="272"/>
      <c r="AJ748" s="272"/>
      <c r="AK748" s="271"/>
      <c r="AL748" s="271"/>
      <c r="AM748" s="271"/>
      <c r="AN748" s="271"/>
      <c r="AO748" s="271"/>
      <c r="AP748" s="271"/>
      <c r="AQ748" s="271"/>
      <c r="AR748" s="273"/>
      <c r="AS748" s="271"/>
      <c r="AT748" s="271"/>
      <c r="AU748" s="258"/>
      <c r="AV748" s="258"/>
      <c r="AW748" s="258"/>
      <c r="AX748" s="258"/>
      <c r="AY748" s="258"/>
    </row>
    <row r="749" spans="1:51" ht="12.75" customHeight="1">
      <c r="A749" s="271"/>
      <c r="B749" s="271"/>
      <c r="C749" s="271"/>
      <c r="D749" s="271"/>
      <c r="E749" s="271"/>
      <c r="F749" s="271"/>
      <c r="G749" s="271"/>
      <c r="H749" s="271"/>
      <c r="I749" s="271"/>
      <c r="J749" s="271"/>
      <c r="K749" s="271"/>
      <c r="L749" s="271"/>
      <c r="M749" s="271"/>
      <c r="N749" s="271"/>
      <c r="O749" s="271"/>
      <c r="P749" s="271"/>
      <c r="Q749" s="271"/>
      <c r="R749" s="271"/>
      <c r="S749" s="271"/>
      <c r="T749" s="271"/>
      <c r="U749" s="271"/>
      <c r="V749" s="271"/>
      <c r="W749" s="272"/>
      <c r="X749" s="272"/>
      <c r="Y749" s="272"/>
      <c r="Z749" s="272"/>
      <c r="AA749" s="272"/>
      <c r="AB749" s="272"/>
      <c r="AC749" s="272"/>
      <c r="AD749" s="272"/>
      <c r="AE749" s="272"/>
      <c r="AF749" s="272"/>
      <c r="AG749" s="272"/>
      <c r="AH749" s="272"/>
      <c r="AI749" s="272"/>
      <c r="AJ749" s="272"/>
      <c r="AK749" s="271"/>
      <c r="AL749" s="271"/>
      <c r="AM749" s="271"/>
      <c r="AN749" s="271"/>
      <c r="AO749" s="271"/>
      <c r="AP749" s="271"/>
      <c r="AQ749" s="271"/>
      <c r="AR749" s="273"/>
      <c r="AS749" s="271"/>
      <c r="AT749" s="271"/>
      <c r="AU749" s="258"/>
      <c r="AV749" s="258"/>
      <c r="AW749" s="258"/>
      <c r="AX749" s="258"/>
      <c r="AY749" s="258"/>
    </row>
    <row r="750" spans="1:51" ht="12.75" customHeight="1">
      <c r="A750" s="271"/>
      <c r="B750" s="271"/>
      <c r="C750" s="271"/>
      <c r="D750" s="271"/>
      <c r="E750" s="271"/>
      <c r="F750" s="271"/>
      <c r="G750" s="271"/>
      <c r="H750" s="271"/>
      <c r="I750" s="271"/>
      <c r="J750" s="271"/>
      <c r="K750" s="271"/>
      <c r="L750" s="271"/>
      <c r="M750" s="271"/>
      <c r="N750" s="271"/>
      <c r="O750" s="271"/>
      <c r="P750" s="271"/>
      <c r="Q750" s="271"/>
      <c r="R750" s="271"/>
      <c r="S750" s="271"/>
      <c r="T750" s="271"/>
      <c r="U750" s="271"/>
      <c r="V750" s="271"/>
      <c r="W750" s="272"/>
      <c r="X750" s="272"/>
      <c r="Y750" s="272"/>
      <c r="Z750" s="272"/>
      <c r="AA750" s="272"/>
      <c r="AB750" s="272"/>
      <c r="AC750" s="272"/>
      <c r="AD750" s="272"/>
      <c r="AE750" s="272"/>
      <c r="AF750" s="272"/>
      <c r="AG750" s="272"/>
      <c r="AH750" s="272"/>
      <c r="AI750" s="272"/>
      <c r="AJ750" s="272"/>
      <c r="AK750" s="271"/>
      <c r="AL750" s="271"/>
      <c r="AM750" s="271"/>
      <c r="AN750" s="271"/>
      <c r="AO750" s="271"/>
      <c r="AP750" s="271"/>
      <c r="AQ750" s="271"/>
      <c r="AR750" s="273"/>
      <c r="AS750" s="271"/>
      <c r="AT750" s="271"/>
      <c r="AU750" s="258"/>
      <c r="AV750" s="258"/>
      <c r="AW750" s="258"/>
      <c r="AX750" s="258"/>
      <c r="AY750" s="258"/>
    </row>
    <row r="751" spans="1:51" ht="12.75" customHeight="1">
      <c r="A751" s="271"/>
      <c r="B751" s="271"/>
      <c r="C751" s="271"/>
      <c r="D751" s="271"/>
      <c r="E751" s="271"/>
      <c r="F751" s="271"/>
      <c r="G751" s="271"/>
      <c r="H751" s="271"/>
      <c r="I751" s="271"/>
      <c r="J751" s="271"/>
      <c r="K751" s="271"/>
      <c r="L751" s="271"/>
      <c r="M751" s="271"/>
      <c r="N751" s="271"/>
      <c r="O751" s="271"/>
      <c r="P751" s="271"/>
      <c r="Q751" s="271"/>
      <c r="R751" s="271"/>
      <c r="S751" s="271"/>
      <c r="T751" s="271"/>
      <c r="U751" s="271"/>
      <c r="V751" s="271"/>
      <c r="W751" s="272"/>
      <c r="X751" s="272"/>
      <c r="Y751" s="272"/>
      <c r="Z751" s="272"/>
      <c r="AA751" s="272"/>
      <c r="AB751" s="272"/>
      <c r="AC751" s="272"/>
      <c r="AD751" s="272"/>
      <c r="AE751" s="272"/>
      <c r="AF751" s="272"/>
      <c r="AG751" s="272"/>
      <c r="AH751" s="272"/>
      <c r="AI751" s="272"/>
      <c r="AJ751" s="272"/>
      <c r="AK751" s="271"/>
      <c r="AL751" s="271"/>
      <c r="AM751" s="271"/>
      <c r="AN751" s="271"/>
      <c r="AO751" s="271"/>
      <c r="AP751" s="271"/>
      <c r="AQ751" s="271"/>
      <c r="AR751" s="273"/>
      <c r="AS751" s="271"/>
      <c r="AT751" s="271"/>
      <c r="AU751" s="258"/>
      <c r="AV751" s="258"/>
      <c r="AW751" s="258"/>
      <c r="AX751" s="258"/>
      <c r="AY751" s="258"/>
    </row>
    <row r="752" spans="1:51" ht="12.75" customHeight="1">
      <c r="A752" s="271"/>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2"/>
      <c r="X752" s="272"/>
      <c r="Y752" s="272"/>
      <c r="Z752" s="272"/>
      <c r="AA752" s="272"/>
      <c r="AB752" s="272"/>
      <c r="AC752" s="272"/>
      <c r="AD752" s="272"/>
      <c r="AE752" s="272"/>
      <c r="AF752" s="272"/>
      <c r="AG752" s="272"/>
      <c r="AH752" s="272"/>
      <c r="AI752" s="272"/>
      <c r="AJ752" s="272"/>
      <c r="AK752" s="271"/>
      <c r="AL752" s="271"/>
      <c r="AM752" s="271"/>
      <c r="AN752" s="271"/>
      <c r="AO752" s="271"/>
      <c r="AP752" s="271"/>
      <c r="AQ752" s="271"/>
      <c r="AR752" s="273"/>
      <c r="AS752" s="271"/>
      <c r="AT752" s="271"/>
      <c r="AU752" s="258"/>
      <c r="AV752" s="258"/>
      <c r="AW752" s="258"/>
      <c r="AX752" s="258"/>
      <c r="AY752" s="258"/>
    </row>
    <row r="753" spans="1:51" ht="12.75" customHeight="1">
      <c r="A753" s="271"/>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2"/>
      <c r="X753" s="272"/>
      <c r="Y753" s="272"/>
      <c r="Z753" s="272"/>
      <c r="AA753" s="272"/>
      <c r="AB753" s="272"/>
      <c r="AC753" s="272"/>
      <c r="AD753" s="272"/>
      <c r="AE753" s="272"/>
      <c r="AF753" s="272"/>
      <c r="AG753" s="272"/>
      <c r="AH753" s="272"/>
      <c r="AI753" s="272"/>
      <c r="AJ753" s="272"/>
      <c r="AK753" s="271"/>
      <c r="AL753" s="271"/>
      <c r="AM753" s="271"/>
      <c r="AN753" s="271"/>
      <c r="AO753" s="271"/>
      <c r="AP753" s="271"/>
      <c r="AQ753" s="271"/>
      <c r="AR753" s="273"/>
      <c r="AS753" s="271"/>
      <c r="AT753" s="271"/>
      <c r="AU753" s="258"/>
      <c r="AV753" s="258"/>
      <c r="AW753" s="258"/>
      <c r="AX753" s="258"/>
      <c r="AY753" s="258"/>
    </row>
    <row r="754" spans="1:51" ht="12.75" customHeight="1">
      <c r="A754" s="271"/>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2"/>
      <c r="X754" s="272"/>
      <c r="Y754" s="272"/>
      <c r="Z754" s="272"/>
      <c r="AA754" s="272"/>
      <c r="AB754" s="272"/>
      <c r="AC754" s="272"/>
      <c r="AD754" s="272"/>
      <c r="AE754" s="272"/>
      <c r="AF754" s="272"/>
      <c r="AG754" s="272"/>
      <c r="AH754" s="272"/>
      <c r="AI754" s="272"/>
      <c r="AJ754" s="272"/>
      <c r="AK754" s="271"/>
      <c r="AL754" s="271"/>
      <c r="AM754" s="271"/>
      <c r="AN754" s="271"/>
      <c r="AO754" s="271"/>
      <c r="AP754" s="271"/>
      <c r="AQ754" s="271"/>
      <c r="AR754" s="273"/>
      <c r="AS754" s="271"/>
      <c r="AT754" s="271"/>
      <c r="AU754" s="258"/>
      <c r="AV754" s="258"/>
      <c r="AW754" s="258"/>
      <c r="AX754" s="258"/>
      <c r="AY754" s="258"/>
    </row>
    <row r="755" spans="1:51" ht="12.75" customHeight="1">
      <c r="A755" s="271"/>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2"/>
      <c r="X755" s="272"/>
      <c r="Y755" s="272"/>
      <c r="Z755" s="272"/>
      <c r="AA755" s="272"/>
      <c r="AB755" s="272"/>
      <c r="AC755" s="272"/>
      <c r="AD755" s="272"/>
      <c r="AE755" s="272"/>
      <c r="AF755" s="272"/>
      <c r="AG755" s="272"/>
      <c r="AH755" s="272"/>
      <c r="AI755" s="272"/>
      <c r="AJ755" s="272"/>
      <c r="AK755" s="271"/>
      <c r="AL755" s="271"/>
      <c r="AM755" s="271"/>
      <c r="AN755" s="271"/>
      <c r="AO755" s="271"/>
      <c r="AP755" s="271"/>
      <c r="AQ755" s="271"/>
      <c r="AR755" s="273"/>
      <c r="AS755" s="271"/>
      <c r="AT755" s="271"/>
      <c r="AU755" s="258"/>
      <c r="AV755" s="258"/>
      <c r="AW755" s="258"/>
      <c r="AX755" s="258"/>
      <c r="AY755" s="258"/>
    </row>
    <row r="756" spans="1:51" ht="12.75" customHeight="1">
      <c r="A756" s="271"/>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2"/>
      <c r="X756" s="272"/>
      <c r="Y756" s="272"/>
      <c r="Z756" s="272"/>
      <c r="AA756" s="272"/>
      <c r="AB756" s="272"/>
      <c r="AC756" s="272"/>
      <c r="AD756" s="272"/>
      <c r="AE756" s="272"/>
      <c r="AF756" s="272"/>
      <c r="AG756" s="272"/>
      <c r="AH756" s="272"/>
      <c r="AI756" s="272"/>
      <c r="AJ756" s="272"/>
      <c r="AK756" s="271"/>
      <c r="AL756" s="271"/>
      <c r="AM756" s="271"/>
      <c r="AN756" s="271"/>
      <c r="AO756" s="271"/>
      <c r="AP756" s="271"/>
      <c r="AQ756" s="271"/>
      <c r="AR756" s="273"/>
      <c r="AS756" s="271"/>
      <c r="AT756" s="271"/>
      <c r="AU756" s="258"/>
      <c r="AV756" s="258"/>
      <c r="AW756" s="258"/>
      <c r="AX756" s="258"/>
      <c r="AY756" s="258"/>
    </row>
    <row r="757" spans="1:51" ht="12.75" customHeight="1">
      <c r="A757" s="271"/>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2"/>
      <c r="X757" s="272"/>
      <c r="Y757" s="272"/>
      <c r="Z757" s="272"/>
      <c r="AA757" s="272"/>
      <c r="AB757" s="272"/>
      <c r="AC757" s="272"/>
      <c r="AD757" s="272"/>
      <c r="AE757" s="272"/>
      <c r="AF757" s="272"/>
      <c r="AG757" s="272"/>
      <c r="AH757" s="272"/>
      <c r="AI757" s="272"/>
      <c r="AJ757" s="272"/>
      <c r="AK757" s="271"/>
      <c r="AL757" s="271"/>
      <c r="AM757" s="271"/>
      <c r="AN757" s="271"/>
      <c r="AO757" s="271"/>
      <c r="AP757" s="271"/>
      <c r="AQ757" s="271"/>
      <c r="AR757" s="273"/>
      <c r="AS757" s="271"/>
      <c r="AT757" s="271"/>
      <c r="AU757" s="258"/>
      <c r="AV757" s="258"/>
      <c r="AW757" s="258"/>
      <c r="AX757" s="258"/>
      <c r="AY757" s="258"/>
    </row>
    <row r="758" spans="1:51" ht="12.75" customHeight="1">
      <c r="A758" s="271"/>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2"/>
      <c r="X758" s="272"/>
      <c r="Y758" s="272"/>
      <c r="Z758" s="272"/>
      <c r="AA758" s="272"/>
      <c r="AB758" s="272"/>
      <c r="AC758" s="272"/>
      <c r="AD758" s="272"/>
      <c r="AE758" s="272"/>
      <c r="AF758" s="272"/>
      <c r="AG758" s="272"/>
      <c r="AH758" s="272"/>
      <c r="AI758" s="272"/>
      <c r="AJ758" s="272"/>
      <c r="AK758" s="271"/>
      <c r="AL758" s="271"/>
      <c r="AM758" s="271"/>
      <c r="AN758" s="271"/>
      <c r="AO758" s="271"/>
      <c r="AP758" s="271"/>
      <c r="AQ758" s="271"/>
      <c r="AR758" s="273"/>
      <c r="AS758" s="271"/>
      <c r="AT758" s="271"/>
      <c r="AU758" s="258"/>
      <c r="AV758" s="258"/>
      <c r="AW758" s="258"/>
      <c r="AX758" s="258"/>
      <c r="AY758" s="258"/>
    </row>
    <row r="759" spans="1:51" ht="12.75" customHeight="1">
      <c r="A759" s="271"/>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2"/>
      <c r="X759" s="272"/>
      <c r="Y759" s="272"/>
      <c r="Z759" s="272"/>
      <c r="AA759" s="272"/>
      <c r="AB759" s="272"/>
      <c r="AC759" s="272"/>
      <c r="AD759" s="272"/>
      <c r="AE759" s="272"/>
      <c r="AF759" s="272"/>
      <c r="AG759" s="272"/>
      <c r="AH759" s="272"/>
      <c r="AI759" s="272"/>
      <c r="AJ759" s="272"/>
      <c r="AK759" s="271"/>
      <c r="AL759" s="271"/>
      <c r="AM759" s="271"/>
      <c r="AN759" s="271"/>
      <c r="AO759" s="271"/>
      <c r="AP759" s="271"/>
      <c r="AQ759" s="271"/>
      <c r="AR759" s="273"/>
      <c r="AS759" s="271"/>
      <c r="AT759" s="271"/>
      <c r="AU759" s="258"/>
      <c r="AV759" s="258"/>
      <c r="AW759" s="258"/>
      <c r="AX759" s="258"/>
      <c r="AY759" s="258"/>
    </row>
    <row r="760" spans="1:51" ht="12.75" customHeight="1">
      <c r="A760" s="271"/>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2"/>
      <c r="X760" s="272"/>
      <c r="Y760" s="272"/>
      <c r="Z760" s="272"/>
      <c r="AA760" s="272"/>
      <c r="AB760" s="272"/>
      <c r="AC760" s="272"/>
      <c r="AD760" s="272"/>
      <c r="AE760" s="272"/>
      <c r="AF760" s="272"/>
      <c r="AG760" s="272"/>
      <c r="AH760" s="272"/>
      <c r="AI760" s="272"/>
      <c r="AJ760" s="272"/>
      <c r="AK760" s="271"/>
      <c r="AL760" s="271"/>
      <c r="AM760" s="271"/>
      <c r="AN760" s="271"/>
      <c r="AO760" s="271"/>
      <c r="AP760" s="271"/>
      <c r="AQ760" s="271"/>
      <c r="AR760" s="273"/>
      <c r="AS760" s="271"/>
      <c r="AT760" s="271"/>
      <c r="AU760" s="258"/>
      <c r="AV760" s="258"/>
      <c r="AW760" s="258"/>
      <c r="AX760" s="258"/>
      <c r="AY760" s="258"/>
    </row>
    <row r="761" spans="1:51" ht="12.75" customHeight="1">
      <c r="A761" s="271"/>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2"/>
      <c r="X761" s="272"/>
      <c r="Y761" s="272"/>
      <c r="Z761" s="272"/>
      <c r="AA761" s="272"/>
      <c r="AB761" s="272"/>
      <c r="AC761" s="272"/>
      <c r="AD761" s="272"/>
      <c r="AE761" s="272"/>
      <c r="AF761" s="272"/>
      <c r="AG761" s="272"/>
      <c r="AH761" s="272"/>
      <c r="AI761" s="272"/>
      <c r="AJ761" s="272"/>
      <c r="AK761" s="271"/>
      <c r="AL761" s="271"/>
      <c r="AM761" s="271"/>
      <c r="AN761" s="271"/>
      <c r="AO761" s="271"/>
      <c r="AP761" s="271"/>
      <c r="AQ761" s="271"/>
      <c r="AR761" s="273"/>
      <c r="AS761" s="271"/>
      <c r="AT761" s="271"/>
      <c r="AU761" s="258"/>
      <c r="AV761" s="258"/>
      <c r="AW761" s="258"/>
      <c r="AX761" s="258"/>
      <c r="AY761" s="258"/>
    </row>
    <row r="762" spans="1:51" ht="12.75" customHeight="1">
      <c r="A762" s="271"/>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2"/>
      <c r="X762" s="272"/>
      <c r="Y762" s="272"/>
      <c r="Z762" s="272"/>
      <c r="AA762" s="272"/>
      <c r="AB762" s="272"/>
      <c r="AC762" s="272"/>
      <c r="AD762" s="272"/>
      <c r="AE762" s="272"/>
      <c r="AF762" s="272"/>
      <c r="AG762" s="272"/>
      <c r="AH762" s="272"/>
      <c r="AI762" s="272"/>
      <c r="AJ762" s="272"/>
      <c r="AK762" s="271"/>
      <c r="AL762" s="271"/>
      <c r="AM762" s="271"/>
      <c r="AN762" s="271"/>
      <c r="AO762" s="271"/>
      <c r="AP762" s="271"/>
      <c r="AQ762" s="271"/>
      <c r="AR762" s="273"/>
      <c r="AS762" s="271"/>
      <c r="AT762" s="271"/>
      <c r="AU762" s="258"/>
      <c r="AV762" s="258"/>
      <c r="AW762" s="258"/>
      <c r="AX762" s="258"/>
      <c r="AY762" s="258"/>
    </row>
    <row r="763" spans="1:51" ht="12.75" customHeight="1">
      <c r="A763" s="271"/>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2"/>
      <c r="X763" s="272"/>
      <c r="Y763" s="272"/>
      <c r="Z763" s="272"/>
      <c r="AA763" s="272"/>
      <c r="AB763" s="272"/>
      <c r="AC763" s="272"/>
      <c r="AD763" s="272"/>
      <c r="AE763" s="272"/>
      <c r="AF763" s="272"/>
      <c r="AG763" s="272"/>
      <c r="AH763" s="272"/>
      <c r="AI763" s="272"/>
      <c r="AJ763" s="272"/>
      <c r="AK763" s="271"/>
      <c r="AL763" s="271"/>
      <c r="AM763" s="271"/>
      <c r="AN763" s="271"/>
      <c r="AO763" s="271"/>
      <c r="AP763" s="271"/>
      <c r="AQ763" s="271"/>
      <c r="AR763" s="273"/>
      <c r="AS763" s="271"/>
      <c r="AT763" s="271"/>
      <c r="AU763" s="258"/>
      <c r="AV763" s="258"/>
      <c r="AW763" s="258"/>
      <c r="AX763" s="258"/>
      <c r="AY763" s="258"/>
    </row>
    <row r="764" spans="1:51" ht="12.75" customHeight="1">
      <c r="A764" s="271"/>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2"/>
      <c r="X764" s="272"/>
      <c r="Y764" s="272"/>
      <c r="Z764" s="272"/>
      <c r="AA764" s="272"/>
      <c r="AB764" s="272"/>
      <c r="AC764" s="272"/>
      <c r="AD764" s="272"/>
      <c r="AE764" s="272"/>
      <c r="AF764" s="272"/>
      <c r="AG764" s="272"/>
      <c r="AH764" s="272"/>
      <c r="AI764" s="272"/>
      <c r="AJ764" s="272"/>
      <c r="AK764" s="271"/>
      <c r="AL764" s="271"/>
      <c r="AM764" s="271"/>
      <c r="AN764" s="271"/>
      <c r="AO764" s="271"/>
      <c r="AP764" s="271"/>
      <c r="AQ764" s="271"/>
      <c r="AR764" s="273"/>
      <c r="AS764" s="271"/>
      <c r="AT764" s="271"/>
      <c r="AU764" s="258"/>
      <c r="AV764" s="258"/>
      <c r="AW764" s="258"/>
      <c r="AX764" s="258"/>
      <c r="AY764" s="258"/>
    </row>
    <row r="765" spans="1:51" ht="12.75" customHeight="1">
      <c r="A765" s="271"/>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2"/>
      <c r="X765" s="272"/>
      <c r="Y765" s="272"/>
      <c r="Z765" s="272"/>
      <c r="AA765" s="272"/>
      <c r="AB765" s="272"/>
      <c r="AC765" s="272"/>
      <c r="AD765" s="272"/>
      <c r="AE765" s="272"/>
      <c r="AF765" s="272"/>
      <c r="AG765" s="272"/>
      <c r="AH765" s="272"/>
      <c r="AI765" s="272"/>
      <c r="AJ765" s="272"/>
      <c r="AK765" s="271"/>
      <c r="AL765" s="271"/>
      <c r="AM765" s="271"/>
      <c r="AN765" s="271"/>
      <c r="AO765" s="271"/>
      <c r="AP765" s="271"/>
      <c r="AQ765" s="271"/>
      <c r="AR765" s="273"/>
      <c r="AS765" s="271"/>
      <c r="AT765" s="271"/>
      <c r="AU765" s="258"/>
      <c r="AV765" s="258"/>
      <c r="AW765" s="258"/>
      <c r="AX765" s="258"/>
      <c r="AY765" s="258"/>
    </row>
    <row r="766" spans="1:51" ht="12.75" customHeight="1">
      <c r="A766" s="271"/>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2"/>
      <c r="X766" s="272"/>
      <c r="Y766" s="272"/>
      <c r="Z766" s="272"/>
      <c r="AA766" s="272"/>
      <c r="AB766" s="272"/>
      <c r="AC766" s="272"/>
      <c r="AD766" s="272"/>
      <c r="AE766" s="272"/>
      <c r="AF766" s="272"/>
      <c r="AG766" s="272"/>
      <c r="AH766" s="272"/>
      <c r="AI766" s="272"/>
      <c r="AJ766" s="272"/>
      <c r="AK766" s="271"/>
      <c r="AL766" s="271"/>
      <c r="AM766" s="271"/>
      <c r="AN766" s="271"/>
      <c r="AO766" s="271"/>
      <c r="AP766" s="271"/>
      <c r="AQ766" s="271"/>
      <c r="AR766" s="273"/>
      <c r="AS766" s="271"/>
      <c r="AT766" s="271"/>
      <c r="AU766" s="258"/>
      <c r="AV766" s="258"/>
      <c r="AW766" s="258"/>
      <c r="AX766" s="258"/>
      <c r="AY766" s="258"/>
    </row>
    <row r="767" spans="1:51" ht="12.75" customHeight="1">
      <c r="A767" s="271"/>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2"/>
      <c r="X767" s="272"/>
      <c r="Y767" s="272"/>
      <c r="Z767" s="272"/>
      <c r="AA767" s="272"/>
      <c r="AB767" s="272"/>
      <c r="AC767" s="272"/>
      <c r="AD767" s="272"/>
      <c r="AE767" s="272"/>
      <c r="AF767" s="272"/>
      <c r="AG767" s="272"/>
      <c r="AH767" s="272"/>
      <c r="AI767" s="272"/>
      <c r="AJ767" s="272"/>
      <c r="AK767" s="271"/>
      <c r="AL767" s="271"/>
      <c r="AM767" s="271"/>
      <c r="AN767" s="271"/>
      <c r="AO767" s="271"/>
      <c r="AP767" s="271"/>
      <c r="AQ767" s="271"/>
      <c r="AR767" s="273"/>
      <c r="AS767" s="271"/>
      <c r="AT767" s="271"/>
      <c r="AU767" s="258"/>
      <c r="AV767" s="258"/>
      <c r="AW767" s="258"/>
      <c r="AX767" s="258"/>
      <c r="AY767" s="258"/>
    </row>
    <row r="768" spans="1:51" ht="12.75" customHeight="1">
      <c r="A768" s="271"/>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2"/>
      <c r="X768" s="272"/>
      <c r="Y768" s="272"/>
      <c r="Z768" s="272"/>
      <c r="AA768" s="272"/>
      <c r="AB768" s="272"/>
      <c r="AC768" s="272"/>
      <c r="AD768" s="272"/>
      <c r="AE768" s="272"/>
      <c r="AF768" s="272"/>
      <c r="AG768" s="272"/>
      <c r="AH768" s="272"/>
      <c r="AI768" s="272"/>
      <c r="AJ768" s="272"/>
      <c r="AK768" s="271"/>
      <c r="AL768" s="271"/>
      <c r="AM768" s="271"/>
      <c r="AN768" s="271"/>
      <c r="AO768" s="271"/>
      <c r="AP768" s="271"/>
      <c r="AQ768" s="271"/>
      <c r="AR768" s="273"/>
      <c r="AS768" s="271"/>
      <c r="AT768" s="271"/>
      <c r="AU768" s="258"/>
      <c r="AV768" s="258"/>
      <c r="AW768" s="258"/>
      <c r="AX768" s="258"/>
      <c r="AY768" s="258"/>
    </row>
    <row r="769" spans="1:51" ht="12.75" customHeight="1">
      <c r="A769" s="271"/>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2"/>
      <c r="X769" s="272"/>
      <c r="Y769" s="272"/>
      <c r="Z769" s="272"/>
      <c r="AA769" s="272"/>
      <c r="AB769" s="272"/>
      <c r="AC769" s="272"/>
      <c r="AD769" s="272"/>
      <c r="AE769" s="272"/>
      <c r="AF769" s="272"/>
      <c r="AG769" s="272"/>
      <c r="AH769" s="272"/>
      <c r="AI769" s="272"/>
      <c r="AJ769" s="272"/>
      <c r="AK769" s="271"/>
      <c r="AL769" s="271"/>
      <c r="AM769" s="271"/>
      <c r="AN769" s="271"/>
      <c r="AO769" s="271"/>
      <c r="AP769" s="271"/>
      <c r="AQ769" s="271"/>
      <c r="AR769" s="273"/>
      <c r="AS769" s="271"/>
      <c r="AT769" s="271"/>
      <c r="AU769" s="258"/>
      <c r="AV769" s="258"/>
      <c r="AW769" s="258"/>
      <c r="AX769" s="258"/>
      <c r="AY769" s="258"/>
    </row>
    <row r="770" spans="1:51" ht="12.75" customHeight="1">
      <c r="A770" s="271"/>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2"/>
      <c r="X770" s="272"/>
      <c r="Y770" s="272"/>
      <c r="Z770" s="272"/>
      <c r="AA770" s="272"/>
      <c r="AB770" s="272"/>
      <c r="AC770" s="272"/>
      <c r="AD770" s="272"/>
      <c r="AE770" s="272"/>
      <c r="AF770" s="272"/>
      <c r="AG770" s="272"/>
      <c r="AH770" s="272"/>
      <c r="AI770" s="272"/>
      <c r="AJ770" s="272"/>
      <c r="AK770" s="271"/>
      <c r="AL770" s="271"/>
      <c r="AM770" s="271"/>
      <c r="AN770" s="271"/>
      <c r="AO770" s="271"/>
      <c r="AP770" s="271"/>
      <c r="AQ770" s="271"/>
      <c r="AR770" s="273"/>
      <c r="AS770" s="271"/>
      <c r="AT770" s="271"/>
      <c r="AU770" s="258"/>
      <c r="AV770" s="258"/>
      <c r="AW770" s="258"/>
      <c r="AX770" s="258"/>
      <c r="AY770" s="258"/>
    </row>
    <row r="771" spans="1:51" ht="12.75" customHeight="1">
      <c r="A771" s="271"/>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2"/>
      <c r="X771" s="272"/>
      <c r="Y771" s="272"/>
      <c r="Z771" s="272"/>
      <c r="AA771" s="272"/>
      <c r="AB771" s="272"/>
      <c r="AC771" s="272"/>
      <c r="AD771" s="272"/>
      <c r="AE771" s="272"/>
      <c r="AF771" s="272"/>
      <c r="AG771" s="272"/>
      <c r="AH771" s="272"/>
      <c r="AI771" s="272"/>
      <c r="AJ771" s="272"/>
      <c r="AK771" s="271"/>
      <c r="AL771" s="271"/>
      <c r="AM771" s="271"/>
      <c r="AN771" s="271"/>
      <c r="AO771" s="271"/>
      <c r="AP771" s="271"/>
      <c r="AQ771" s="271"/>
      <c r="AR771" s="273"/>
      <c r="AS771" s="271"/>
      <c r="AT771" s="271"/>
      <c r="AU771" s="258"/>
      <c r="AV771" s="258"/>
      <c r="AW771" s="258"/>
      <c r="AX771" s="258"/>
      <c r="AY771" s="258"/>
    </row>
    <row r="772" spans="1:51" ht="12.75" customHeight="1">
      <c r="A772" s="271"/>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2"/>
      <c r="X772" s="272"/>
      <c r="Y772" s="272"/>
      <c r="Z772" s="272"/>
      <c r="AA772" s="272"/>
      <c r="AB772" s="272"/>
      <c r="AC772" s="272"/>
      <c r="AD772" s="272"/>
      <c r="AE772" s="272"/>
      <c r="AF772" s="272"/>
      <c r="AG772" s="272"/>
      <c r="AH772" s="272"/>
      <c r="AI772" s="272"/>
      <c r="AJ772" s="272"/>
      <c r="AK772" s="271"/>
      <c r="AL772" s="271"/>
      <c r="AM772" s="271"/>
      <c r="AN772" s="271"/>
      <c r="AO772" s="271"/>
      <c r="AP772" s="271"/>
      <c r="AQ772" s="271"/>
      <c r="AR772" s="273"/>
      <c r="AS772" s="271"/>
      <c r="AT772" s="271"/>
      <c r="AU772" s="258"/>
      <c r="AV772" s="258"/>
      <c r="AW772" s="258"/>
      <c r="AX772" s="258"/>
      <c r="AY772" s="258"/>
    </row>
    <row r="773" spans="1:51" ht="12.75" customHeight="1">
      <c r="A773" s="271"/>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2"/>
      <c r="X773" s="272"/>
      <c r="Y773" s="272"/>
      <c r="Z773" s="272"/>
      <c r="AA773" s="272"/>
      <c r="AB773" s="272"/>
      <c r="AC773" s="272"/>
      <c r="AD773" s="272"/>
      <c r="AE773" s="272"/>
      <c r="AF773" s="272"/>
      <c r="AG773" s="272"/>
      <c r="AH773" s="272"/>
      <c r="AI773" s="272"/>
      <c r="AJ773" s="272"/>
      <c r="AK773" s="271"/>
      <c r="AL773" s="271"/>
      <c r="AM773" s="271"/>
      <c r="AN773" s="271"/>
      <c r="AO773" s="271"/>
      <c r="AP773" s="271"/>
      <c r="AQ773" s="271"/>
      <c r="AR773" s="273"/>
      <c r="AS773" s="271"/>
      <c r="AT773" s="271"/>
      <c r="AU773" s="258"/>
      <c r="AV773" s="258"/>
      <c r="AW773" s="258"/>
      <c r="AX773" s="258"/>
      <c r="AY773" s="258"/>
    </row>
    <row r="774" spans="1:51" ht="12.75" customHeight="1">
      <c r="A774" s="271"/>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2"/>
      <c r="X774" s="272"/>
      <c r="Y774" s="272"/>
      <c r="Z774" s="272"/>
      <c r="AA774" s="272"/>
      <c r="AB774" s="272"/>
      <c r="AC774" s="272"/>
      <c r="AD774" s="272"/>
      <c r="AE774" s="272"/>
      <c r="AF774" s="272"/>
      <c r="AG774" s="272"/>
      <c r="AH774" s="272"/>
      <c r="AI774" s="272"/>
      <c r="AJ774" s="272"/>
      <c r="AK774" s="271"/>
      <c r="AL774" s="271"/>
      <c r="AM774" s="271"/>
      <c r="AN774" s="271"/>
      <c r="AO774" s="271"/>
      <c r="AP774" s="271"/>
      <c r="AQ774" s="271"/>
      <c r="AR774" s="273"/>
      <c r="AS774" s="271"/>
      <c r="AT774" s="271"/>
      <c r="AU774" s="258"/>
      <c r="AV774" s="258"/>
      <c r="AW774" s="258"/>
      <c r="AX774" s="258"/>
      <c r="AY774" s="258"/>
    </row>
    <row r="775" spans="1:51" ht="12.75" customHeight="1">
      <c r="A775" s="271"/>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2"/>
      <c r="X775" s="272"/>
      <c r="Y775" s="272"/>
      <c r="Z775" s="272"/>
      <c r="AA775" s="272"/>
      <c r="AB775" s="272"/>
      <c r="AC775" s="272"/>
      <c r="AD775" s="272"/>
      <c r="AE775" s="272"/>
      <c r="AF775" s="272"/>
      <c r="AG775" s="272"/>
      <c r="AH775" s="272"/>
      <c r="AI775" s="272"/>
      <c r="AJ775" s="272"/>
      <c r="AK775" s="271"/>
      <c r="AL775" s="271"/>
      <c r="AM775" s="271"/>
      <c r="AN775" s="271"/>
      <c r="AO775" s="271"/>
      <c r="AP775" s="271"/>
      <c r="AQ775" s="271"/>
      <c r="AR775" s="273"/>
      <c r="AS775" s="271"/>
      <c r="AT775" s="271"/>
      <c r="AU775" s="258"/>
      <c r="AV775" s="258"/>
      <c r="AW775" s="258"/>
      <c r="AX775" s="258"/>
      <c r="AY775" s="258"/>
    </row>
    <row r="776" spans="1:51" ht="12.75" customHeight="1">
      <c r="A776" s="271"/>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2"/>
      <c r="X776" s="272"/>
      <c r="Y776" s="272"/>
      <c r="Z776" s="272"/>
      <c r="AA776" s="272"/>
      <c r="AB776" s="272"/>
      <c r="AC776" s="272"/>
      <c r="AD776" s="272"/>
      <c r="AE776" s="272"/>
      <c r="AF776" s="272"/>
      <c r="AG776" s="272"/>
      <c r="AH776" s="272"/>
      <c r="AI776" s="272"/>
      <c r="AJ776" s="272"/>
      <c r="AK776" s="271"/>
      <c r="AL776" s="271"/>
      <c r="AM776" s="271"/>
      <c r="AN776" s="271"/>
      <c r="AO776" s="271"/>
      <c r="AP776" s="271"/>
      <c r="AQ776" s="271"/>
      <c r="AR776" s="273"/>
      <c r="AS776" s="271"/>
      <c r="AT776" s="271"/>
      <c r="AU776" s="258"/>
      <c r="AV776" s="258"/>
      <c r="AW776" s="258"/>
      <c r="AX776" s="258"/>
      <c r="AY776" s="258"/>
    </row>
    <row r="777" spans="1:51" ht="12.75" customHeight="1">
      <c r="A777" s="271"/>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2"/>
      <c r="X777" s="272"/>
      <c r="Y777" s="272"/>
      <c r="Z777" s="272"/>
      <c r="AA777" s="272"/>
      <c r="AB777" s="272"/>
      <c r="AC777" s="272"/>
      <c r="AD777" s="272"/>
      <c r="AE777" s="272"/>
      <c r="AF777" s="272"/>
      <c r="AG777" s="272"/>
      <c r="AH777" s="272"/>
      <c r="AI777" s="272"/>
      <c r="AJ777" s="272"/>
      <c r="AK777" s="271"/>
      <c r="AL777" s="271"/>
      <c r="AM777" s="271"/>
      <c r="AN777" s="271"/>
      <c r="AO777" s="271"/>
      <c r="AP777" s="271"/>
      <c r="AQ777" s="271"/>
      <c r="AR777" s="273"/>
      <c r="AS777" s="271"/>
      <c r="AT777" s="271"/>
      <c r="AU777" s="258"/>
      <c r="AV777" s="258"/>
      <c r="AW777" s="258"/>
      <c r="AX777" s="258"/>
      <c r="AY777" s="258"/>
    </row>
    <row r="778" spans="1:51" ht="12.75" customHeight="1">
      <c r="A778" s="271"/>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2"/>
      <c r="X778" s="272"/>
      <c r="Y778" s="272"/>
      <c r="Z778" s="272"/>
      <c r="AA778" s="272"/>
      <c r="AB778" s="272"/>
      <c r="AC778" s="272"/>
      <c r="AD778" s="272"/>
      <c r="AE778" s="272"/>
      <c r="AF778" s="272"/>
      <c r="AG778" s="272"/>
      <c r="AH778" s="272"/>
      <c r="AI778" s="272"/>
      <c r="AJ778" s="272"/>
      <c r="AK778" s="271"/>
      <c r="AL778" s="271"/>
      <c r="AM778" s="271"/>
      <c r="AN778" s="271"/>
      <c r="AO778" s="271"/>
      <c r="AP778" s="271"/>
      <c r="AQ778" s="271"/>
      <c r="AR778" s="273"/>
      <c r="AS778" s="271"/>
      <c r="AT778" s="271"/>
      <c r="AU778" s="258"/>
      <c r="AV778" s="258"/>
      <c r="AW778" s="258"/>
      <c r="AX778" s="258"/>
      <c r="AY778" s="258"/>
    </row>
    <row r="779" spans="1:51" ht="12.75" customHeight="1">
      <c r="A779" s="271"/>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2"/>
      <c r="X779" s="272"/>
      <c r="Y779" s="272"/>
      <c r="Z779" s="272"/>
      <c r="AA779" s="272"/>
      <c r="AB779" s="272"/>
      <c r="AC779" s="272"/>
      <c r="AD779" s="272"/>
      <c r="AE779" s="272"/>
      <c r="AF779" s="272"/>
      <c r="AG779" s="272"/>
      <c r="AH779" s="272"/>
      <c r="AI779" s="272"/>
      <c r="AJ779" s="272"/>
      <c r="AK779" s="271"/>
      <c r="AL779" s="271"/>
      <c r="AM779" s="271"/>
      <c r="AN779" s="271"/>
      <c r="AO779" s="271"/>
      <c r="AP779" s="271"/>
      <c r="AQ779" s="271"/>
      <c r="AR779" s="273"/>
      <c r="AS779" s="271"/>
      <c r="AT779" s="271"/>
      <c r="AU779" s="258"/>
      <c r="AV779" s="258"/>
      <c r="AW779" s="258"/>
      <c r="AX779" s="258"/>
      <c r="AY779" s="258"/>
    </row>
    <row r="780" spans="1:51" ht="12.75" customHeight="1">
      <c r="A780" s="271"/>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2"/>
      <c r="X780" s="272"/>
      <c r="Y780" s="272"/>
      <c r="Z780" s="272"/>
      <c r="AA780" s="272"/>
      <c r="AB780" s="272"/>
      <c r="AC780" s="272"/>
      <c r="AD780" s="272"/>
      <c r="AE780" s="272"/>
      <c r="AF780" s="272"/>
      <c r="AG780" s="272"/>
      <c r="AH780" s="272"/>
      <c r="AI780" s="272"/>
      <c r="AJ780" s="272"/>
      <c r="AK780" s="271"/>
      <c r="AL780" s="271"/>
      <c r="AM780" s="271"/>
      <c r="AN780" s="271"/>
      <c r="AO780" s="271"/>
      <c r="AP780" s="271"/>
      <c r="AQ780" s="271"/>
      <c r="AR780" s="273"/>
      <c r="AS780" s="271"/>
      <c r="AT780" s="271"/>
      <c r="AU780" s="258"/>
      <c r="AV780" s="258"/>
      <c r="AW780" s="258"/>
      <c r="AX780" s="258"/>
      <c r="AY780" s="258"/>
    </row>
    <row r="781" spans="1:51" ht="12.75" customHeight="1">
      <c r="A781" s="271"/>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2"/>
      <c r="X781" s="272"/>
      <c r="Y781" s="272"/>
      <c r="Z781" s="272"/>
      <c r="AA781" s="272"/>
      <c r="AB781" s="272"/>
      <c r="AC781" s="272"/>
      <c r="AD781" s="272"/>
      <c r="AE781" s="272"/>
      <c r="AF781" s="272"/>
      <c r="AG781" s="272"/>
      <c r="AH781" s="272"/>
      <c r="AI781" s="272"/>
      <c r="AJ781" s="272"/>
      <c r="AK781" s="271"/>
      <c r="AL781" s="271"/>
      <c r="AM781" s="271"/>
      <c r="AN781" s="271"/>
      <c r="AO781" s="271"/>
      <c r="AP781" s="271"/>
      <c r="AQ781" s="271"/>
      <c r="AR781" s="273"/>
      <c r="AS781" s="271"/>
      <c r="AT781" s="271"/>
      <c r="AU781" s="258"/>
      <c r="AV781" s="258"/>
      <c r="AW781" s="258"/>
      <c r="AX781" s="258"/>
      <c r="AY781" s="258"/>
    </row>
    <row r="782" spans="1:51" ht="12.75" customHeight="1">
      <c r="A782" s="271"/>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2"/>
      <c r="X782" s="272"/>
      <c r="Y782" s="272"/>
      <c r="Z782" s="272"/>
      <c r="AA782" s="272"/>
      <c r="AB782" s="272"/>
      <c r="AC782" s="272"/>
      <c r="AD782" s="272"/>
      <c r="AE782" s="272"/>
      <c r="AF782" s="272"/>
      <c r="AG782" s="272"/>
      <c r="AH782" s="272"/>
      <c r="AI782" s="272"/>
      <c r="AJ782" s="272"/>
      <c r="AK782" s="271"/>
      <c r="AL782" s="271"/>
      <c r="AM782" s="271"/>
      <c r="AN782" s="271"/>
      <c r="AO782" s="271"/>
      <c r="AP782" s="271"/>
      <c r="AQ782" s="271"/>
      <c r="AR782" s="273"/>
      <c r="AS782" s="271"/>
      <c r="AT782" s="271"/>
      <c r="AU782" s="258"/>
      <c r="AV782" s="258"/>
      <c r="AW782" s="258"/>
      <c r="AX782" s="258"/>
      <c r="AY782" s="258"/>
    </row>
    <row r="783" spans="1:51" ht="12.75" customHeight="1">
      <c r="A783" s="271"/>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2"/>
      <c r="X783" s="272"/>
      <c r="Y783" s="272"/>
      <c r="Z783" s="272"/>
      <c r="AA783" s="272"/>
      <c r="AB783" s="272"/>
      <c r="AC783" s="272"/>
      <c r="AD783" s="272"/>
      <c r="AE783" s="272"/>
      <c r="AF783" s="272"/>
      <c r="AG783" s="272"/>
      <c r="AH783" s="272"/>
      <c r="AI783" s="272"/>
      <c r="AJ783" s="272"/>
      <c r="AK783" s="271"/>
      <c r="AL783" s="271"/>
      <c r="AM783" s="271"/>
      <c r="AN783" s="271"/>
      <c r="AO783" s="271"/>
      <c r="AP783" s="271"/>
      <c r="AQ783" s="271"/>
      <c r="AR783" s="273"/>
      <c r="AS783" s="271"/>
      <c r="AT783" s="271"/>
      <c r="AU783" s="258"/>
      <c r="AV783" s="258"/>
      <c r="AW783" s="258"/>
      <c r="AX783" s="258"/>
      <c r="AY783" s="258"/>
    </row>
    <row r="784" spans="1:51" ht="12.75" customHeight="1">
      <c r="A784" s="271"/>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2"/>
      <c r="X784" s="272"/>
      <c r="Y784" s="272"/>
      <c r="Z784" s="272"/>
      <c r="AA784" s="272"/>
      <c r="AB784" s="272"/>
      <c r="AC784" s="272"/>
      <c r="AD784" s="272"/>
      <c r="AE784" s="272"/>
      <c r="AF784" s="272"/>
      <c r="AG784" s="272"/>
      <c r="AH784" s="272"/>
      <c r="AI784" s="272"/>
      <c r="AJ784" s="272"/>
      <c r="AK784" s="271"/>
      <c r="AL784" s="271"/>
      <c r="AM784" s="271"/>
      <c r="AN784" s="271"/>
      <c r="AO784" s="271"/>
      <c r="AP784" s="271"/>
      <c r="AQ784" s="271"/>
      <c r="AR784" s="273"/>
      <c r="AS784" s="271"/>
      <c r="AT784" s="271"/>
      <c r="AU784" s="258"/>
      <c r="AV784" s="258"/>
      <c r="AW784" s="258"/>
      <c r="AX784" s="258"/>
      <c r="AY784" s="258"/>
    </row>
    <row r="785" spans="1:51" ht="12.75" customHeight="1">
      <c r="A785" s="271"/>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2"/>
      <c r="X785" s="272"/>
      <c r="Y785" s="272"/>
      <c r="Z785" s="272"/>
      <c r="AA785" s="272"/>
      <c r="AB785" s="272"/>
      <c r="AC785" s="272"/>
      <c r="AD785" s="272"/>
      <c r="AE785" s="272"/>
      <c r="AF785" s="272"/>
      <c r="AG785" s="272"/>
      <c r="AH785" s="272"/>
      <c r="AI785" s="272"/>
      <c r="AJ785" s="272"/>
      <c r="AK785" s="271"/>
      <c r="AL785" s="271"/>
      <c r="AM785" s="271"/>
      <c r="AN785" s="271"/>
      <c r="AO785" s="271"/>
      <c r="AP785" s="271"/>
      <c r="AQ785" s="271"/>
      <c r="AR785" s="273"/>
      <c r="AS785" s="271"/>
      <c r="AT785" s="271"/>
      <c r="AU785" s="258"/>
      <c r="AV785" s="258"/>
      <c r="AW785" s="258"/>
      <c r="AX785" s="258"/>
      <c r="AY785" s="258"/>
    </row>
    <row r="786" spans="1:51" ht="12.75" customHeight="1">
      <c r="A786" s="271"/>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2"/>
      <c r="X786" s="272"/>
      <c r="Y786" s="272"/>
      <c r="Z786" s="272"/>
      <c r="AA786" s="272"/>
      <c r="AB786" s="272"/>
      <c r="AC786" s="272"/>
      <c r="AD786" s="272"/>
      <c r="AE786" s="272"/>
      <c r="AF786" s="272"/>
      <c r="AG786" s="272"/>
      <c r="AH786" s="272"/>
      <c r="AI786" s="272"/>
      <c r="AJ786" s="272"/>
      <c r="AK786" s="271"/>
      <c r="AL786" s="271"/>
      <c r="AM786" s="271"/>
      <c r="AN786" s="271"/>
      <c r="AO786" s="271"/>
      <c r="AP786" s="271"/>
      <c r="AQ786" s="271"/>
      <c r="AR786" s="273"/>
      <c r="AS786" s="271"/>
      <c r="AT786" s="271"/>
      <c r="AU786" s="258"/>
      <c r="AV786" s="258"/>
      <c r="AW786" s="258"/>
      <c r="AX786" s="258"/>
      <c r="AY786" s="258"/>
    </row>
    <row r="787" spans="1:51" ht="12.75" customHeight="1">
      <c r="A787" s="271"/>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2"/>
      <c r="X787" s="272"/>
      <c r="Y787" s="272"/>
      <c r="Z787" s="272"/>
      <c r="AA787" s="272"/>
      <c r="AB787" s="272"/>
      <c r="AC787" s="272"/>
      <c r="AD787" s="272"/>
      <c r="AE787" s="272"/>
      <c r="AF787" s="272"/>
      <c r="AG787" s="272"/>
      <c r="AH787" s="272"/>
      <c r="AI787" s="272"/>
      <c r="AJ787" s="272"/>
      <c r="AK787" s="271"/>
      <c r="AL787" s="271"/>
      <c r="AM787" s="271"/>
      <c r="AN787" s="271"/>
      <c r="AO787" s="271"/>
      <c r="AP787" s="271"/>
      <c r="AQ787" s="271"/>
      <c r="AR787" s="273"/>
      <c r="AS787" s="271"/>
      <c r="AT787" s="271"/>
      <c r="AU787" s="258"/>
      <c r="AV787" s="258"/>
      <c r="AW787" s="258"/>
      <c r="AX787" s="258"/>
      <c r="AY787" s="258"/>
    </row>
    <row r="788" spans="1:51" ht="12.75" customHeight="1">
      <c r="A788" s="271"/>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2"/>
      <c r="X788" s="272"/>
      <c r="Y788" s="272"/>
      <c r="Z788" s="272"/>
      <c r="AA788" s="272"/>
      <c r="AB788" s="272"/>
      <c r="AC788" s="272"/>
      <c r="AD788" s="272"/>
      <c r="AE788" s="272"/>
      <c r="AF788" s="272"/>
      <c r="AG788" s="272"/>
      <c r="AH788" s="272"/>
      <c r="AI788" s="272"/>
      <c r="AJ788" s="272"/>
      <c r="AK788" s="271"/>
      <c r="AL788" s="271"/>
      <c r="AM788" s="271"/>
      <c r="AN788" s="271"/>
      <c r="AO788" s="271"/>
      <c r="AP788" s="271"/>
      <c r="AQ788" s="271"/>
      <c r="AR788" s="273"/>
      <c r="AS788" s="271"/>
      <c r="AT788" s="271"/>
      <c r="AU788" s="258"/>
      <c r="AV788" s="258"/>
      <c r="AW788" s="258"/>
      <c r="AX788" s="258"/>
      <c r="AY788" s="258"/>
    </row>
    <row r="789" spans="1:51" ht="12.75" customHeight="1">
      <c r="A789" s="271"/>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2"/>
      <c r="X789" s="272"/>
      <c r="Y789" s="272"/>
      <c r="Z789" s="272"/>
      <c r="AA789" s="272"/>
      <c r="AB789" s="272"/>
      <c r="AC789" s="272"/>
      <c r="AD789" s="272"/>
      <c r="AE789" s="272"/>
      <c r="AF789" s="272"/>
      <c r="AG789" s="272"/>
      <c r="AH789" s="272"/>
      <c r="AI789" s="272"/>
      <c r="AJ789" s="272"/>
      <c r="AK789" s="271"/>
      <c r="AL789" s="271"/>
      <c r="AM789" s="271"/>
      <c r="AN789" s="271"/>
      <c r="AO789" s="271"/>
      <c r="AP789" s="271"/>
      <c r="AQ789" s="271"/>
      <c r="AR789" s="273"/>
      <c r="AS789" s="271"/>
      <c r="AT789" s="271"/>
      <c r="AU789" s="258"/>
      <c r="AV789" s="258"/>
      <c r="AW789" s="258"/>
      <c r="AX789" s="258"/>
      <c r="AY789" s="258"/>
    </row>
    <row r="790" spans="1:51" ht="12.75" customHeight="1">
      <c r="A790" s="271"/>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2"/>
      <c r="X790" s="272"/>
      <c r="Y790" s="272"/>
      <c r="Z790" s="272"/>
      <c r="AA790" s="272"/>
      <c r="AB790" s="272"/>
      <c r="AC790" s="272"/>
      <c r="AD790" s="272"/>
      <c r="AE790" s="272"/>
      <c r="AF790" s="272"/>
      <c r="AG790" s="272"/>
      <c r="AH790" s="272"/>
      <c r="AI790" s="272"/>
      <c r="AJ790" s="272"/>
      <c r="AK790" s="271"/>
      <c r="AL790" s="271"/>
      <c r="AM790" s="271"/>
      <c r="AN790" s="271"/>
      <c r="AO790" s="271"/>
      <c r="AP790" s="271"/>
      <c r="AQ790" s="271"/>
      <c r="AR790" s="273"/>
      <c r="AS790" s="271"/>
      <c r="AT790" s="271"/>
      <c r="AU790" s="258"/>
      <c r="AV790" s="258"/>
      <c r="AW790" s="258"/>
      <c r="AX790" s="258"/>
      <c r="AY790" s="258"/>
    </row>
    <row r="791" spans="1:51" ht="12.75" customHeight="1">
      <c r="A791" s="271"/>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2"/>
      <c r="X791" s="272"/>
      <c r="Y791" s="272"/>
      <c r="Z791" s="272"/>
      <c r="AA791" s="272"/>
      <c r="AB791" s="272"/>
      <c r="AC791" s="272"/>
      <c r="AD791" s="272"/>
      <c r="AE791" s="272"/>
      <c r="AF791" s="272"/>
      <c r="AG791" s="272"/>
      <c r="AH791" s="272"/>
      <c r="AI791" s="272"/>
      <c r="AJ791" s="272"/>
      <c r="AK791" s="271"/>
      <c r="AL791" s="271"/>
      <c r="AM791" s="271"/>
      <c r="AN791" s="271"/>
      <c r="AO791" s="271"/>
      <c r="AP791" s="271"/>
      <c r="AQ791" s="271"/>
      <c r="AR791" s="273"/>
      <c r="AS791" s="271"/>
      <c r="AT791" s="271"/>
      <c r="AU791" s="258"/>
      <c r="AV791" s="258"/>
      <c r="AW791" s="258"/>
      <c r="AX791" s="258"/>
      <c r="AY791" s="258"/>
    </row>
    <row r="792" spans="1:51" ht="12.75" customHeight="1">
      <c r="A792" s="271"/>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2"/>
      <c r="X792" s="272"/>
      <c r="Y792" s="272"/>
      <c r="Z792" s="272"/>
      <c r="AA792" s="272"/>
      <c r="AB792" s="272"/>
      <c r="AC792" s="272"/>
      <c r="AD792" s="272"/>
      <c r="AE792" s="272"/>
      <c r="AF792" s="272"/>
      <c r="AG792" s="272"/>
      <c r="AH792" s="272"/>
      <c r="AI792" s="272"/>
      <c r="AJ792" s="272"/>
      <c r="AK792" s="271"/>
      <c r="AL792" s="271"/>
      <c r="AM792" s="271"/>
      <c r="AN792" s="271"/>
      <c r="AO792" s="271"/>
      <c r="AP792" s="271"/>
      <c r="AQ792" s="271"/>
      <c r="AR792" s="273"/>
      <c r="AS792" s="271"/>
      <c r="AT792" s="271"/>
      <c r="AU792" s="258"/>
      <c r="AV792" s="258"/>
      <c r="AW792" s="258"/>
      <c r="AX792" s="258"/>
      <c r="AY792" s="258"/>
    </row>
    <row r="793" spans="1:51" ht="12.75" customHeight="1">
      <c r="A793" s="271"/>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2"/>
      <c r="X793" s="272"/>
      <c r="Y793" s="272"/>
      <c r="Z793" s="272"/>
      <c r="AA793" s="272"/>
      <c r="AB793" s="272"/>
      <c r="AC793" s="272"/>
      <c r="AD793" s="272"/>
      <c r="AE793" s="272"/>
      <c r="AF793" s="272"/>
      <c r="AG793" s="272"/>
      <c r="AH793" s="272"/>
      <c r="AI793" s="272"/>
      <c r="AJ793" s="272"/>
      <c r="AK793" s="271"/>
      <c r="AL793" s="271"/>
      <c r="AM793" s="271"/>
      <c r="AN793" s="271"/>
      <c r="AO793" s="271"/>
      <c r="AP793" s="271"/>
      <c r="AQ793" s="271"/>
      <c r="AR793" s="273"/>
      <c r="AS793" s="271"/>
      <c r="AT793" s="271"/>
      <c r="AU793" s="258"/>
      <c r="AV793" s="258"/>
      <c r="AW793" s="258"/>
      <c r="AX793" s="258"/>
      <c r="AY793" s="258"/>
    </row>
    <row r="794" spans="1:51" ht="12.75" customHeight="1">
      <c r="A794" s="271"/>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2"/>
      <c r="X794" s="272"/>
      <c r="Y794" s="272"/>
      <c r="Z794" s="272"/>
      <c r="AA794" s="272"/>
      <c r="AB794" s="272"/>
      <c r="AC794" s="272"/>
      <c r="AD794" s="272"/>
      <c r="AE794" s="272"/>
      <c r="AF794" s="272"/>
      <c r="AG794" s="272"/>
      <c r="AH794" s="272"/>
      <c r="AI794" s="272"/>
      <c r="AJ794" s="272"/>
      <c r="AK794" s="271"/>
      <c r="AL794" s="271"/>
      <c r="AM794" s="271"/>
      <c r="AN794" s="271"/>
      <c r="AO794" s="271"/>
      <c r="AP794" s="271"/>
      <c r="AQ794" s="271"/>
      <c r="AR794" s="273"/>
      <c r="AS794" s="271"/>
      <c r="AT794" s="271"/>
      <c r="AU794" s="258"/>
      <c r="AV794" s="258"/>
      <c r="AW794" s="258"/>
      <c r="AX794" s="258"/>
      <c r="AY794" s="258"/>
    </row>
    <row r="795" spans="1:51" ht="12.75" customHeight="1">
      <c r="A795" s="271"/>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2"/>
      <c r="X795" s="272"/>
      <c r="Y795" s="272"/>
      <c r="Z795" s="272"/>
      <c r="AA795" s="272"/>
      <c r="AB795" s="272"/>
      <c r="AC795" s="272"/>
      <c r="AD795" s="272"/>
      <c r="AE795" s="272"/>
      <c r="AF795" s="272"/>
      <c r="AG795" s="272"/>
      <c r="AH795" s="272"/>
      <c r="AI795" s="272"/>
      <c r="AJ795" s="272"/>
      <c r="AK795" s="271"/>
      <c r="AL795" s="271"/>
      <c r="AM795" s="271"/>
      <c r="AN795" s="271"/>
      <c r="AO795" s="271"/>
      <c r="AP795" s="271"/>
      <c r="AQ795" s="271"/>
      <c r="AR795" s="273"/>
      <c r="AS795" s="271"/>
      <c r="AT795" s="271"/>
      <c r="AU795" s="258"/>
      <c r="AV795" s="258"/>
      <c r="AW795" s="258"/>
      <c r="AX795" s="258"/>
      <c r="AY795" s="258"/>
    </row>
    <row r="796" spans="1:51" ht="12.75" customHeight="1">
      <c r="A796" s="271"/>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2"/>
      <c r="X796" s="272"/>
      <c r="Y796" s="272"/>
      <c r="Z796" s="272"/>
      <c r="AA796" s="272"/>
      <c r="AB796" s="272"/>
      <c r="AC796" s="272"/>
      <c r="AD796" s="272"/>
      <c r="AE796" s="272"/>
      <c r="AF796" s="272"/>
      <c r="AG796" s="272"/>
      <c r="AH796" s="272"/>
      <c r="AI796" s="272"/>
      <c r="AJ796" s="272"/>
      <c r="AK796" s="271"/>
      <c r="AL796" s="271"/>
      <c r="AM796" s="271"/>
      <c r="AN796" s="271"/>
      <c r="AO796" s="271"/>
      <c r="AP796" s="271"/>
      <c r="AQ796" s="271"/>
      <c r="AR796" s="273"/>
      <c r="AS796" s="271"/>
      <c r="AT796" s="271"/>
      <c r="AU796" s="258"/>
      <c r="AV796" s="258"/>
      <c r="AW796" s="258"/>
      <c r="AX796" s="258"/>
      <c r="AY796" s="258"/>
    </row>
    <row r="797" spans="1:51" ht="12.75" customHeight="1">
      <c r="A797" s="271"/>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2"/>
      <c r="X797" s="272"/>
      <c r="Y797" s="272"/>
      <c r="Z797" s="272"/>
      <c r="AA797" s="272"/>
      <c r="AB797" s="272"/>
      <c r="AC797" s="272"/>
      <c r="AD797" s="272"/>
      <c r="AE797" s="272"/>
      <c r="AF797" s="272"/>
      <c r="AG797" s="272"/>
      <c r="AH797" s="272"/>
      <c r="AI797" s="272"/>
      <c r="AJ797" s="272"/>
      <c r="AK797" s="271"/>
      <c r="AL797" s="271"/>
      <c r="AM797" s="271"/>
      <c r="AN797" s="271"/>
      <c r="AO797" s="271"/>
      <c r="AP797" s="271"/>
      <c r="AQ797" s="271"/>
      <c r="AR797" s="273"/>
      <c r="AS797" s="271"/>
      <c r="AT797" s="271"/>
      <c r="AU797" s="258"/>
      <c r="AV797" s="258"/>
      <c r="AW797" s="258"/>
      <c r="AX797" s="258"/>
      <c r="AY797" s="258"/>
    </row>
    <row r="798" spans="1:51" ht="12.75" customHeight="1">
      <c r="A798" s="271"/>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2"/>
      <c r="X798" s="272"/>
      <c r="Y798" s="272"/>
      <c r="Z798" s="272"/>
      <c r="AA798" s="272"/>
      <c r="AB798" s="272"/>
      <c r="AC798" s="272"/>
      <c r="AD798" s="272"/>
      <c r="AE798" s="272"/>
      <c r="AF798" s="272"/>
      <c r="AG798" s="272"/>
      <c r="AH798" s="272"/>
      <c r="AI798" s="272"/>
      <c r="AJ798" s="272"/>
      <c r="AK798" s="271"/>
      <c r="AL798" s="271"/>
      <c r="AM798" s="271"/>
      <c r="AN798" s="271"/>
      <c r="AO798" s="271"/>
      <c r="AP798" s="271"/>
      <c r="AQ798" s="271"/>
      <c r="AR798" s="273"/>
      <c r="AS798" s="271"/>
      <c r="AT798" s="271"/>
      <c r="AU798" s="258"/>
      <c r="AV798" s="258"/>
      <c r="AW798" s="258"/>
      <c r="AX798" s="258"/>
      <c r="AY798" s="258"/>
    </row>
    <row r="799" spans="1:51" ht="12.75" customHeight="1">
      <c r="A799" s="271"/>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2"/>
      <c r="X799" s="272"/>
      <c r="Y799" s="272"/>
      <c r="Z799" s="272"/>
      <c r="AA799" s="272"/>
      <c r="AB799" s="272"/>
      <c r="AC799" s="272"/>
      <c r="AD799" s="272"/>
      <c r="AE799" s="272"/>
      <c r="AF799" s="272"/>
      <c r="AG799" s="272"/>
      <c r="AH799" s="272"/>
      <c r="AI799" s="272"/>
      <c r="AJ799" s="272"/>
      <c r="AK799" s="271"/>
      <c r="AL799" s="271"/>
      <c r="AM799" s="271"/>
      <c r="AN799" s="271"/>
      <c r="AO799" s="271"/>
      <c r="AP799" s="271"/>
      <c r="AQ799" s="271"/>
      <c r="AR799" s="273"/>
      <c r="AS799" s="271"/>
      <c r="AT799" s="271"/>
      <c r="AU799" s="258"/>
      <c r="AV799" s="258"/>
      <c r="AW799" s="258"/>
      <c r="AX799" s="258"/>
      <c r="AY799" s="258"/>
    </row>
    <row r="800" spans="1:51" ht="12.75" customHeight="1">
      <c r="A800" s="271"/>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2"/>
      <c r="X800" s="272"/>
      <c r="Y800" s="272"/>
      <c r="Z800" s="272"/>
      <c r="AA800" s="272"/>
      <c r="AB800" s="272"/>
      <c r="AC800" s="272"/>
      <c r="AD800" s="272"/>
      <c r="AE800" s="272"/>
      <c r="AF800" s="272"/>
      <c r="AG800" s="272"/>
      <c r="AH800" s="272"/>
      <c r="AI800" s="272"/>
      <c r="AJ800" s="272"/>
      <c r="AK800" s="271"/>
      <c r="AL800" s="271"/>
      <c r="AM800" s="271"/>
      <c r="AN800" s="271"/>
      <c r="AO800" s="271"/>
      <c r="AP800" s="271"/>
      <c r="AQ800" s="271"/>
      <c r="AR800" s="273"/>
      <c r="AS800" s="271"/>
      <c r="AT800" s="271"/>
      <c r="AU800" s="258"/>
      <c r="AV800" s="258"/>
      <c r="AW800" s="258"/>
      <c r="AX800" s="258"/>
      <c r="AY800" s="258"/>
    </row>
    <row r="801" spans="1:51" ht="12.75" customHeight="1">
      <c r="A801" s="271"/>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2"/>
      <c r="X801" s="272"/>
      <c r="Y801" s="272"/>
      <c r="Z801" s="272"/>
      <c r="AA801" s="272"/>
      <c r="AB801" s="272"/>
      <c r="AC801" s="272"/>
      <c r="AD801" s="272"/>
      <c r="AE801" s="272"/>
      <c r="AF801" s="272"/>
      <c r="AG801" s="272"/>
      <c r="AH801" s="272"/>
      <c r="AI801" s="272"/>
      <c r="AJ801" s="272"/>
      <c r="AK801" s="271"/>
      <c r="AL801" s="271"/>
      <c r="AM801" s="271"/>
      <c r="AN801" s="271"/>
      <c r="AO801" s="271"/>
      <c r="AP801" s="271"/>
      <c r="AQ801" s="271"/>
      <c r="AR801" s="273"/>
      <c r="AS801" s="271"/>
      <c r="AT801" s="271"/>
      <c r="AU801" s="258"/>
      <c r="AV801" s="258"/>
      <c r="AW801" s="258"/>
      <c r="AX801" s="258"/>
      <c r="AY801" s="258"/>
    </row>
    <row r="802" spans="1:51" ht="12.75" customHeight="1">
      <c r="A802" s="271"/>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2"/>
      <c r="X802" s="272"/>
      <c r="Y802" s="272"/>
      <c r="Z802" s="272"/>
      <c r="AA802" s="272"/>
      <c r="AB802" s="272"/>
      <c r="AC802" s="272"/>
      <c r="AD802" s="272"/>
      <c r="AE802" s="272"/>
      <c r="AF802" s="272"/>
      <c r="AG802" s="272"/>
      <c r="AH802" s="272"/>
      <c r="AI802" s="272"/>
      <c r="AJ802" s="272"/>
      <c r="AK802" s="271"/>
      <c r="AL802" s="271"/>
      <c r="AM802" s="271"/>
      <c r="AN802" s="271"/>
      <c r="AO802" s="271"/>
      <c r="AP802" s="271"/>
      <c r="AQ802" s="271"/>
      <c r="AR802" s="273"/>
      <c r="AS802" s="271"/>
      <c r="AT802" s="271"/>
      <c r="AU802" s="258"/>
      <c r="AV802" s="258"/>
      <c r="AW802" s="258"/>
      <c r="AX802" s="258"/>
      <c r="AY802" s="258"/>
    </row>
    <row r="803" spans="1:51" ht="12.75" customHeight="1">
      <c r="A803" s="271"/>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2"/>
      <c r="X803" s="272"/>
      <c r="Y803" s="272"/>
      <c r="Z803" s="272"/>
      <c r="AA803" s="272"/>
      <c r="AB803" s="272"/>
      <c r="AC803" s="272"/>
      <c r="AD803" s="272"/>
      <c r="AE803" s="272"/>
      <c r="AF803" s="272"/>
      <c r="AG803" s="272"/>
      <c r="AH803" s="272"/>
      <c r="AI803" s="272"/>
      <c r="AJ803" s="272"/>
      <c r="AK803" s="271"/>
      <c r="AL803" s="271"/>
      <c r="AM803" s="271"/>
      <c r="AN803" s="271"/>
      <c r="AO803" s="271"/>
      <c r="AP803" s="271"/>
      <c r="AQ803" s="271"/>
      <c r="AR803" s="273"/>
      <c r="AS803" s="271"/>
      <c r="AT803" s="271"/>
      <c r="AU803" s="258"/>
      <c r="AV803" s="258"/>
      <c r="AW803" s="258"/>
      <c r="AX803" s="258"/>
      <c r="AY803" s="258"/>
    </row>
    <row r="804" spans="1:51" ht="12.75" customHeight="1">
      <c r="A804" s="271"/>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2"/>
      <c r="X804" s="272"/>
      <c r="Y804" s="272"/>
      <c r="Z804" s="272"/>
      <c r="AA804" s="272"/>
      <c r="AB804" s="272"/>
      <c r="AC804" s="272"/>
      <c r="AD804" s="272"/>
      <c r="AE804" s="272"/>
      <c r="AF804" s="272"/>
      <c r="AG804" s="272"/>
      <c r="AH804" s="272"/>
      <c r="AI804" s="272"/>
      <c r="AJ804" s="272"/>
      <c r="AK804" s="271"/>
      <c r="AL804" s="271"/>
      <c r="AM804" s="271"/>
      <c r="AN804" s="271"/>
      <c r="AO804" s="271"/>
      <c r="AP804" s="271"/>
      <c r="AQ804" s="271"/>
      <c r="AR804" s="273"/>
      <c r="AS804" s="271"/>
      <c r="AT804" s="271"/>
      <c r="AU804" s="258"/>
      <c r="AV804" s="258"/>
      <c r="AW804" s="258"/>
      <c r="AX804" s="258"/>
      <c r="AY804" s="258"/>
    </row>
    <row r="805" spans="1:51" ht="12.75" customHeight="1">
      <c r="A805" s="271"/>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2"/>
      <c r="X805" s="272"/>
      <c r="Y805" s="272"/>
      <c r="Z805" s="272"/>
      <c r="AA805" s="272"/>
      <c r="AB805" s="272"/>
      <c r="AC805" s="272"/>
      <c r="AD805" s="272"/>
      <c r="AE805" s="272"/>
      <c r="AF805" s="272"/>
      <c r="AG805" s="272"/>
      <c r="AH805" s="272"/>
      <c r="AI805" s="272"/>
      <c r="AJ805" s="272"/>
      <c r="AK805" s="271"/>
      <c r="AL805" s="271"/>
      <c r="AM805" s="271"/>
      <c r="AN805" s="271"/>
      <c r="AO805" s="271"/>
      <c r="AP805" s="271"/>
      <c r="AQ805" s="271"/>
      <c r="AR805" s="273"/>
      <c r="AS805" s="271"/>
      <c r="AT805" s="271"/>
      <c r="AU805" s="258"/>
      <c r="AV805" s="258"/>
      <c r="AW805" s="258"/>
      <c r="AX805" s="258"/>
      <c r="AY805" s="258"/>
    </row>
    <row r="806" spans="1:51" ht="12.75" customHeight="1">
      <c r="A806" s="271"/>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2"/>
      <c r="X806" s="272"/>
      <c r="Y806" s="272"/>
      <c r="Z806" s="272"/>
      <c r="AA806" s="272"/>
      <c r="AB806" s="272"/>
      <c r="AC806" s="272"/>
      <c r="AD806" s="272"/>
      <c r="AE806" s="272"/>
      <c r="AF806" s="272"/>
      <c r="AG806" s="272"/>
      <c r="AH806" s="272"/>
      <c r="AI806" s="272"/>
      <c r="AJ806" s="272"/>
      <c r="AK806" s="271"/>
      <c r="AL806" s="271"/>
      <c r="AM806" s="271"/>
      <c r="AN806" s="271"/>
      <c r="AO806" s="271"/>
      <c r="AP806" s="271"/>
      <c r="AQ806" s="271"/>
      <c r="AR806" s="273"/>
      <c r="AS806" s="271"/>
      <c r="AT806" s="271"/>
      <c r="AU806" s="258"/>
      <c r="AV806" s="258"/>
      <c r="AW806" s="258"/>
      <c r="AX806" s="258"/>
      <c r="AY806" s="258"/>
    </row>
    <row r="807" spans="1:51" ht="12.75" customHeight="1">
      <c r="A807" s="271"/>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2"/>
      <c r="X807" s="272"/>
      <c r="Y807" s="272"/>
      <c r="Z807" s="272"/>
      <c r="AA807" s="272"/>
      <c r="AB807" s="272"/>
      <c r="AC807" s="272"/>
      <c r="AD807" s="272"/>
      <c r="AE807" s="272"/>
      <c r="AF807" s="272"/>
      <c r="AG807" s="272"/>
      <c r="AH807" s="272"/>
      <c r="AI807" s="272"/>
      <c r="AJ807" s="272"/>
      <c r="AK807" s="271"/>
      <c r="AL807" s="271"/>
      <c r="AM807" s="271"/>
      <c r="AN807" s="271"/>
      <c r="AO807" s="271"/>
      <c r="AP807" s="271"/>
      <c r="AQ807" s="271"/>
      <c r="AR807" s="273"/>
      <c r="AS807" s="271"/>
      <c r="AT807" s="271"/>
      <c r="AU807" s="258"/>
      <c r="AV807" s="258"/>
      <c r="AW807" s="258"/>
      <c r="AX807" s="258"/>
      <c r="AY807" s="258"/>
    </row>
    <row r="808" spans="1:51" ht="12.75" customHeight="1">
      <c r="A808" s="271"/>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2"/>
      <c r="X808" s="272"/>
      <c r="Y808" s="272"/>
      <c r="Z808" s="272"/>
      <c r="AA808" s="272"/>
      <c r="AB808" s="272"/>
      <c r="AC808" s="272"/>
      <c r="AD808" s="272"/>
      <c r="AE808" s="272"/>
      <c r="AF808" s="272"/>
      <c r="AG808" s="272"/>
      <c r="AH808" s="272"/>
      <c r="AI808" s="272"/>
      <c r="AJ808" s="272"/>
      <c r="AK808" s="271"/>
      <c r="AL808" s="271"/>
      <c r="AM808" s="271"/>
      <c r="AN808" s="271"/>
      <c r="AO808" s="271"/>
      <c r="AP808" s="271"/>
      <c r="AQ808" s="271"/>
      <c r="AR808" s="273"/>
      <c r="AS808" s="271"/>
      <c r="AT808" s="271"/>
      <c r="AU808" s="258"/>
      <c r="AV808" s="258"/>
      <c r="AW808" s="258"/>
      <c r="AX808" s="258"/>
      <c r="AY808" s="258"/>
    </row>
    <row r="809" spans="1:51" ht="12.75" customHeight="1">
      <c r="A809" s="271"/>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2"/>
      <c r="X809" s="272"/>
      <c r="Y809" s="272"/>
      <c r="Z809" s="272"/>
      <c r="AA809" s="272"/>
      <c r="AB809" s="272"/>
      <c r="AC809" s="272"/>
      <c r="AD809" s="272"/>
      <c r="AE809" s="272"/>
      <c r="AF809" s="272"/>
      <c r="AG809" s="272"/>
      <c r="AH809" s="272"/>
      <c r="AI809" s="272"/>
      <c r="AJ809" s="272"/>
      <c r="AK809" s="271"/>
      <c r="AL809" s="271"/>
      <c r="AM809" s="271"/>
      <c r="AN809" s="271"/>
      <c r="AO809" s="271"/>
      <c r="AP809" s="271"/>
      <c r="AQ809" s="271"/>
      <c r="AR809" s="273"/>
      <c r="AS809" s="271"/>
      <c r="AT809" s="271"/>
      <c r="AU809" s="258"/>
      <c r="AV809" s="258"/>
      <c r="AW809" s="258"/>
      <c r="AX809" s="258"/>
      <c r="AY809" s="258"/>
    </row>
    <row r="810" spans="1:51" ht="12.75" customHeight="1">
      <c r="A810" s="271"/>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2"/>
      <c r="X810" s="272"/>
      <c r="Y810" s="272"/>
      <c r="Z810" s="272"/>
      <c r="AA810" s="272"/>
      <c r="AB810" s="272"/>
      <c r="AC810" s="272"/>
      <c r="AD810" s="272"/>
      <c r="AE810" s="272"/>
      <c r="AF810" s="272"/>
      <c r="AG810" s="272"/>
      <c r="AH810" s="272"/>
      <c r="AI810" s="272"/>
      <c r="AJ810" s="272"/>
      <c r="AK810" s="271"/>
      <c r="AL810" s="271"/>
      <c r="AM810" s="271"/>
      <c r="AN810" s="271"/>
      <c r="AO810" s="271"/>
      <c r="AP810" s="271"/>
      <c r="AQ810" s="271"/>
      <c r="AR810" s="273"/>
      <c r="AS810" s="271"/>
      <c r="AT810" s="271"/>
      <c r="AU810" s="258"/>
      <c r="AV810" s="258"/>
      <c r="AW810" s="258"/>
      <c r="AX810" s="258"/>
      <c r="AY810" s="258"/>
    </row>
    <row r="811" spans="1:51" ht="12.75" customHeight="1">
      <c r="A811" s="271"/>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2"/>
      <c r="X811" s="272"/>
      <c r="Y811" s="272"/>
      <c r="Z811" s="272"/>
      <c r="AA811" s="272"/>
      <c r="AB811" s="272"/>
      <c r="AC811" s="272"/>
      <c r="AD811" s="272"/>
      <c r="AE811" s="272"/>
      <c r="AF811" s="272"/>
      <c r="AG811" s="272"/>
      <c r="AH811" s="272"/>
      <c r="AI811" s="272"/>
      <c r="AJ811" s="272"/>
      <c r="AK811" s="271"/>
      <c r="AL811" s="271"/>
      <c r="AM811" s="271"/>
      <c r="AN811" s="271"/>
      <c r="AO811" s="271"/>
      <c r="AP811" s="271"/>
      <c r="AQ811" s="271"/>
      <c r="AR811" s="273"/>
      <c r="AS811" s="271"/>
      <c r="AT811" s="271"/>
      <c r="AU811" s="258"/>
      <c r="AV811" s="258"/>
      <c r="AW811" s="258"/>
      <c r="AX811" s="258"/>
      <c r="AY811" s="258"/>
    </row>
    <row r="812" spans="1:51" ht="12.75" customHeight="1">
      <c r="A812" s="271"/>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2"/>
      <c r="X812" s="272"/>
      <c r="Y812" s="272"/>
      <c r="Z812" s="272"/>
      <c r="AA812" s="272"/>
      <c r="AB812" s="272"/>
      <c r="AC812" s="272"/>
      <c r="AD812" s="272"/>
      <c r="AE812" s="272"/>
      <c r="AF812" s="272"/>
      <c r="AG812" s="272"/>
      <c r="AH812" s="272"/>
      <c r="AI812" s="272"/>
      <c r="AJ812" s="272"/>
      <c r="AK812" s="271"/>
      <c r="AL812" s="271"/>
      <c r="AM812" s="271"/>
      <c r="AN812" s="271"/>
      <c r="AO812" s="271"/>
      <c r="AP812" s="271"/>
      <c r="AQ812" s="271"/>
      <c r="AR812" s="273"/>
      <c r="AS812" s="271"/>
      <c r="AT812" s="271"/>
      <c r="AU812" s="258"/>
      <c r="AV812" s="258"/>
      <c r="AW812" s="258"/>
      <c r="AX812" s="258"/>
      <c r="AY812" s="258"/>
    </row>
    <row r="813" spans="1:51" ht="12.75" customHeight="1">
      <c r="A813" s="271"/>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2"/>
      <c r="X813" s="272"/>
      <c r="Y813" s="272"/>
      <c r="Z813" s="272"/>
      <c r="AA813" s="272"/>
      <c r="AB813" s="272"/>
      <c r="AC813" s="272"/>
      <c r="AD813" s="272"/>
      <c r="AE813" s="272"/>
      <c r="AF813" s="272"/>
      <c r="AG813" s="272"/>
      <c r="AH813" s="272"/>
      <c r="AI813" s="272"/>
      <c r="AJ813" s="272"/>
      <c r="AK813" s="271"/>
      <c r="AL813" s="271"/>
      <c r="AM813" s="271"/>
      <c r="AN813" s="271"/>
      <c r="AO813" s="271"/>
      <c r="AP813" s="271"/>
      <c r="AQ813" s="271"/>
      <c r="AR813" s="273"/>
      <c r="AS813" s="271"/>
      <c r="AT813" s="271"/>
      <c r="AU813" s="258"/>
      <c r="AV813" s="258"/>
      <c r="AW813" s="258"/>
      <c r="AX813" s="258"/>
      <c r="AY813" s="258"/>
    </row>
    <row r="814" spans="1:51" ht="12.75" customHeight="1">
      <c r="A814" s="271"/>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2"/>
      <c r="X814" s="272"/>
      <c r="Y814" s="272"/>
      <c r="Z814" s="272"/>
      <c r="AA814" s="272"/>
      <c r="AB814" s="272"/>
      <c r="AC814" s="272"/>
      <c r="AD814" s="272"/>
      <c r="AE814" s="272"/>
      <c r="AF814" s="272"/>
      <c r="AG814" s="272"/>
      <c r="AH814" s="272"/>
      <c r="AI814" s="272"/>
      <c r="AJ814" s="272"/>
      <c r="AK814" s="271"/>
      <c r="AL814" s="271"/>
      <c r="AM814" s="271"/>
      <c r="AN814" s="271"/>
      <c r="AO814" s="271"/>
      <c r="AP814" s="271"/>
      <c r="AQ814" s="271"/>
      <c r="AR814" s="273"/>
      <c r="AS814" s="271"/>
      <c r="AT814" s="271"/>
      <c r="AU814" s="258"/>
      <c r="AV814" s="258"/>
      <c r="AW814" s="258"/>
      <c r="AX814" s="258"/>
      <c r="AY814" s="258"/>
    </row>
    <row r="815" spans="1:51" ht="12.75" customHeight="1">
      <c r="A815" s="271"/>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2"/>
      <c r="X815" s="272"/>
      <c r="Y815" s="272"/>
      <c r="Z815" s="272"/>
      <c r="AA815" s="272"/>
      <c r="AB815" s="272"/>
      <c r="AC815" s="272"/>
      <c r="AD815" s="272"/>
      <c r="AE815" s="272"/>
      <c r="AF815" s="272"/>
      <c r="AG815" s="272"/>
      <c r="AH815" s="272"/>
      <c r="AI815" s="272"/>
      <c r="AJ815" s="272"/>
      <c r="AK815" s="271"/>
      <c r="AL815" s="271"/>
      <c r="AM815" s="271"/>
      <c r="AN815" s="271"/>
      <c r="AO815" s="271"/>
      <c r="AP815" s="271"/>
      <c r="AQ815" s="271"/>
      <c r="AR815" s="273"/>
      <c r="AS815" s="271"/>
      <c r="AT815" s="271"/>
      <c r="AU815" s="258"/>
      <c r="AV815" s="258"/>
      <c r="AW815" s="258"/>
      <c r="AX815" s="258"/>
      <c r="AY815" s="258"/>
    </row>
    <row r="816" spans="1:51" ht="12.75" customHeight="1">
      <c r="A816" s="271"/>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2"/>
      <c r="X816" s="272"/>
      <c r="Y816" s="272"/>
      <c r="Z816" s="272"/>
      <c r="AA816" s="272"/>
      <c r="AB816" s="272"/>
      <c r="AC816" s="272"/>
      <c r="AD816" s="272"/>
      <c r="AE816" s="272"/>
      <c r="AF816" s="272"/>
      <c r="AG816" s="272"/>
      <c r="AH816" s="272"/>
      <c r="AI816" s="272"/>
      <c r="AJ816" s="272"/>
      <c r="AK816" s="271"/>
      <c r="AL816" s="271"/>
      <c r="AM816" s="271"/>
      <c r="AN816" s="271"/>
      <c r="AO816" s="271"/>
      <c r="AP816" s="271"/>
      <c r="AQ816" s="271"/>
      <c r="AR816" s="273"/>
      <c r="AS816" s="271"/>
      <c r="AT816" s="271"/>
      <c r="AU816" s="258"/>
      <c r="AV816" s="258"/>
      <c r="AW816" s="258"/>
      <c r="AX816" s="258"/>
      <c r="AY816" s="258"/>
    </row>
    <row r="817" spans="1:51" ht="12.75" customHeight="1">
      <c r="A817" s="271"/>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2"/>
      <c r="X817" s="272"/>
      <c r="Y817" s="272"/>
      <c r="Z817" s="272"/>
      <c r="AA817" s="272"/>
      <c r="AB817" s="272"/>
      <c r="AC817" s="272"/>
      <c r="AD817" s="272"/>
      <c r="AE817" s="272"/>
      <c r="AF817" s="272"/>
      <c r="AG817" s="272"/>
      <c r="AH817" s="272"/>
      <c r="AI817" s="272"/>
      <c r="AJ817" s="272"/>
      <c r="AK817" s="271"/>
      <c r="AL817" s="271"/>
      <c r="AM817" s="271"/>
      <c r="AN817" s="271"/>
      <c r="AO817" s="271"/>
      <c r="AP817" s="271"/>
      <c r="AQ817" s="271"/>
      <c r="AR817" s="273"/>
      <c r="AS817" s="271"/>
      <c r="AT817" s="271"/>
      <c r="AU817" s="258"/>
      <c r="AV817" s="258"/>
      <c r="AW817" s="258"/>
      <c r="AX817" s="258"/>
      <c r="AY817" s="258"/>
    </row>
    <row r="818" spans="1:51" ht="12.75" customHeight="1">
      <c r="A818" s="271"/>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2"/>
      <c r="X818" s="272"/>
      <c r="Y818" s="272"/>
      <c r="Z818" s="272"/>
      <c r="AA818" s="272"/>
      <c r="AB818" s="272"/>
      <c r="AC818" s="272"/>
      <c r="AD818" s="272"/>
      <c r="AE818" s="272"/>
      <c r="AF818" s="272"/>
      <c r="AG818" s="272"/>
      <c r="AH818" s="272"/>
      <c r="AI818" s="272"/>
      <c r="AJ818" s="272"/>
      <c r="AK818" s="271"/>
      <c r="AL818" s="271"/>
      <c r="AM818" s="271"/>
      <c r="AN818" s="271"/>
      <c r="AO818" s="271"/>
      <c r="AP818" s="271"/>
      <c r="AQ818" s="271"/>
      <c r="AR818" s="273"/>
      <c r="AS818" s="271"/>
      <c r="AT818" s="271"/>
      <c r="AU818" s="258"/>
      <c r="AV818" s="258"/>
      <c r="AW818" s="258"/>
      <c r="AX818" s="258"/>
      <c r="AY818" s="258"/>
    </row>
    <row r="819" spans="1:51" ht="12.75" customHeight="1">
      <c r="A819" s="271"/>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2"/>
      <c r="X819" s="272"/>
      <c r="Y819" s="272"/>
      <c r="Z819" s="272"/>
      <c r="AA819" s="272"/>
      <c r="AB819" s="272"/>
      <c r="AC819" s="272"/>
      <c r="AD819" s="272"/>
      <c r="AE819" s="272"/>
      <c r="AF819" s="272"/>
      <c r="AG819" s="272"/>
      <c r="AH819" s="272"/>
      <c r="AI819" s="272"/>
      <c r="AJ819" s="272"/>
      <c r="AK819" s="271"/>
      <c r="AL819" s="271"/>
      <c r="AM819" s="271"/>
      <c r="AN819" s="271"/>
      <c r="AO819" s="271"/>
      <c r="AP819" s="271"/>
      <c r="AQ819" s="271"/>
      <c r="AR819" s="273"/>
      <c r="AS819" s="271"/>
      <c r="AT819" s="271"/>
      <c r="AU819" s="258"/>
      <c r="AV819" s="258"/>
      <c r="AW819" s="258"/>
      <c r="AX819" s="258"/>
      <c r="AY819" s="258"/>
    </row>
    <row r="820" spans="1:51" ht="12.75" customHeight="1">
      <c r="A820" s="271"/>
      <c r="B820" s="271"/>
      <c r="C820" s="271"/>
      <c r="D820" s="271"/>
      <c r="E820" s="271"/>
      <c r="F820" s="271"/>
      <c r="G820" s="271"/>
      <c r="H820" s="271"/>
      <c r="I820" s="271"/>
      <c r="J820" s="271"/>
      <c r="K820" s="271"/>
      <c r="L820" s="271"/>
      <c r="M820" s="271"/>
      <c r="N820" s="271"/>
      <c r="O820" s="271"/>
      <c r="P820" s="271"/>
      <c r="Q820" s="271"/>
      <c r="R820" s="271"/>
      <c r="S820" s="271"/>
      <c r="T820" s="271"/>
      <c r="U820" s="271"/>
      <c r="V820" s="271"/>
      <c r="W820" s="272"/>
      <c r="X820" s="272"/>
      <c r="Y820" s="272"/>
      <c r="Z820" s="272"/>
      <c r="AA820" s="272"/>
      <c r="AB820" s="272"/>
      <c r="AC820" s="272"/>
      <c r="AD820" s="272"/>
      <c r="AE820" s="272"/>
      <c r="AF820" s="272"/>
      <c r="AG820" s="272"/>
      <c r="AH820" s="272"/>
      <c r="AI820" s="272"/>
      <c r="AJ820" s="272"/>
      <c r="AK820" s="271"/>
      <c r="AL820" s="271"/>
      <c r="AM820" s="271"/>
      <c r="AN820" s="271"/>
      <c r="AO820" s="271"/>
      <c r="AP820" s="271"/>
      <c r="AQ820" s="271"/>
      <c r="AR820" s="273"/>
      <c r="AS820" s="271"/>
      <c r="AT820" s="271"/>
      <c r="AU820" s="258"/>
      <c r="AV820" s="258"/>
      <c r="AW820" s="258"/>
      <c r="AX820" s="258"/>
      <c r="AY820" s="258"/>
    </row>
    <row r="821" spans="1:51" ht="12.75" customHeight="1">
      <c r="A821" s="271"/>
      <c r="B821" s="271"/>
      <c r="C821" s="271"/>
      <c r="D821" s="271"/>
      <c r="E821" s="271"/>
      <c r="F821" s="271"/>
      <c r="G821" s="271"/>
      <c r="H821" s="271"/>
      <c r="I821" s="271"/>
      <c r="J821" s="271"/>
      <c r="K821" s="271"/>
      <c r="L821" s="271"/>
      <c r="M821" s="271"/>
      <c r="N821" s="271"/>
      <c r="O821" s="271"/>
      <c r="P821" s="271"/>
      <c r="Q821" s="271"/>
      <c r="R821" s="271"/>
      <c r="S821" s="271"/>
      <c r="T821" s="271"/>
      <c r="U821" s="271"/>
      <c r="V821" s="271"/>
      <c r="W821" s="272"/>
      <c r="X821" s="272"/>
      <c r="Y821" s="272"/>
      <c r="Z821" s="272"/>
      <c r="AA821" s="272"/>
      <c r="AB821" s="272"/>
      <c r="AC821" s="272"/>
      <c r="AD821" s="272"/>
      <c r="AE821" s="272"/>
      <c r="AF821" s="272"/>
      <c r="AG821" s="272"/>
      <c r="AH821" s="272"/>
      <c r="AI821" s="272"/>
      <c r="AJ821" s="272"/>
      <c r="AK821" s="271"/>
      <c r="AL821" s="271"/>
      <c r="AM821" s="271"/>
      <c r="AN821" s="271"/>
      <c r="AO821" s="271"/>
      <c r="AP821" s="271"/>
      <c r="AQ821" s="271"/>
      <c r="AR821" s="273"/>
      <c r="AS821" s="271"/>
      <c r="AT821" s="271"/>
      <c r="AU821" s="258"/>
      <c r="AV821" s="258"/>
      <c r="AW821" s="258"/>
      <c r="AX821" s="258"/>
      <c r="AY821" s="258"/>
    </row>
    <row r="822" spans="1:51" ht="12.75" customHeight="1">
      <c r="A822" s="271"/>
      <c r="B822" s="271"/>
      <c r="C822" s="271"/>
      <c r="D822" s="271"/>
      <c r="E822" s="271"/>
      <c r="F822" s="271"/>
      <c r="G822" s="271"/>
      <c r="H822" s="271"/>
      <c r="I822" s="271"/>
      <c r="J822" s="271"/>
      <c r="K822" s="271"/>
      <c r="L822" s="271"/>
      <c r="M822" s="271"/>
      <c r="N822" s="271"/>
      <c r="O822" s="271"/>
      <c r="P822" s="271"/>
      <c r="Q822" s="271"/>
      <c r="R822" s="271"/>
      <c r="S822" s="271"/>
      <c r="T822" s="271"/>
      <c r="U822" s="271"/>
      <c r="V822" s="271"/>
      <c r="W822" s="272"/>
      <c r="X822" s="272"/>
      <c r="Y822" s="272"/>
      <c r="Z822" s="272"/>
      <c r="AA822" s="272"/>
      <c r="AB822" s="272"/>
      <c r="AC822" s="272"/>
      <c r="AD822" s="272"/>
      <c r="AE822" s="272"/>
      <c r="AF822" s="272"/>
      <c r="AG822" s="272"/>
      <c r="AH822" s="272"/>
      <c r="AI822" s="272"/>
      <c r="AJ822" s="272"/>
      <c r="AK822" s="271"/>
      <c r="AL822" s="271"/>
      <c r="AM822" s="271"/>
      <c r="AN822" s="271"/>
      <c r="AO822" s="271"/>
      <c r="AP822" s="271"/>
      <c r="AQ822" s="271"/>
      <c r="AR822" s="273"/>
      <c r="AS822" s="271"/>
      <c r="AT822" s="271"/>
      <c r="AU822" s="258"/>
      <c r="AV822" s="258"/>
      <c r="AW822" s="258"/>
      <c r="AX822" s="258"/>
      <c r="AY822" s="258"/>
    </row>
    <row r="823" spans="1:51" ht="12.75" customHeight="1">
      <c r="A823" s="271"/>
      <c r="B823" s="271"/>
      <c r="C823" s="271"/>
      <c r="D823" s="271"/>
      <c r="E823" s="271"/>
      <c r="F823" s="271"/>
      <c r="G823" s="271"/>
      <c r="H823" s="271"/>
      <c r="I823" s="271"/>
      <c r="J823" s="271"/>
      <c r="K823" s="271"/>
      <c r="L823" s="271"/>
      <c r="M823" s="271"/>
      <c r="N823" s="271"/>
      <c r="O823" s="271"/>
      <c r="P823" s="271"/>
      <c r="Q823" s="271"/>
      <c r="R823" s="271"/>
      <c r="S823" s="271"/>
      <c r="T823" s="271"/>
      <c r="U823" s="271"/>
      <c r="V823" s="271"/>
      <c r="W823" s="272"/>
      <c r="X823" s="272"/>
      <c r="Y823" s="272"/>
      <c r="Z823" s="272"/>
      <c r="AA823" s="272"/>
      <c r="AB823" s="272"/>
      <c r="AC823" s="272"/>
      <c r="AD823" s="272"/>
      <c r="AE823" s="272"/>
      <c r="AF823" s="272"/>
      <c r="AG823" s="272"/>
      <c r="AH823" s="272"/>
      <c r="AI823" s="272"/>
      <c r="AJ823" s="272"/>
      <c r="AK823" s="271"/>
      <c r="AL823" s="271"/>
      <c r="AM823" s="271"/>
      <c r="AN823" s="271"/>
      <c r="AO823" s="271"/>
      <c r="AP823" s="271"/>
      <c r="AQ823" s="271"/>
      <c r="AR823" s="273"/>
      <c r="AS823" s="271"/>
      <c r="AT823" s="271"/>
      <c r="AU823" s="258"/>
      <c r="AV823" s="258"/>
      <c r="AW823" s="258"/>
      <c r="AX823" s="258"/>
      <c r="AY823" s="258"/>
    </row>
    <row r="824" spans="1:51" ht="12.75" customHeight="1">
      <c r="A824" s="271"/>
      <c r="B824" s="271"/>
      <c r="C824" s="271"/>
      <c r="D824" s="271"/>
      <c r="E824" s="271"/>
      <c r="F824" s="271"/>
      <c r="G824" s="271"/>
      <c r="H824" s="271"/>
      <c r="I824" s="271"/>
      <c r="J824" s="271"/>
      <c r="K824" s="271"/>
      <c r="L824" s="271"/>
      <c r="M824" s="271"/>
      <c r="N824" s="271"/>
      <c r="O824" s="271"/>
      <c r="P824" s="271"/>
      <c r="Q824" s="271"/>
      <c r="R824" s="271"/>
      <c r="S824" s="271"/>
      <c r="T824" s="271"/>
      <c r="U824" s="271"/>
      <c r="V824" s="271"/>
      <c r="W824" s="272"/>
      <c r="X824" s="272"/>
      <c r="Y824" s="272"/>
      <c r="Z824" s="272"/>
      <c r="AA824" s="272"/>
      <c r="AB824" s="272"/>
      <c r="AC824" s="272"/>
      <c r="AD824" s="272"/>
      <c r="AE824" s="272"/>
      <c r="AF824" s="272"/>
      <c r="AG824" s="272"/>
      <c r="AH824" s="272"/>
      <c r="AI824" s="272"/>
      <c r="AJ824" s="272"/>
      <c r="AK824" s="271"/>
      <c r="AL824" s="271"/>
      <c r="AM824" s="271"/>
      <c r="AN824" s="271"/>
      <c r="AO824" s="271"/>
      <c r="AP824" s="271"/>
      <c r="AQ824" s="271"/>
      <c r="AR824" s="273"/>
      <c r="AS824" s="271"/>
      <c r="AT824" s="271"/>
      <c r="AU824" s="258"/>
      <c r="AV824" s="258"/>
      <c r="AW824" s="258"/>
      <c r="AX824" s="258"/>
      <c r="AY824" s="258"/>
    </row>
    <row r="825" spans="1:51" ht="12.75" customHeight="1">
      <c r="A825" s="271"/>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2"/>
      <c r="X825" s="272"/>
      <c r="Y825" s="272"/>
      <c r="Z825" s="272"/>
      <c r="AA825" s="272"/>
      <c r="AB825" s="272"/>
      <c r="AC825" s="272"/>
      <c r="AD825" s="272"/>
      <c r="AE825" s="272"/>
      <c r="AF825" s="272"/>
      <c r="AG825" s="272"/>
      <c r="AH825" s="272"/>
      <c r="AI825" s="272"/>
      <c r="AJ825" s="272"/>
      <c r="AK825" s="271"/>
      <c r="AL825" s="271"/>
      <c r="AM825" s="271"/>
      <c r="AN825" s="271"/>
      <c r="AO825" s="271"/>
      <c r="AP825" s="271"/>
      <c r="AQ825" s="271"/>
      <c r="AR825" s="273"/>
      <c r="AS825" s="271"/>
      <c r="AT825" s="271"/>
      <c r="AU825" s="258"/>
      <c r="AV825" s="258"/>
      <c r="AW825" s="258"/>
      <c r="AX825" s="258"/>
      <c r="AY825" s="258"/>
    </row>
    <row r="826" spans="1:51" ht="12.75" customHeight="1">
      <c r="A826" s="271"/>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2"/>
      <c r="X826" s="272"/>
      <c r="Y826" s="272"/>
      <c r="Z826" s="272"/>
      <c r="AA826" s="272"/>
      <c r="AB826" s="272"/>
      <c r="AC826" s="272"/>
      <c r="AD826" s="272"/>
      <c r="AE826" s="272"/>
      <c r="AF826" s="272"/>
      <c r="AG826" s="272"/>
      <c r="AH826" s="272"/>
      <c r="AI826" s="272"/>
      <c r="AJ826" s="272"/>
      <c r="AK826" s="271"/>
      <c r="AL826" s="271"/>
      <c r="AM826" s="271"/>
      <c r="AN826" s="271"/>
      <c r="AO826" s="271"/>
      <c r="AP826" s="271"/>
      <c r="AQ826" s="271"/>
      <c r="AR826" s="273"/>
      <c r="AS826" s="271"/>
      <c r="AT826" s="271"/>
      <c r="AU826" s="258"/>
      <c r="AV826" s="258"/>
      <c r="AW826" s="258"/>
      <c r="AX826" s="258"/>
      <c r="AY826" s="258"/>
    </row>
    <row r="827" spans="1:51" ht="12.75" customHeight="1">
      <c r="A827" s="271"/>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2"/>
      <c r="X827" s="272"/>
      <c r="Y827" s="272"/>
      <c r="Z827" s="272"/>
      <c r="AA827" s="272"/>
      <c r="AB827" s="272"/>
      <c r="AC827" s="272"/>
      <c r="AD827" s="272"/>
      <c r="AE827" s="272"/>
      <c r="AF827" s="272"/>
      <c r="AG827" s="272"/>
      <c r="AH827" s="272"/>
      <c r="AI827" s="272"/>
      <c r="AJ827" s="272"/>
      <c r="AK827" s="271"/>
      <c r="AL827" s="271"/>
      <c r="AM827" s="271"/>
      <c r="AN827" s="271"/>
      <c r="AO827" s="271"/>
      <c r="AP827" s="271"/>
      <c r="AQ827" s="271"/>
      <c r="AR827" s="273"/>
      <c r="AS827" s="271"/>
      <c r="AT827" s="271"/>
      <c r="AU827" s="258"/>
      <c r="AV827" s="258"/>
      <c r="AW827" s="258"/>
      <c r="AX827" s="258"/>
      <c r="AY827" s="258"/>
    </row>
    <row r="828" spans="1:51" ht="12.75" customHeight="1">
      <c r="A828" s="271"/>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2"/>
      <c r="X828" s="272"/>
      <c r="Y828" s="272"/>
      <c r="Z828" s="272"/>
      <c r="AA828" s="272"/>
      <c r="AB828" s="272"/>
      <c r="AC828" s="272"/>
      <c r="AD828" s="272"/>
      <c r="AE828" s="272"/>
      <c r="AF828" s="272"/>
      <c r="AG828" s="272"/>
      <c r="AH828" s="272"/>
      <c r="AI828" s="272"/>
      <c r="AJ828" s="272"/>
      <c r="AK828" s="271"/>
      <c r="AL828" s="271"/>
      <c r="AM828" s="271"/>
      <c r="AN828" s="271"/>
      <c r="AO828" s="271"/>
      <c r="AP828" s="271"/>
      <c r="AQ828" s="271"/>
      <c r="AR828" s="273"/>
      <c r="AS828" s="271"/>
      <c r="AT828" s="271"/>
      <c r="AU828" s="258"/>
      <c r="AV828" s="258"/>
      <c r="AW828" s="258"/>
      <c r="AX828" s="258"/>
      <c r="AY828" s="258"/>
    </row>
    <row r="829" spans="1:51" ht="12.75" customHeight="1">
      <c r="A829" s="271"/>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2"/>
      <c r="X829" s="272"/>
      <c r="Y829" s="272"/>
      <c r="Z829" s="272"/>
      <c r="AA829" s="272"/>
      <c r="AB829" s="272"/>
      <c r="AC829" s="272"/>
      <c r="AD829" s="272"/>
      <c r="AE829" s="272"/>
      <c r="AF829" s="272"/>
      <c r="AG829" s="272"/>
      <c r="AH829" s="272"/>
      <c r="AI829" s="272"/>
      <c r="AJ829" s="272"/>
      <c r="AK829" s="271"/>
      <c r="AL829" s="271"/>
      <c r="AM829" s="271"/>
      <c r="AN829" s="271"/>
      <c r="AO829" s="271"/>
      <c r="AP829" s="271"/>
      <c r="AQ829" s="271"/>
      <c r="AR829" s="273"/>
      <c r="AS829" s="271"/>
      <c r="AT829" s="271"/>
      <c r="AU829" s="258"/>
      <c r="AV829" s="258"/>
      <c r="AW829" s="258"/>
      <c r="AX829" s="258"/>
      <c r="AY829" s="258"/>
    </row>
    <row r="830" spans="1:51" ht="12.75" customHeight="1">
      <c r="A830" s="271"/>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2"/>
      <c r="X830" s="272"/>
      <c r="Y830" s="272"/>
      <c r="Z830" s="272"/>
      <c r="AA830" s="272"/>
      <c r="AB830" s="272"/>
      <c r="AC830" s="272"/>
      <c r="AD830" s="272"/>
      <c r="AE830" s="272"/>
      <c r="AF830" s="272"/>
      <c r="AG830" s="272"/>
      <c r="AH830" s="272"/>
      <c r="AI830" s="272"/>
      <c r="AJ830" s="272"/>
      <c r="AK830" s="271"/>
      <c r="AL830" s="271"/>
      <c r="AM830" s="271"/>
      <c r="AN830" s="271"/>
      <c r="AO830" s="271"/>
      <c r="AP830" s="271"/>
      <c r="AQ830" s="271"/>
      <c r="AR830" s="273"/>
      <c r="AS830" s="271"/>
      <c r="AT830" s="271"/>
      <c r="AU830" s="258"/>
      <c r="AV830" s="258"/>
      <c r="AW830" s="258"/>
      <c r="AX830" s="258"/>
      <c r="AY830" s="258"/>
    </row>
    <row r="831" spans="1:51" ht="12.75" customHeight="1">
      <c r="A831" s="271"/>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2"/>
      <c r="X831" s="272"/>
      <c r="Y831" s="272"/>
      <c r="Z831" s="272"/>
      <c r="AA831" s="272"/>
      <c r="AB831" s="272"/>
      <c r="AC831" s="272"/>
      <c r="AD831" s="272"/>
      <c r="AE831" s="272"/>
      <c r="AF831" s="272"/>
      <c r="AG831" s="272"/>
      <c r="AH831" s="272"/>
      <c r="AI831" s="272"/>
      <c r="AJ831" s="272"/>
      <c r="AK831" s="271"/>
      <c r="AL831" s="271"/>
      <c r="AM831" s="271"/>
      <c r="AN831" s="271"/>
      <c r="AO831" s="271"/>
      <c r="AP831" s="271"/>
      <c r="AQ831" s="271"/>
      <c r="AR831" s="273"/>
      <c r="AS831" s="271"/>
      <c r="AT831" s="271"/>
      <c r="AU831" s="258"/>
      <c r="AV831" s="258"/>
      <c r="AW831" s="258"/>
      <c r="AX831" s="258"/>
      <c r="AY831" s="258"/>
    </row>
    <row r="832" spans="1:51" ht="12.75" customHeight="1">
      <c r="A832" s="271"/>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2"/>
      <c r="X832" s="272"/>
      <c r="Y832" s="272"/>
      <c r="Z832" s="272"/>
      <c r="AA832" s="272"/>
      <c r="AB832" s="272"/>
      <c r="AC832" s="272"/>
      <c r="AD832" s="272"/>
      <c r="AE832" s="272"/>
      <c r="AF832" s="272"/>
      <c r="AG832" s="272"/>
      <c r="AH832" s="272"/>
      <c r="AI832" s="272"/>
      <c r="AJ832" s="272"/>
      <c r="AK832" s="271"/>
      <c r="AL832" s="271"/>
      <c r="AM832" s="271"/>
      <c r="AN832" s="271"/>
      <c r="AO832" s="271"/>
      <c r="AP832" s="271"/>
      <c r="AQ832" s="271"/>
      <c r="AR832" s="273"/>
      <c r="AS832" s="271"/>
      <c r="AT832" s="271"/>
      <c r="AU832" s="258"/>
      <c r="AV832" s="258"/>
      <c r="AW832" s="258"/>
      <c r="AX832" s="258"/>
      <c r="AY832" s="258"/>
    </row>
    <row r="833" spans="1:51" ht="12.75" customHeight="1">
      <c r="A833" s="271"/>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2"/>
      <c r="X833" s="272"/>
      <c r="Y833" s="272"/>
      <c r="Z833" s="272"/>
      <c r="AA833" s="272"/>
      <c r="AB833" s="272"/>
      <c r="AC833" s="272"/>
      <c r="AD833" s="272"/>
      <c r="AE833" s="272"/>
      <c r="AF833" s="272"/>
      <c r="AG833" s="272"/>
      <c r="AH833" s="272"/>
      <c r="AI833" s="272"/>
      <c r="AJ833" s="272"/>
      <c r="AK833" s="271"/>
      <c r="AL833" s="271"/>
      <c r="AM833" s="271"/>
      <c r="AN833" s="271"/>
      <c r="AO833" s="271"/>
      <c r="AP833" s="271"/>
      <c r="AQ833" s="271"/>
      <c r="AR833" s="273"/>
      <c r="AS833" s="271"/>
      <c r="AT833" s="271"/>
      <c r="AU833" s="258"/>
      <c r="AV833" s="258"/>
      <c r="AW833" s="258"/>
      <c r="AX833" s="258"/>
      <c r="AY833" s="258"/>
    </row>
    <row r="834" spans="1:51" ht="12.75" customHeight="1">
      <c r="A834" s="271"/>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2"/>
      <c r="X834" s="272"/>
      <c r="Y834" s="272"/>
      <c r="Z834" s="272"/>
      <c r="AA834" s="272"/>
      <c r="AB834" s="272"/>
      <c r="AC834" s="272"/>
      <c r="AD834" s="272"/>
      <c r="AE834" s="272"/>
      <c r="AF834" s="272"/>
      <c r="AG834" s="272"/>
      <c r="AH834" s="272"/>
      <c r="AI834" s="272"/>
      <c r="AJ834" s="272"/>
      <c r="AK834" s="271"/>
      <c r="AL834" s="271"/>
      <c r="AM834" s="271"/>
      <c r="AN834" s="271"/>
      <c r="AO834" s="271"/>
      <c r="AP834" s="271"/>
      <c r="AQ834" s="271"/>
      <c r="AR834" s="273"/>
      <c r="AS834" s="271"/>
      <c r="AT834" s="271"/>
      <c r="AU834" s="258"/>
      <c r="AV834" s="258"/>
      <c r="AW834" s="258"/>
      <c r="AX834" s="258"/>
      <c r="AY834" s="258"/>
    </row>
    <row r="835" spans="1:51" ht="12.75" customHeight="1">
      <c r="A835" s="271"/>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2"/>
      <c r="X835" s="272"/>
      <c r="Y835" s="272"/>
      <c r="Z835" s="272"/>
      <c r="AA835" s="272"/>
      <c r="AB835" s="272"/>
      <c r="AC835" s="272"/>
      <c r="AD835" s="272"/>
      <c r="AE835" s="272"/>
      <c r="AF835" s="272"/>
      <c r="AG835" s="272"/>
      <c r="AH835" s="272"/>
      <c r="AI835" s="272"/>
      <c r="AJ835" s="272"/>
      <c r="AK835" s="271"/>
      <c r="AL835" s="271"/>
      <c r="AM835" s="271"/>
      <c r="AN835" s="271"/>
      <c r="AO835" s="271"/>
      <c r="AP835" s="271"/>
      <c r="AQ835" s="271"/>
      <c r="AR835" s="273"/>
      <c r="AS835" s="271"/>
      <c r="AT835" s="271"/>
      <c r="AU835" s="258"/>
      <c r="AV835" s="258"/>
      <c r="AW835" s="258"/>
      <c r="AX835" s="258"/>
      <c r="AY835" s="258"/>
    </row>
    <row r="836" spans="1:51" ht="12.75" customHeight="1">
      <c r="A836" s="271"/>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2"/>
      <c r="X836" s="272"/>
      <c r="Y836" s="272"/>
      <c r="Z836" s="272"/>
      <c r="AA836" s="272"/>
      <c r="AB836" s="272"/>
      <c r="AC836" s="272"/>
      <c r="AD836" s="272"/>
      <c r="AE836" s="272"/>
      <c r="AF836" s="272"/>
      <c r="AG836" s="272"/>
      <c r="AH836" s="272"/>
      <c r="AI836" s="272"/>
      <c r="AJ836" s="272"/>
      <c r="AK836" s="271"/>
      <c r="AL836" s="271"/>
      <c r="AM836" s="271"/>
      <c r="AN836" s="271"/>
      <c r="AO836" s="271"/>
      <c r="AP836" s="271"/>
      <c r="AQ836" s="271"/>
      <c r="AR836" s="273"/>
      <c r="AS836" s="271"/>
      <c r="AT836" s="271"/>
      <c r="AU836" s="258"/>
      <c r="AV836" s="258"/>
      <c r="AW836" s="258"/>
      <c r="AX836" s="258"/>
      <c r="AY836" s="258"/>
    </row>
    <row r="837" spans="1:51" ht="12.75" customHeight="1">
      <c r="A837" s="271"/>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2"/>
      <c r="X837" s="272"/>
      <c r="Y837" s="272"/>
      <c r="Z837" s="272"/>
      <c r="AA837" s="272"/>
      <c r="AB837" s="272"/>
      <c r="AC837" s="272"/>
      <c r="AD837" s="272"/>
      <c r="AE837" s="272"/>
      <c r="AF837" s="272"/>
      <c r="AG837" s="272"/>
      <c r="AH837" s="272"/>
      <c r="AI837" s="272"/>
      <c r="AJ837" s="272"/>
      <c r="AK837" s="271"/>
      <c r="AL837" s="271"/>
      <c r="AM837" s="271"/>
      <c r="AN837" s="271"/>
      <c r="AO837" s="271"/>
      <c r="AP837" s="271"/>
      <c r="AQ837" s="271"/>
      <c r="AR837" s="273"/>
      <c r="AS837" s="271"/>
      <c r="AT837" s="271"/>
      <c r="AU837" s="258"/>
      <c r="AV837" s="258"/>
      <c r="AW837" s="258"/>
      <c r="AX837" s="258"/>
      <c r="AY837" s="258"/>
    </row>
    <row r="838" spans="1:51" ht="12.75" customHeight="1">
      <c r="A838" s="271"/>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2"/>
      <c r="X838" s="272"/>
      <c r="Y838" s="272"/>
      <c r="Z838" s="272"/>
      <c r="AA838" s="272"/>
      <c r="AB838" s="272"/>
      <c r="AC838" s="272"/>
      <c r="AD838" s="272"/>
      <c r="AE838" s="272"/>
      <c r="AF838" s="272"/>
      <c r="AG838" s="272"/>
      <c r="AH838" s="272"/>
      <c r="AI838" s="272"/>
      <c r="AJ838" s="272"/>
      <c r="AK838" s="271"/>
      <c r="AL838" s="271"/>
      <c r="AM838" s="271"/>
      <c r="AN838" s="271"/>
      <c r="AO838" s="271"/>
      <c r="AP838" s="271"/>
      <c r="AQ838" s="271"/>
      <c r="AR838" s="273"/>
      <c r="AS838" s="271"/>
      <c r="AT838" s="271"/>
      <c r="AU838" s="258"/>
      <c r="AV838" s="258"/>
      <c r="AW838" s="258"/>
      <c r="AX838" s="258"/>
      <c r="AY838" s="258"/>
    </row>
    <row r="839" spans="1:51" ht="12.75" customHeight="1">
      <c r="A839" s="271"/>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2"/>
      <c r="X839" s="272"/>
      <c r="Y839" s="272"/>
      <c r="Z839" s="272"/>
      <c r="AA839" s="272"/>
      <c r="AB839" s="272"/>
      <c r="AC839" s="272"/>
      <c r="AD839" s="272"/>
      <c r="AE839" s="272"/>
      <c r="AF839" s="272"/>
      <c r="AG839" s="272"/>
      <c r="AH839" s="272"/>
      <c r="AI839" s="272"/>
      <c r="AJ839" s="272"/>
      <c r="AK839" s="271"/>
      <c r="AL839" s="271"/>
      <c r="AM839" s="271"/>
      <c r="AN839" s="271"/>
      <c r="AO839" s="271"/>
      <c r="AP839" s="271"/>
      <c r="AQ839" s="271"/>
      <c r="AR839" s="273"/>
      <c r="AS839" s="271"/>
      <c r="AT839" s="271"/>
      <c r="AU839" s="258"/>
      <c r="AV839" s="258"/>
      <c r="AW839" s="258"/>
      <c r="AX839" s="258"/>
      <c r="AY839" s="258"/>
    </row>
    <row r="840" spans="1:51" ht="12.75" customHeight="1">
      <c r="A840" s="271"/>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2"/>
      <c r="X840" s="272"/>
      <c r="Y840" s="272"/>
      <c r="Z840" s="272"/>
      <c r="AA840" s="272"/>
      <c r="AB840" s="272"/>
      <c r="AC840" s="272"/>
      <c r="AD840" s="272"/>
      <c r="AE840" s="272"/>
      <c r="AF840" s="272"/>
      <c r="AG840" s="272"/>
      <c r="AH840" s="272"/>
      <c r="AI840" s="272"/>
      <c r="AJ840" s="272"/>
      <c r="AK840" s="271"/>
      <c r="AL840" s="271"/>
      <c r="AM840" s="271"/>
      <c r="AN840" s="271"/>
      <c r="AO840" s="271"/>
      <c r="AP840" s="271"/>
      <c r="AQ840" s="271"/>
      <c r="AR840" s="273"/>
      <c r="AS840" s="271"/>
      <c r="AT840" s="271"/>
      <c r="AU840" s="258"/>
      <c r="AV840" s="258"/>
      <c r="AW840" s="258"/>
      <c r="AX840" s="258"/>
      <c r="AY840" s="258"/>
    </row>
    <row r="841" spans="1:51" ht="12.75" customHeight="1">
      <c r="A841" s="271"/>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2"/>
      <c r="X841" s="272"/>
      <c r="Y841" s="272"/>
      <c r="Z841" s="272"/>
      <c r="AA841" s="272"/>
      <c r="AB841" s="272"/>
      <c r="AC841" s="272"/>
      <c r="AD841" s="272"/>
      <c r="AE841" s="272"/>
      <c r="AF841" s="272"/>
      <c r="AG841" s="272"/>
      <c r="AH841" s="272"/>
      <c r="AI841" s="272"/>
      <c r="AJ841" s="272"/>
      <c r="AK841" s="271"/>
      <c r="AL841" s="271"/>
      <c r="AM841" s="271"/>
      <c r="AN841" s="271"/>
      <c r="AO841" s="271"/>
      <c r="AP841" s="271"/>
      <c r="AQ841" s="271"/>
      <c r="AR841" s="273"/>
      <c r="AS841" s="271"/>
      <c r="AT841" s="271"/>
      <c r="AU841" s="258"/>
      <c r="AV841" s="258"/>
      <c r="AW841" s="258"/>
      <c r="AX841" s="258"/>
      <c r="AY841" s="258"/>
    </row>
    <row r="842" spans="1:51" ht="12.75" customHeight="1">
      <c r="A842" s="271"/>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2"/>
      <c r="X842" s="272"/>
      <c r="Y842" s="272"/>
      <c r="Z842" s="272"/>
      <c r="AA842" s="272"/>
      <c r="AB842" s="272"/>
      <c r="AC842" s="272"/>
      <c r="AD842" s="272"/>
      <c r="AE842" s="272"/>
      <c r="AF842" s="272"/>
      <c r="AG842" s="272"/>
      <c r="AH842" s="272"/>
      <c r="AI842" s="272"/>
      <c r="AJ842" s="272"/>
      <c r="AK842" s="271"/>
      <c r="AL842" s="271"/>
      <c r="AM842" s="271"/>
      <c r="AN842" s="271"/>
      <c r="AO842" s="271"/>
      <c r="AP842" s="271"/>
      <c r="AQ842" s="271"/>
      <c r="AR842" s="273"/>
      <c r="AS842" s="271"/>
      <c r="AT842" s="271"/>
      <c r="AU842" s="258"/>
      <c r="AV842" s="258"/>
      <c r="AW842" s="258"/>
      <c r="AX842" s="258"/>
      <c r="AY842" s="258"/>
    </row>
    <row r="843" spans="1:51" ht="12.75" customHeight="1">
      <c r="A843" s="271"/>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2"/>
      <c r="X843" s="272"/>
      <c r="Y843" s="272"/>
      <c r="Z843" s="272"/>
      <c r="AA843" s="272"/>
      <c r="AB843" s="272"/>
      <c r="AC843" s="272"/>
      <c r="AD843" s="272"/>
      <c r="AE843" s="272"/>
      <c r="AF843" s="272"/>
      <c r="AG843" s="272"/>
      <c r="AH843" s="272"/>
      <c r="AI843" s="272"/>
      <c r="AJ843" s="272"/>
      <c r="AK843" s="271"/>
      <c r="AL843" s="271"/>
      <c r="AM843" s="271"/>
      <c r="AN843" s="271"/>
      <c r="AO843" s="271"/>
      <c r="AP843" s="271"/>
      <c r="AQ843" s="271"/>
      <c r="AR843" s="273"/>
      <c r="AS843" s="271"/>
      <c r="AT843" s="271"/>
      <c r="AU843" s="258"/>
      <c r="AV843" s="258"/>
      <c r="AW843" s="258"/>
      <c r="AX843" s="258"/>
      <c r="AY843" s="258"/>
    </row>
    <row r="844" spans="1:51" ht="12.75" customHeight="1">
      <c r="A844" s="271"/>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2"/>
      <c r="X844" s="272"/>
      <c r="Y844" s="272"/>
      <c r="Z844" s="272"/>
      <c r="AA844" s="272"/>
      <c r="AB844" s="272"/>
      <c r="AC844" s="272"/>
      <c r="AD844" s="272"/>
      <c r="AE844" s="272"/>
      <c r="AF844" s="272"/>
      <c r="AG844" s="272"/>
      <c r="AH844" s="272"/>
      <c r="AI844" s="272"/>
      <c r="AJ844" s="272"/>
      <c r="AK844" s="271"/>
      <c r="AL844" s="271"/>
      <c r="AM844" s="271"/>
      <c r="AN844" s="271"/>
      <c r="AO844" s="271"/>
      <c r="AP844" s="271"/>
      <c r="AQ844" s="271"/>
      <c r="AR844" s="273"/>
      <c r="AS844" s="271"/>
      <c r="AT844" s="271"/>
      <c r="AU844" s="258"/>
      <c r="AV844" s="258"/>
      <c r="AW844" s="258"/>
      <c r="AX844" s="258"/>
      <c r="AY844" s="258"/>
    </row>
    <row r="845" spans="1:51" ht="12.75" customHeight="1">
      <c r="A845" s="271"/>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2"/>
      <c r="X845" s="272"/>
      <c r="Y845" s="272"/>
      <c r="Z845" s="272"/>
      <c r="AA845" s="272"/>
      <c r="AB845" s="272"/>
      <c r="AC845" s="272"/>
      <c r="AD845" s="272"/>
      <c r="AE845" s="272"/>
      <c r="AF845" s="272"/>
      <c r="AG845" s="272"/>
      <c r="AH845" s="272"/>
      <c r="AI845" s="272"/>
      <c r="AJ845" s="272"/>
      <c r="AK845" s="271"/>
      <c r="AL845" s="271"/>
      <c r="AM845" s="271"/>
      <c r="AN845" s="271"/>
      <c r="AO845" s="271"/>
      <c r="AP845" s="271"/>
      <c r="AQ845" s="271"/>
      <c r="AR845" s="273"/>
      <c r="AS845" s="271"/>
      <c r="AT845" s="271"/>
      <c r="AU845" s="258"/>
      <c r="AV845" s="258"/>
      <c r="AW845" s="258"/>
      <c r="AX845" s="258"/>
      <c r="AY845" s="258"/>
    </row>
    <row r="846" spans="1:51" ht="12.75" customHeight="1">
      <c r="A846" s="271"/>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2"/>
      <c r="X846" s="272"/>
      <c r="Y846" s="272"/>
      <c r="Z846" s="272"/>
      <c r="AA846" s="272"/>
      <c r="AB846" s="272"/>
      <c r="AC846" s="272"/>
      <c r="AD846" s="272"/>
      <c r="AE846" s="272"/>
      <c r="AF846" s="272"/>
      <c r="AG846" s="272"/>
      <c r="AH846" s="272"/>
      <c r="AI846" s="272"/>
      <c r="AJ846" s="272"/>
      <c r="AK846" s="271"/>
      <c r="AL846" s="271"/>
      <c r="AM846" s="271"/>
      <c r="AN846" s="271"/>
      <c r="AO846" s="271"/>
      <c r="AP846" s="271"/>
      <c r="AQ846" s="271"/>
      <c r="AR846" s="273"/>
      <c r="AS846" s="271"/>
      <c r="AT846" s="271"/>
      <c r="AU846" s="258"/>
      <c r="AV846" s="258"/>
      <c r="AW846" s="258"/>
      <c r="AX846" s="258"/>
      <c r="AY846" s="258"/>
    </row>
    <row r="847" spans="1:51" ht="12.75" customHeight="1">
      <c r="A847" s="271"/>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2"/>
      <c r="X847" s="272"/>
      <c r="Y847" s="272"/>
      <c r="Z847" s="272"/>
      <c r="AA847" s="272"/>
      <c r="AB847" s="272"/>
      <c r="AC847" s="272"/>
      <c r="AD847" s="272"/>
      <c r="AE847" s="272"/>
      <c r="AF847" s="272"/>
      <c r="AG847" s="272"/>
      <c r="AH847" s="272"/>
      <c r="AI847" s="272"/>
      <c r="AJ847" s="272"/>
      <c r="AK847" s="271"/>
      <c r="AL847" s="271"/>
      <c r="AM847" s="271"/>
      <c r="AN847" s="271"/>
      <c r="AO847" s="271"/>
      <c r="AP847" s="271"/>
      <c r="AQ847" s="271"/>
      <c r="AR847" s="273"/>
      <c r="AS847" s="271"/>
      <c r="AT847" s="271"/>
      <c r="AU847" s="258"/>
      <c r="AV847" s="258"/>
      <c r="AW847" s="258"/>
      <c r="AX847" s="258"/>
      <c r="AY847" s="258"/>
    </row>
    <row r="848" spans="1:51" ht="12.75" customHeight="1">
      <c r="A848" s="271"/>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2"/>
      <c r="X848" s="272"/>
      <c r="Y848" s="272"/>
      <c r="Z848" s="272"/>
      <c r="AA848" s="272"/>
      <c r="AB848" s="272"/>
      <c r="AC848" s="272"/>
      <c r="AD848" s="272"/>
      <c r="AE848" s="272"/>
      <c r="AF848" s="272"/>
      <c r="AG848" s="272"/>
      <c r="AH848" s="272"/>
      <c r="AI848" s="272"/>
      <c r="AJ848" s="272"/>
      <c r="AK848" s="271"/>
      <c r="AL848" s="271"/>
      <c r="AM848" s="271"/>
      <c r="AN848" s="271"/>
      <c r="AO848" s="271"/>
      <c r="AP848" s="271"/>
      <c r="AQ848" s="271"/>
      <c r="AR848" s="273"/>
      <c r="AS848" s="271"/>
      <c r="AT848" s="271"/>
      <c r="AU848" s="258"/>
      <c r="AV848" s="258"/>
      <c r="AW848" s="258"/>
      <c r="AX848" s="258"/>
      <c r="AY848" s="258"/>
    </row>
    <row r="849" spans="1:51" ht="12.75" customHeight="1">
      <c r="A849" s="271"/>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2"/>
      <c r="X849" s="272"/>
      <c r="Y849" s="272"/>
      <c r="Z849" s="272"/>
      <c r="AA849" s="272"/>
      <c r="AB849" s="272"/>
      <c r="AC849" s="272"/>
      <c r="AD849" s="272"/>
      <c r="AE849" s="272"/>
      <c r="AF849" s="272"/>
      <c r="AG849" s="272"/>
      <c r="AH849" s="272"/>
      <c r="AI849" s="272"/>
      <c r="AJ849" s="272"/>
      <c r="AK849" s="271"/>
      <c r="AL849" s="271"/>
      <c r="AM849" s="271"/>
      <c r="AN849" s="271"/>
      <c r="AO849" s="271"/>
      <c r="AP849" s="271"/>
      <c r="AQ849" s="271"/>
      <c r="AR849" s="273"/>
      <c r="AS849" s="271"/>
      <c r="AT849" s="271"/>
      <c r="AU849" s="258"/>
      <c r="AV849" s="258"/>
      <c r="AW849" s="258"/>
      <c r="AX849" s="258"/>
      <c r="AY849" s="258"/>
    </row>
    <row r="850" spans="1:51" ht="12.75" customHeight="1">
      <c r="A850" s="271"/>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2"/>
      <c r="X850" s="272"/>
      <c r="Y850" s="272"/>
      <c r="Z850" s="272"/>
      <c r="AA850" s="272"/>
      <c r="AB850" s="272"/>
      <c r="AC850" s="272"/>
      <c r="AD850" s="272"/>
      <c r="AE850" s="272"/>
      <c r="AF850" s="272"/>
      <c r="AG850" s="272"/>
      <c r="AH850" s="272"/>
      <c r="AI850" s="272"/>
      <c r="AJ850" s="272"/>
      <c r="AK850" s="271"/>
      <c r="AL850" s="271"/>
      <c r="AM850" s="271"/>
      <c r="AN850" s="271"/>
      <c r="AO850" s="271"/>
      <c r="AP850" s="271"/>
      <c r="AQ850" s="271"/>
      <c r="AR850" s="273"/>
      <c r="AS850" s="271"/>
      <c r="AT850" s="271"/>
      <c r="AU850" s="258"/>
      <c r="AV850" s="258"/>
      <c r="AW850" s="258"/>
      <c r="AX850" s="258"/>
      <c r="AY850" s="258"/>
    </row>
    <row r="851" spans="1:51" ht="12.75" customHeight="1">
      <c r="A851" s="271"/>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2"/>
      <c r="X851" s="272"/>
      <c r="Y851" s="272"/>
      <c r="Z851" s="272"/>
      <c r="AA851" s="272"/>
      <c r="AB851" s="272"/>
      <c r="AC851" s="272"/>
      <c r="AD851" s="272"/>
      <c r="AE851" s="272"/>
      <c r="AF851" s="272"/>
      <c r="AG851" s="272"/>
      <c r="AH851" s="272"/>
      <c r="AI851" s="272"/>
      <c r="AJ851" s="272"/>
      <c r="AK851" s="271"/>
      <c r="AL851" s="271"/>
      <c r="AM851" s="271"/>
      <c r="AN851" s="271"/>
      <c r="AO851" s="271"/>
      <c r="AP851" s="271"/>
      <c r="AQ851" s="271"/>
      <c r="AR851" s="273"/>
      <c r="AS851" s="271"/>
      <c r="AT851" s="271"/>
      <c r="AU851" s="258"/>
      <c r="AV851" s="258"/>
      <c r="AW851" s="258"/>
      <c r="AX851" s="258"/>
      <c r="AY851" s="258"/>
    </row>
    <row r="852" spans="1:51" ht="12.75" customHeight="1">
      <c r="A852" s="271"/>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2"/>
      <c r="X852" s="272"/>
      <c r="Y852" s="272"/>
      <c r="Z852" s="272"/>
      <c r="AA852" s="272"/>
      <c r="AB852" s="272"/>
      <c r="AC852" s="272"/>
      <c r="AD852" s="272"/>
      <c r="AE852" s="272"/>
      <c r="AF852" s="272"/>
      <c r="AG852" s="272"/>
      <c r="AH852" s="272"/>
      <c r="AI852" s="272"/>
      <c r="AJ852" s="272"/>
      <c r="AK852" s="271"/>
      <c r="AL852" s="271"/>
      <c r="AM852" s="271"/>
      <c r="AN852" s="271"/>
      <c r="AO852" s="271"/>
      <c r="AP852" s="271"/>
      <c r="AQ852" s="271"/>
      <c r="AR852" s="273"/>
      <c r="AS852" s="271"/>
      <c r="AT852" s="271"/>
      <c r="AU852" s="258"/>
      <c r="AV852" s="258"/>
      <c r="AW852" s="258"/>
      <c r="AX852" s="258"/>
      <c r="AY852" s="258"/>
    </row>
    <row r="853" spans="1:51" ht="12.75" customHeight="1">
      <c r="A853" s="271"/>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2"/>
      <c r="X853" s="272"/>
      <c r="Y853" s="272"/>
      <c r="Z853" s="272"/>
      <c r="AA853" s="272"/>
      <c r="AB853" s="272"/>
      <c r="AC853" s="272"/>
      <c r="AD853" s="272"/>
      <c r="AE853" s="272"/>
      <c r="AF853" s="272"/>
      <c r="AG853" s="272"/>
      <c r="AH853" s="272"/>
      <c r="AI853" s="272"/>
      <c r="AJ853" s="272"/>
      <c r="AK853" s="271"/>
      <c r="AL853" s="271"/>
      <c r="AM853" s="271"/>
      <c r="AN853" s="271"/>
      <c r="AO853" s="271"/>
      <c r="AP853" s="271"/>
      <c r="AQ853" s="271"/>
      <c r="AR853" s="273"/>
      <c r="AS853" s="271"/>
      <c r="AT853" s="271"/>
      <c r="AU853" s="258"/>
      <c r="AV853" s="258"/>
      <c r="AW853" s="258"/>
      <c r="AX853" s="258"/>
      <c r="AY853" s="258"/>
    </row>
    <row r="854" spans="1:51" ht="12.75" customHeight="1">
      <c r="A854" s="271"/>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2"/>
      <c r="X854" s="272"/>
      <c r="Y854" s="272"/>
      <c r="Z854" s="272"/>
      <c r="AA854" s="272"/>
      <c r="AB854" s="272"/>
      <c r="AC854" s="272"/>
      <c r="AD854" s="272"/>
      <c r="AE854" s="272"/>
      <c r="AF854" s="272"/>
      <c r="AG854" s="272"/>
      <c r="AH854" s="272"/>
      <c r="AI854" s="272"/>
      <c r="AJ854" s="272"/>
      <c r="AK854" s="271"/>
      <c r="AL854" s="271"/>
      <c r="AM854" s="271"/>
      <c r="AN854" s="271"/>
      <c r="AO854" s="271"/>
      <c r="AP854" s="271"/>
      <c r="AQ854" s="271"/>
      <c r="AR854" s="273"/>
      <c r="AS854" s="271"/>
      <c r="AT854" s="271"/>
      <c r="AU854" s="258"/>
      <c r="AV854" s="258"/>
      <c r="AW854" s="258"/>
      <c r="AX854" s="258"/>
      <c r="AY854" s="258"/>
    </row>
    <row r="855" spans="1:51" ht="12.75" customHeight="1">
      <c r="A855" s="271"/>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2"/>
      <c r="X855" s="272"/>
      <c r="Y855" s="272"/>
      <c r="Z855" s="272"/>
      <c r="AA855" s="272"/>
      <c r="AB855" s="272"/>
      <c r="AC855" s="272"/>
      <c r="AD855" s="272"/>
      <c r="AE855" s="272"/>
      <c r="AF855" s="272"/>
      <c r="AG855" s="272"/>
      <c r="AH855" s="272"/>
      <c r="AI855" s="272"/>
      <c r="AJ855" s="272"/>
      <c r="AK855" s="271"/>
      <c r="AL855" s="271"/>
      <c r="AM855" s="271"/>
      <c r="AN855" s="271"/>
      <c r="AO855" s="271"/>
      <c r="AP855" s="271"/>
      <c r="AQ855" s="271"/>
      <c r="AR855" s="273"/>
      <c r="AS855" s="271"/>
      <c r="AT855" s="271"/>
      <c r="AU855" s="258"/>
      <c r="AV855" s="258"/>
      <c r="AW855" s="258"/>
      <c r="AX855" s="258"/>
      <c r="AY855" s="258"/>
    </row>
    <row r="856" spans="1:51" ht="12.75" customHeight="1">
      <c r="A856" s="271"/>
      <c r="B856" s="271"/>
      <c r="C856" s="271"/>
      <c r="D856" s="271"/>
      <c r="E856" s="271"/>
      <c r="F856" s="271"/>
      <c r="G856" s="271"/>
      <c r="H856" s="271"/>
      <c r="I856" s="271"/>
      <c r="J856" s="271"/>
      <c r="K856" s="271"/>
      <c r="L856" s="271"/>
      <c r="M856" s="271"/>
      <c r="N856" s="271"/>
      <c r="O856" s="271"/>
      <c r="P856" s="271"/>
      <c r="Q856" s="271"/>
      <c r="R856" s="271"/>
      <c r="S856" s="271"/>
      <c r="T856" s="271"/>
      <c r="U856" s="271"/>
      <c r="V856" s="271"/>
      <c r="W856" s="272"/>
      <c r="X856" s="272"/>
      <c r="Y856" s="272"/>
      <c r="Z856" s="272"/>
      <c r="AA856" s="272"/>
      <c r="AB856" s="272"/>
      <c r="AC856" s="272"/>
      <c r="AD856" s="272"/>
      <c r="AE856" s="272"/>
      <c r="AF856" s="272"/>
      <c r="AG856" s="272"/>
      <c r="AH856" s="272"/>
      <c r="AI856" s="272"/>
      <c r="AJ856" s="272"/>
      <c r="AK856" s="271"/>
      <c r="AL856" s="271"/>
      <c r="AM856" s="271"/>
      <c r="AN856" s="271"/>
      <c r="AO856" s="271"/>
      <c r="AP856" s="271"/>
      <c r="AQ856" s="271"/>
      <c r="AR856" s="273"/>
      <c r="AS856" s="271"/>
      <c r="AT856" s="271"/>
      <c r="AU856" s="258"/>
      <c r="AV856" s="258"/>
      <c r="AW856" s="258"/>
      <c r="AX856" s="258"/>
      <c r="AY856" s="258"/>
    </row>
    <row r="857" spans="1:51" ht="12.75" customHeight="1">
      <c r="A857" s="271"/>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2"/>
      <c r="X857" s="272"/>
      <c r="Y857" s="272"/>
      <c r="Z857" s="272"/>
      <c r="AA857" s="272"/>
      <c r="AB857" s="272"/>
      <c r="AC857" s="272"/>
      <c r="AD857" s="272"/>
      <c r="AE857" s="272"/>
      <c r="AF857" s="272"/>
      <c r="AG857" s="272"/>
      <c r="AH857" s="272"/>
      <c r="AI857" s="272"/>
      <c r="AJ857" s="272"/>
      <c r="AK857" s="271"/>
      <c r="AL857" s="271"/>
      <c r="AM857" s="271"/>
      <c r="AN857" s="271"/>
      <c r="AO857" s="271"/>
      <c r="AP857" s="271"/>
      <c r="AQ857" s="271"/>
      <c r="AR857" s="273"/>
      <c r="AS857" s="271"/>
      <c r="AT857" s="271"/>
      <c r="AU857" s="258"/>
      <c r="AV857" s="258"/>
      <c r="AW857" s="258"/>
      <c r="AX857" s="258"/>
      <c r="AY857" s="258"/>
    </row>
    <row r="858" spans="1:51" ht="12.75" customHeight="1">
      <c r="A858" s="271"/>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2"/>
      <c r="X858" s="272"/>
      <c r="Y858" s="272"/>
      <c r="Z858" s="272"/>
      <c r="AA858" s="272"/>
      <c r="AB858" s="272"/>
      <c r="AC858" s="272"/>
      <c r="AD858" s="272"/>
      <c r="AE858" s="272"/>
      <c r="AF858" s="272"/>
      <c r="AG858" s="272"/>
      <c r="AH858" s="272"/>
      <c r="AI858" s="272"/>
      <c r="AJ858" s="272"/>
      <c r="AK858" s="271"/>
      <c r="AL858" s="271"/>
      <c r="AM858" s="271"/>
      <c r="AN858" s="271"/>
      <c r="AO858" s="271"/>
      <c r="AP858" s="271"/>
      <c r="AQ858" s="271"/>
      <c r="AR858" s="273"/>
      <c r="AS858" s="271"/>
      <c r="AT858" s="271"/>
      <c r="AU858" s="258"/>
      <c r="AV858" s="258"/>
      <c r="AW858" s="258"/>
      <c r="AX858" s="258"/>
      <c r="AY858" s="258"/>
    </row>
    <row r="859" spans="1:51" ht="12.75" customHeight="1">
      <c r="A859" s="271"/>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2"/>
      <c r="X859" s="272"/>
      <c r="Y859" s="272"/>
      <c r="Z859" s="272"/>
      <c r="AA859" s="272"/>
      <c r="AB859" s="272"/>
      <c r="AC859" s="272"/>
      <c r="AD859" s="272"/>
      <c r="AE859" s="272"/>
      <c r="AF859" s="272"/>
      <c r="AG859" s="272"/>
      <c r="AH859" s="272"/>
      <c r="AI859" s="272"/>
      <c r="AJ859" s="272"/>
      <c r="AK859" s="271"/>
      <c r="AL859" s="271"/>
      <c r="AM859" s="271"/>
      <c r="AN859" s="271"/>
      <c r="AO859" s="271"/>
      <c r="AP859" s="271"/>
      <c r="AQ859" s="271"/>
      <c r="AR859" s="273"/>
      <c r="AS859" s="271"/>
      <c r="AT859" s="271"/>
      <c r="AU859" s="258"/>
      <c r="AV859" s="258"/>
      <c r="AW859" s="258"/>
      <c r="AX859" s="258"/>
      <c r="AY859" s="258"/>
    </row>
    <row r="860" spans="1:51" ht="12.75" customHeight="1">
      <c r="A860" s="271"/>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2"/>
      <c r="X860" s="272"/>
      <c r="Y860" s="272"/>
      <c r="Z860" s="272"/>
      <c r="AA860" s="272"/>
      <c r="AB860" s="272"/>
      <c r="AC860" s="272"/>
      <c r="AD860" s="272"/>
      <c r="AE860" s="272"/>
      <c r="AF860" s="272"/>
      <c r="AG860" s="272"/>
      <c r="AH860" s="272"/>
      <c r="AI860" s="272"/>
      <c r="AJ860" s="272"/>
      <c r="AK860" s="271"/>
      <c r="AL860" s="271"/>
      <c r="AM860" s="271"/>
      <c r="AN860" s="271"/>
      <c r="AO860" s="271"/>
      <c r="AP860" s="271"/>
      <c r="AQ860" s="271"/>
      <c r="AR860" s="273"/>
      <c r="AS860" s="271"/>
      <c r="AT860" s="271"/>
      <c r="AU860" s="258"/>
      <c r="AV860" s="258"/>
      <c r="AW860" s="258"/>
      <c r="AX860" s="258"/>
      <c r="AY860" s="258"/>
    </row>
    <row r="861" spans="1:51" ht="12.75" customHeight="1">
      <c r="A861" s="271"/>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2"/>
      <c r="X861" s="272"/>
      <c r="Y861" s="272"/>
      <c r="Z861" s="272"/>
      <c r="AA861" s="272"/>
      <c r="AB861" s="272"/>
      <c r="AC861" s="272"/>
      <c r="AD861" s="272"/>
      <c r="AE861" s="272"/>
      <c r="AF861" s="272"/>
      <c r="AG861" s="272"/>
      <c r="AH861" s="272"/>
      <c r="AI861" s="272"/>
      <c r="AJ861" s="272"/>
      <c r="AK861" s="271"/>
      <c r="AL861" s="271"/>
      <c r="AM861" s="271"/>
      <c r="AN861" s="271"/>
      <c r="AO861" s="271"/>
      <c r="AP861" s="271"/>
      <c r="AQ861" s="271"/>
      <c r="AR861" s="273"/>
      <c r="AS861" s="271"/>
      <c r="AT861" s="271"/>
      <c r="AU861" s="258"/>
      <c r="AV861" s="258"/>
      <c r="AW861" s="258"/>
      <c r="AX861" s="258"/>
      <c r="AY861" s="258"/>
    </row>
    <row r="862" spans="1:51" ht="12.75" customHeight="1">
      <c r="A862" s="271"/>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2"/>
      <c r="X862" s="272"/>
      <c r="Y862" s="272"/>
      <c r="Z862" s="272"/>
      <c r="AA862" s="272"/>
      <c r="AB862" s="272"/>
      <c r="AC862" s="272"/>
      <c r="AD862" s="272"/>
      <c r="AE862" s="272"/>
      <c r="AF862" s="272"/>
      <c r="AG862" s="272"/>
      <c r="AH862" s="272"/>
      <c r="AI862" s="272"/>
      <c r="AJ862" s="272"/>
      <c r="AK862" s="271"/>
      <c r="AL862" s="271"/>
      <c r="AM862" s="271"/>
      <c r="AN862" s="271"/>
      <c r="AO862" s="271"/>
      <c r="AP862" s="271"/>
      <c r="AQ862" s="271"/>
      <c r="AR862" s="273"/>
      <c r="AS862" s="271"/>
      <c r="AT862" s="271"/>
      <c r="AU862" s="258"/>
      <c r="AV862" s="258"/>
      <c r="AW862" s="258"/>
      <c r="AX862" s="258"/>
      <c r="AY862" s="258"/>
    </row>
    <row r="863" spans="1:51" ht="12.75" customHeight="1">
      <c r="A863" s="271"/>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2"/>
      <c r="X863" s="272"/>
      <c r="Y863" s="272"/>
      <c r="Z863" s="272"/>
      <c r="AA863" s="272"/>
      <c r="AB863" s="272"/>
      <c r="AC863" s="272"/>
      <c r="AD863" s="272"/>
      <c r="AE863" s="272"/>
      <c r="AF863" s="272"/>
      <c r="AG863" s="272"/>
      <c r="AH863" s="272"/>
      <c r="AI863" s="272"/>
      <c r="AJ863" s="272"/>
      <c r="AK863" s="271"/>
      <c r="AL863" s="271"/>
      <c r="AM863" s="271"/>
      <c r="AN863" s="271"/>
      <c r="AO863" s="271"/>
      <c r="AP863" s="271"/>
      <c r="AQ863" s="271"/>
      <c r="AR863" s="273"/>
      <c r="AS863" s="271"/>
      <c r="AT863" s="271"/>
      <c r="AU863" s="258"/>
      <c r="AV863" s="258"/>
      <c r="AW863" s="258"/>
      <c r="AX863" s="258"/>
      <c r="AY863" s="258"/>
    </row>
    <row r="864" spans="1:51" ht="12.75" customHeight="1">
      <c r="A864" s="271"/>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2"/>
      <c r="X864" s="272"/>
      <c r="Y864" s="272"/>
      <c r="Z864" s="272"/>
      <c r="AA864" s="272"/>
      <c r="AB864" s="272"/>
      <c r="AC864" s="272"/>
      <c r="AD864" s="272"/>
      <c r="AE864" s="272"/>
      <c r="AF864" s="272"/>
      <c r="AG864" s="272"/>
      <c r="AH864" s="272"/>
      <c r="AI864" s="272"/>
      <c r="AJ864" s="272"/>
      <c r="AK864" s="271"/>
      <c r="AL864" s="271"/>
      <c r="AM864" s="271"/>
      <c r="AN864" s="271"/>
      <c r="AO864" s="271"/>
      <c r="AP864" s="271"/>
      <c r="AQ864" s="271"/>
      <c r="AR864" s="273"/>
      <c r="AS864" s="271"/>
      <c r="AT864" s="271"/>
      <c r="AU864" s="258"/>
      <c r="AV864" s="258"/>
      <c r="AW864" s="258"/>
      <c r="AX864" s="258"/>
      <c r="AY864" s="258"/>
    </row>
    <row r="865" spans="1:51" ht="12.75" customHeight="1">
      <c r="A865" s="271"/>
      <c r="B865" s="271"/>
      <c r="C865" s="271"/>
      <c r="D865" s="271"/>
      <c r="E865" s="271"/>
      <c r="F865" s="271"/>
      <c r="G865" s="271"/>
      <c r="H865" s="271"/>
      <c r="I865" s="271"/>
      <c r="J865" s="271"/>
      <c r="K865" s="271"/>
      <c r="L865" s="271"/>
      <c r="M865" s="271"/>
      <c r="N865" s="271"/>
      <c r="O865" s="271"/>
      <c r="P865" s="271"/>
      <c r="Q865" s="271"/>
      <c r="R865" s="271"/>
      <c r="S865" s="271"/>
      <c r="T865" s="271"/>
      <c r="U865" s="271"/>
      <c r="V865" s="271"/>
      <c r="W865" s="272"/>
      <c r="X865" s="272"/>
      <c r="Y865" s="272"/>
      <c r="Z865" s="272"/>
      <c r="AA865" s="272"/>
      <c r="AB865" s="272"/>
      <c r="AC865" s="272"/>
      <c r="AD865" s="272"/>
      <c r="AE865" s="272"/>
      <c r="AF865" s="272"/>
      <c r="AG865" s="272"/>
      <c r="AH865" s="272"/>
      <c r="AI865" s="272"/>
      <c r="AJ865" s="272"/>
      <c r="AK865" s="271"/>
      <c r="AL865" s="271"/>
      <c r="AM865" s="271"/>
      <c r="AN865" s="271"/>
      <c r="AO865" s="271"/>
      <c r="AP865" s="271"/>
      <c r="AQ865" s="271"/>
      <c r="AR865" s="273"/>
      <c r="AS865" s="271"/>
      <c r="AT865" s="271"/>
      <c r="AU865" s="258"/>
      <c r="AV865" s="258"/>
      <c r="AW865" s="258"/>
      <c r="AX865" s="258"/>
      <c r="AY865" s="258"/>
    </row>
    <row r="866" spans="1:51" ht="12.75" customHeight="1">
      <c r="A866" s="271"/>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2"/>
      <c r="X866" s="272"/>
      <c r="Y866" s="272"/>
      <c r="Z866" s="272"/>
      <c r="AA866" s="272"/>
      <c r="AB866" s="272"/>
      <c r="AC866" s="272"/>
      <c r="AD866" s="272"/>
      <c r="AE866" s="272"/>
      <c r="AF866" s="272"/>
      <c r="AG866" s="272"/>
      <c r="AH866" s="272"/>
      <c r="AI866" s="272"/>
      <c r="AJ866" s="272"/>
      <c r="AK866" s="271"/>
      <c r="AL866" s="271"/>
      <c r="AM866" s="271"/>
      <c r="AN866" s="271"/>
      <c r="AO866" s="271"/>
      <c r="AP866" s="271"/>
      <c r="AQ866" s="271"/>
      <c r="AR866" s="273"/>
      <c r="AS866" s="271"/>
      <c r="AT866" s="271"/>
      <c r="AU866" s="258"/>
      <c r="AV866" s="258"/>
      <c r="AW866" s="258"/>
      <c r="AX866" s="258"/>
      <c r="AY866" s="258"/>
    </row>
    <row r="867" spans="1:51" ht="12.75" customHeight="1">
      <c r="A867" s="271"/>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2"/>
      <c r="X867" s="272"/>
      <c r="Y867" s="272"/>
      <c r="Z867" s="272"/>
      <c r="AA867" s="272"/>
      <c r="AB867" s="272"/>
      <c r="AC867" s="272"/>
      <c r="AD867" s="272"/>
      <c r="AE867" s="272"/>
      <c r="AF867" s="272"/>
      <c r="AG867" s="272"/>
      <c r="AH867" s="272"/>
      <c r="AI867" s="272"/>
      <c r="AJ867" s="272"/>
      <c r="AK867" s="271"/>
      <c r="AL867" s="271"/>
      <c r="AM867" s="271"/>
      <c r="AN867" s="271"/>
      <c r="AO867" s="271"/>
      <c r="AP867" s="271"/>
      <c r="AQ867" s="271"/>
      <c r="AR867" s="273"/>
      <c r="AS867" s="271"/>
      <c r="AT867" s="271"/>
      <c r="AU867" s="258"/>
      <c r="AV867" s="258"/>
      <c r="AW867" s="258"/>
      <c r="AX867" s="258"/>
      <c r="AY867" s="258"/>
    </row>
    <row r="868" spans="1:51" ht="12.75" customHeight="1">
      <c r="A868" s="271"/>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2"/>
      <c r="X868" s="272"/>
      <c r="Y868" s="272"/>
      <c r="Z868" s="272"/>
      <c r="AA868" s="272"/>
      <c r="AB868" s="272"/>
      <c r="AC868" s="272"/>
      <c r="AD868" s="272"/>
      <c r="AE868" s="272"/>
      <c r="AF868" s="272"/>
      <c r="AG868" s="272"/>
      <c r="AH868" s="272"/>
      <c r="AI868" s="272"/>
      <c r="AJ868" s="272"/>
      <c r="AK868" s="271"/>
      <c r="AL868" s="271"/>
      <c r="AM868" s="271"/>
      <c r="AN868" s="271"/>
      <c r="AO868" s="271"/>
      <c r="AP868" s="271"/>
      <c r="AQ868" s="271"/>
      <c r="AR868" s="273"/>
      <c r="AS868" s="271"/>
      <c r="AT868" s="271"/>
      <c r="AU868" s="258"/>
      <c r="AV868" s="258"/>
      <c r="AW868" s="258"/>
      <c r="AX868" s="258"/>
      <c r="AY868" s="258"/>
    </row>
    <row r="869" spans="1:51" ht="12.75" customHeight="1">
      <c r="A869" s="271"/>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2"/>
      <c r="X869" s="272"/>
      <c r="Y869" s="272"/>
      <c r="Z869" s="272"/>
      <c r="AA869" s="272"/>
      <c r="AB869" s="272"/>
      <c r="AC869" s="272"/>
      <c r="AD869" s="272"/>
      <c r="AE869" s="272"/>
      <c r="AF869" s="272"/>
      <c r="AG869" s="272"/>
      <c r="AH869" s="272"/>
      <c r="AI869" s="272"/>
      <c r="AJ869" s="272"/>
      <c r="AK869" s="271"/>
      <c r="AL869" s="271"/>
      <c r="AM869" s="271"/>
      <c r="AN869" s="271"/>
      <c r="AO869" s="271"/>
      <c r="AP869" s="271"/>
      <c r="AQ869" s="271"/>
      <c r="AR869" s="273"/>
      <c r="AS869" s="271"/>
      <c r="AT869" s="271"/>
      <c r="AU869" s="258"/>
      <c r="AV869" s="258"/>
      <c r="AW869" s="258"/>
      <c r="AX869" s="258"/>
      <c r="AY869" s="258"/>
    </row>
    <row r="870" spans="1:51" ht="12.75" customHeight="1">
      <c r="A870" s="271"/>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2"/>
      <c r="X870" s="272"/>
      <c r="Y870" s="272"/>
      <c r="Z870" s="272"/>
      <c r="AA870" s="272"/>
      <c r="AB870" s="272"/>
      <c r="AC870" s="272"/>
      <c r="AD870" s="272"/>
      <c r="AE870" s="272"/>
      <c r="AF870" s="272"/>
      <c r="AG870" s="272"/>
      <c r="AH870" s="272"/>
      <c r="AI870" s="272"/>
      <c r="AJ870" s="272"/>
      <c r="AK870" s="271"/>
      <c r="AL870" s="271"/>
      <c r="AM870" s="271"/>
      <c r="AN870" s="271"/>
      <c r="AO870" s="271"/>
      <c r="AP870" s="271"/>
      <c r="AQ870" s="271"/>
      <c r="AR870" s="273"/>
      <c r="AS870" s="271"/>
      <c r="AT870" s="271"/>
      <c r="AU870" s="258"/>
      <c r="AV870" s="258"/>
      <c r="AW870" s="258"/>
      <c r="AX870" s="258"/>
      <c r="AY870" s="258"/>
    </row>
    <row r="871" spans="1:51" ht="12.75" customHeight="1">
      <c r="A871" s="271"/>
      <c r="B871" s="271"/>
      <c r="C871" s="271"/>
      <c r="D871" s="271"/>
      <c r="E871" s="271"/>
      <c r="F871" s="271"/>
      <c r="G871" s="271"/>
      <c r="H871" s="271"/>
      <c r="I871" s="271"/>
      <c r="J871" s="271"/>
      <c r="K871" s="271"/>
      <c r="L871" s="271"/>
      <c r="M871" s="271"/>
      <c r="N871" s="271"/>
      <c r="O871" s="271"/>
      <c r="P871" s="271"/>
      <c r="Q871" s="271"/>
      <c r="R871" s="271"/>
      <c r="S871" s="271"/>
      <c r="T871" s="271"/>
      <c r="U871" s="271"/>
      <c r="V871" s="271"/>
      <c r="W871" s="272"/>
      <c r="X871" s="272"/>
      <c r="Y871" s="272"/>
      <c r="Z871" s="272"/>
      <c r="AA871" s="272"/>
      <c r="AB871" s="272"/>
      <c r="AC871" s="272"/>
      <c r="AD871" s="272"/>
      <c r="AE871" s="272"/>
      <c r="AF871" s="272"/>
      <c r="AG871" s="272"/>
      <c r="AH871" s="272"/>
      <c r="AI871" s="272"/>
      <c r="AJ871" s="272"/>
      <c r="AK871" s="271"/>
      <c r="AL871" s="271"/>
      <c r="AM871" s="271"/>
      <c r="AN871" s="271"/>
      <c r="AO871" s="271"/>
      <c r="AP871" s="271"/>
      <c r="AQ871" s="271"/>
      <c r="AR871" s="273"/>
      <c r="AS871" s="271"/>
      <c r="AT871" s="271"/>
      <c r="AU871" s="258"/>
      <c r="AV871" s="258"/>
      <c r="AW871" s="258"/>
      <c r="AX871" s="258"/>
      <c r="AY871" s="258"/>
    </row>
    <row r="872" spans="1:51" ht="12.75" customHeight="1">
      <c r="A872" s="271"/>
      <c r="B872" s="271"/>
      <c r="C872" s="271"/>
      <c r="D872" s="271"/>
      <c r="E872" s="271"/>
      <c r="F872" s="271"/>
      <c r="G872" s="271"/>
      <c r="H872" s="271"/>
      <c r="I872" s="271"/>
      <c r="J872" s="271"/>
      <c r="K872" s="271"/>
      <c r="L872" s="271"/>
      <c r="M872" s="271"/>
      <c r="N872" s="271"/>
      <c r="O872" s="271"/>
      <c r="P872" s="271"/>
      <c r="Q872" s="271"/>
      <c r="R872" s="271"/>
      <c r="S872" s="271"/>
      <c r="T872" s="271"/>
      <c r="U872" s="271"/>
      <c r="V872" s="271"/>
      <c r="W872" s="272"/>
      <c r="X872" s="272"/>
      <c r="Y872" s="272"/>
      <c r="Z872" s="272"/>
      <c r="AA872" s="272"/>
      <c r="AB872" s="272"/>
      <c r="AC872" s="272"/>
      <c r="AD872" s="272"/>
      <c r="AE872" s="272"/>
      <c r="AF872" s="272"/>
      <c r="AG872" s="272"/>
      <c r="AH872" s="272"/>
      <c r="AI872" s="272"/>
      <c r="AJ872" s="272"/>
      <c r="AK872" s="271"/>
      <c r="AL872" s="271"/>
      <c r="AM872" s="271"/>
      <c r="AN872" s="271"/>
      <c r="AO872" s="271"/>
      <c r="AP872" s="271"/>
      <c r="AQ872" s="271"/>
      <c r="AR872" s="273"/>
      <c r="AS872" s="271"/>
      <c r="AT872" s="271"/>
      <c r="AU872" s="258"/>
      <c r="AV872" s="258"/>
      <c r="AW872" s="258"/>
      <c r="AX872" s="258"/>
      <c r="AY872" s="258"/>
    </row>
    <row r="873" spans="1:51" ht="12.75" customHeight="1">
      <c r="A873" s="271"/>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2"/>
      <c r="X873" s="272"/>
      <c r="Y873" s="272"/>
      <c r="Z873" s="272"/>
      <c r="AA873" s="272"/>
      <c r="AB873" s="272"/>
      <c r="AC873" s="272"/>
      <c r="AD873" s="272"/>
      <c r="AE873" s="272"/>
      <c r="AF873" s="272"/>
      <c r="AG873" s="272"/>
      <c r="AH873" s="272"/>
      <c r="AI873" s="272"/>
      <c r="AJ873" s="272"/>
      <c r="AK873" s="271"/>
      <c r="AL873" s="271"/>
      <c r="AM873" s="271"/>
      <c r="AN873" s="271"/>
      <c r="AO873" s="271"/>
      <c r="AP873" s="271"/>
      <c r="AQ873" s="271"/>
      <c r="AR873" s="273"/>
      <c r="AS873" s="271"/>
      <c r="AT873" s="271"/>
      <c r="AU873" s="258"/>
      <c r="AV873" s="258"/>
      <c r="AW873" s="258"/>
      <c r="AX873" s="258"/>
      <c r="AY873" s="258"/>
    </row>
    <row r="874" spans="1:51" ht="12.75" customHeight="1">
      <c r="A874" s="271"/>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2"/>
      <c r="X874" s="272"/>
      <c r="Y874" s="272"/>
      <c r="Z874" s="272"/>
      <c r="AA874" s="272"/>
      <c r="AB874" s="272"/>
      <c r="AC874" s="272"/>
      <c r="AD874" s="272"/>
      <c r="AE874" s="272"/>
      <c r="AF874" s="272"/>
      <c r="AG874" s="272"/>
      <c r="AH874" s="272"/>
      <c r="AI874" s="272"/>
      <c r="AJ874" s="272"/>
      <c r="AK874" s="271"/>
      <c r="AL874" s="271"/>
      <c r="AM874" s="271"/>
      <c r="AN874" s="271"/>
      <c r="AO874" s="271"/>
      <c r="AP874" s="271"/>
      <c r="AQ874" s="271"/>
      <c r="AR874" s="273"/>
      <c r="AS874" s="271"/>
      <c r="AT874" s="271"/>
      <c r="AU874" s="258"/>
      <c r="AV874" s="258"/>
      <c r="AW874" s="258"/>
      <c r="AX874" s="258"/>
      <c r="AY874" s="258"/>
    </row>
    <row r="875" spans="1:51" ht="12.75" customHeight="1">
      <c r="A875" s="271"/>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2"/>
      <c r="X875" s="272"/>
      <c r="Y875" s="272"/>
      <c r="Z875" s="272"/>
      <c r="AA875" s="272"/>
      <c r="AB875" s="272"/>
      <c r="AC875" s="272"/>
      <c r="AD875" s="272"/>
      <c r="AE875" s="272"/>
      <c r="AF875" s="272"/>
      <c r="AG875" s="272"/>
      <c r="AH875" s="272"/>
      <c r="AI875" s="272"/>
      <c r="AJ875" s="272"/>
      <c r="AK875" s="271"/>
      <c r="AL875" s="271"/>
      <c r="AM875" s="271"/>
      <c r="AN875" s="271"/>
      <c r="AO875" s="271"/>
      <c r="AP875" s="271"/>
      <c r="AQ875" s="271"/>
      <c r="AR875" s="273"/>
      <c r="AS875" s="271"/>
      <c r="AT875" s="271"/>
      <c r="AU875" s="258"/>
      <c r="AV875" s="258"/>
      <c r="AW875" s="258"/>
      <c r="AX875" s="258"/>
      <c r="AY875" s="258"/>
    </row>
    <row r="876" spans="1:51" ht="12.75" customHeight="1">
      <c r="A876" s="271"/>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2"/>
      <c r="X876" s="272"/>
      <c r="Y876" s="272"/>
      <c r="Z876" s="272"/>
      <c r="AA876" s="272"/>
      <c r="AB876" s="272"/>
      <c r="AC876" s="272"/>
      <c r="AD876" s="272"/>
      <c r="AE876" s="272"/>
      <c r="AF876" s="272"/>
      <c r="AG876" s="272"/>
      <c r="AH876" s="272"/>
      <c r="AI876" s="272"/>
      <c r="AJ876" s="272"/>
      <c r="AK876" s="271"/>
      <c r="AL876" s="271"/>
      <c r="AM876" s="271"/>
      <c r="AN876" s="271"/>
      <c r="AO876" s="271"/>
      <c r="AP876" s="271"/>
      <c r="AQ876" s="271"/>
      <c r="AR876" s="273"/>
      <c r="AS876" s="271"/>
      <c r="AT876" s="271"/>
      <c r="AU876" s="258"/>
      <c r="AV876" s="258"/>
      <c r="AW876" s="258"/>
      <c r="AX876" s="258"/>
      <c r="AY876" s="258"/>
    </row>
    <row r="877" spans="1:51" ht="12.75" customHeight="1">
      <c r="A877" s="271"/>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2"/>
      <c r="X877" s="272"/>
      <c r="Y877" s="272"/>
      <c r="Z877" s="272"/>
      <c r="AA877" s="272"/>
      <c r="AB877" s="272"/>
      <c r="AC877" s="272"/>
      <c r="AD877" s="272"/>
      <c r="AE877" s="272"/>
      <c r="AF877" s="272"/>
      <c r="AG877" s="272"/>
      <c r="AH877" s="272"/>
      <c r="AI877" s="272"/>
      <c r="AJ877" s="272"/>
      <c r="AK877" s="271"/>
      <c r="AL877" s="271"/>
      <c r="AM877" s="271"/>
      <c r="AN877" s="271"/>
      <c r="AO877" s="271"/>
      <c r="AP877" s="271"/>
      <c r="AQ877" s="271"/>
      <c r="AR877" s="273"/>
      <c r="AS877" s="271"/>
      <c r="AT877" s="271"/>
      <c r="AU877" s="258"/>
      <c r="AV877" s="258"/>
      <c r="AW877" s="258"/>
      <c r="AX877" s="258"/>
      <c r="AY877" s="258"/>
    </row>
    <row r="878" spans="1:51" ht="12.75" customHeight="1">
      <c r="A878" s="271"/>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2"/>
      <c r="X878" s="272"/>
      <c r="Y878" s="272"/>
      <c r="Z878" s="272"/>
      <c r="AA878" s="272"/>
      <c r="AB878" s="272"/>
      <c r="AC878" s="272"/>
      <c r="AD878" s="272"/>
      <c r="AE878" s="272"/>
      <c r="AF878" s="272"/>
      <c r="AG878" s="272"/>
      <c r="AH878" s="272"/>
      <c r="AI878" s="272"/>
      <c r="AJ878" s="272"/>
      <c r="AK878" s="271"/>
      <c r="AL878" s="271"/>
      <c r="AM878" s="271"/>
      <c r="AN878" s="271"/>
      <c r="AO878" s="271"/>
      <c r="AP878" s="271"/>
      <c r="AQ878" s="271"/>
      <c r="AR878" s="273"/>
      <c r="AS878" s="271"/>
      <c r="AT878" s="271"/>
      <c r="AU878" s="258"/>
      <c r="AV878" s="258"/>
      <c r="AW878" s="258"/>
      <c r="AX878" s="258"/>
      <c r="AY878" s="258"/>
    </row>
    <row r="879" spans="1:51" ht="12.75" customHeight="1">
      <c r="A879" s="271"/>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2"/>
      <c r="X879" s="272"/>
      <c r="Y879" s="272"/>
      <c r="Z879" s="272"/>
      <c r="AA879" s="272"/>
      <c r="AB879" s="272"/>
      <c r="AC879" s="272"/>
      <c r="AD879" s="272"/>
      <c r="AE879" s="272"/>
      <c r="AF879" s="272"/>
      <c r="AG879" s="272"/>
      <c r="AH879" s="272"/>
      <c r="AI879" s="272"/>
      <c r="AJ879" s="272"/>
      <c r="AK879" s="271"/>
      <c r="AL879" s="271"/>
      <c r="AM879" s="271"/>
      <c r="AN879" s="271"/>
      <c r="AO879" s="271"/>
      <c r="AP879" s="271"/>
      <c r="AQ879" s="271"/>
      <c r="AR879" s="273"/>
      <c r="AS879" s="271"/>
      <c r="AT879" s="271"/>
      <c r="AU879" s="258"/>
      <c r="AV879" s="258"/>
      <c r="AW879" s="258"/>
      <c r="AX879" s="258"/>
      <c r="AY879" s="258"/>
    </row>
    <row r="880" spans="1:51" ht="12.75" customHeight="1">
      <c r="A880" s="271"/>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2"/>
      <c r="X880" s="272"/>
      <c r="Y880" s="272"/>
      <c r="Z880" s="272"/>
      <c r="AA880" s="272"/>
      <c r="AB880" s="272"/>
      <c r="AC880" s="272"/>
      <c r="AD880" s="272"/>
      <c r="AE880" s="272"/>
      <c r="AF880" s="272"/>
      <c r="AG880" s="272"/>
      <c r="AH880" s="272"/>
      <c r="AI880" s="272"/>
      <c r="AJ880" s="272"/>
      <c r="AK880" s="271"/>
      <c r="AL880" s="271"/>
      <c r="AM880" s="271"/>
      <c r="AN880" s="271"/>
      <c r="AO880" s="271"/>
      <c r="AP880" s="271"/>
      <c r="AQ880" s="271"/>
      <c r="AR880" s="273"/>
      <c r="AS880" s="271"/>
      <c r="AT880" s="271"/>
      <c r="AU880" s="258"/>
      <c r="AV880" s="258"/>
      <c r="AW880" s="258"/>
      <c r="AX880" s="258"/>
      <c r="AY880" s="258"/>
    </row>
    <row r="881" spans="1:51" ht="12.75" customHeight="1">
      <c r="A881" s="271"/>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2"/>
      <c r="X881" s="272"/>
      <c r="Y881" s="272"/>
      <c r="Z881" s="272"/>
      <c r="AA881" s="272"/>
      <c r="AB881" s="272"/>
      <c r="AC881" s="272"/>
      <c r="AD881" s="272"/>
      <c r="AE881" s="272"/>
      <c r="AF881" s="272"/>
      <c r="AG881" s="272"/>
      <c r="AH881" s="272"/>
      <c r="AI881" s="272"/>
      <c r="AJ881" s="272"/>
      <c r="AK881" s="271"/>
      <c r="AL881" s="271"/>
      <c r="AM881" s="271"/>
      <c r="AN881" s="271"/>
      <c r="AO881" s="271"/>
      <c r="AP881" s="271"/>
      <c r="AQ881" s="271"/>
      <c r="AR881" s="273"/>
      <c r="AS881" s="271"/>
      <c r="AT881" s="271"/>
      <c r="AU881" s="258"/>
      <c r="AV881" s="258"/>
      <c r="AW881" s="258"/>
      <c r="AX881" s="258"/>
      <c r="AY881" s="258"/>
    </row>
    <row r="882" spans="1:51" ht="12.75" customHeight="1">
      <c r="A882" s="271"/>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2"/>
      <c r="X882" s="272"/>
      <c r="Y882" s="272"/>
      <c r="Z882" s="272"/>
      <c r="AA882" s="272"/>
      <c r="AB882" s="272"/>
      <c r="AC882" s="272"/>
      <c r="AD882" s="272"/>
      <c r="AE882" s="272"/>
      <c r="AF882" s="272"/>
      <c r="AG882" s="272"/>
      <c r="AH882" s="272"/>
      <c r="AI882" s="272"/>
      <c r="AJ882" s="272"/>
      <c r="AK882" s="271"/>
      <c r="AL882" s="271"/>
      <c r="AM882" s="271"/>
      <c r="AN882" s="271"/>
      <c r="AO882" s="271"/>
      <c r="AP882" s="271"/>
      <c r="AQ882" s="271"/>
      <c r="AR882" s="273"/>
      <c r="AS882" s="271"/>
      <c r="AT882" s="271"/>
      <c r="AU882" s="258"/>
      <c r="AV882" s="258"/>
      <c r="AW882" s="258"/>
      <c r="AX882" s="258"/>
      <c r="AY882" s="258"/>
    </row>
    <row r="883" spans="1:51" ht="12.75" customHeight="1">
      <c r="A883" s="271"/>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2"/>
      <c r="X883" s="272"/>
      <c r="Y883" s="272"/>
      <c r="Z883" s="272"/>
      <c r="AA883" s="272"/>
      <c r="AB883" s="272"/>
      <c r="AC883" s="272"/>
      <c r="AD883" s="272"/>
      <c r="AE883" s="272"/>
      <c r="AF883" s="272"/>
      <c r="AG883" s="272"/>
      <c r="AH883" s="272"/>
      <c r="AI883" s="272"/>
      <c r="AJ883" s="272"/>
      <c r="AK883" s="271"/>
      <c r="AL883" s="271"/>
      <c r="AM883" s="271"/>
      <c r="AN883" s="271"/>
      <c r="AO883" s="271"/>
      <c r="AP883" s="271"/>
      <c r="AQ883" s="271"/>
      <c r="AR883" s="273"/>
      <c r="AS883" s="271"/>
      <c r="AT883" s="271"/>
      <c r="AU883" s="258"/>
      <c r="AV883" s="258"/>
      <c r="AW883" s="258"/>
      <c r="AX883" s="258"/>
      <c r="AY883" s="258"/>
    </row>
    <row r="884" spans="1:51" ht="12.75" customHeight="1">
      <c r="A884" s="271"/>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2"/>
      <c r="X884" s="272"/>
      <c r="Y884" s="272"/>
      <c r="Z884" s="272"/>
      <c r="AA884" s="272"/>
      <c r="AB884" s="272"/>
      <c r="AC884" s="272"/>
      <c r="AD884" s="272"/>
      <c r="AE884" s="272"/>
      <c r="AF884" s="272"/>
      <c r="AG884" s="272"/>
      <c r="AH884" s="272"/>
      <c r="AI884" s="272"/>
      <c r="AJ884" s="272"/>
      <c r="AK884" s="271"/>
      <c r="AL884" s="271"/>
      <c r="AM884" s="271"/>
      <c r="AN884" s="271"/>
      <c r="AO884" s="271"/>
      <c r="AP884" s="271"/>
      <c r="AQ884" s="271"/>
      <c r="AR884" s="273"/>
      <c r="AS884" s="271"/>
      <c r="AT884" s="271"/>
      <c r="AU884" s="258"/>
      <c r="AV884" s="258"/>
      <c r="AW884" s="258"/>
      <c r="AX884" s="258"/>
      <c r="AY884" s="258"/>
    </row>
    <row r="885" spans="1:51" ht="12.75" customHeight="1">
      <c r="A885" s="271"/>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2"/>
      <c r="X885" s="272"/>
      <c r="Y885" s="272"/>
      <c r="Z885" s="272"/>
      <c r="AA885" s="272"/>
      <c r="AB885" s="272"/>
      <c r="AC885" s="272"/>
      <c r="AD885" s="272"/>
      <c r="AE885" s="272"/>
      <c r="AF885" s="272"/>
      <c r="AG885" s="272"/>
      <c r="AH885" s="272"/>
      <c r="AI885" s="272"/>
      <c r="AJ885" s="272"/>
      <c r="AK885" s="271"/>
      <c r="AL885" s="271"/>
      <c r="AM885" s="271"/>
      <c r="AN885" s="271"/>
      <c r="AO885" s="271"/>
      <c r="AP885" s="271"/>
      <c r="AQ885" s="271"/>
      <c r="AR885" s="273"/>
      <c r="AS885" s="271"/>
      <c r="AT885" s="271"/>
      <c r="AU885" s="258"/>
      <c r="AV885" s="258"/>
      <c r="AW885" s="258"/>
      <c r="AX885" s="258"/>
      <c r="AY885" s="258"/>
    </row>
    <row r="886" spans="1:51" ht="12.75" customHeight="1">
      <c r="A886" s="271"/>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2"/>
      <c r="X886" s="272"/>
      <c r="Y886" s="272"/>
      <c r="Z886" s="272"/>
      <c r="AA886" s="272"/>
      <c r="AB886" s="272"/>
      <c r="AC886" s="272"/>
      <c r="AD886" s="272"/>
      <c r="AE886" s="272"/>
      <c r="AF886" s="272"/>
      <c r="AG886" s="272"/>
      <c r="AH886" s="272"/>
      <c r="AI886" s="272"/>
      <c r="AJ886" s="272"/>
      <c r="AK886" s="271"/>
      <c r="AL886" s="271"/>
      <c r="AM886" s="271"/>
      <c r="AN886" s="271"/>
      <c r="AO886" s="271"/>
      <c r="AP886" s="271"/>
      <c r="AQ886" s="271"/>
      <c r="AR886" s="273"/>
      <c r="AS886" s="271"/>
      <c r="AT886" s="271"/>
      <c r="AU886" s="258"/>
      <c r="AV886" s="258"/>
      <c r="AW886" s="258"/>
      <c r="AX886" s="258"/>
      <c r="AY886" s="258"/>
    </row>
    <row r="887" spans="1:51" ht="12.75" customHeight="1">
      <c r="A887" s="271"/>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2"/>
      <c r="X887" s="272"/>
      <c r="Y887" s="272"/>
      <c r="Z887" s="272"/>
      <c r="AA887" s="272"/>
      <c r="AB887" s="272"/>
      <c r="AC887" s="272"/>
      <c r="AD887" s="272"/>
      <c r="AE887" s="272"/>
      <c r="AF887" s="272"/>
      <c r="AG887" s="272"/>
      <c r="AH887" s="272"/>
      <c r="AI887" s="272"/>
      <c r="AJ887" s="272"/>
      <c r="AK887" s="271"/>
      <c r="AL887" s="271"/>
      <c r="AM887" s="271"/>
      <c r="AN887" s="271"/>
      <c r="AO887" s="271"/>
      <c r="AP887" s="271"/>
      <c r="AQ887" s="271"/>
      <c r="AR887" s="273"/>
      <c r="AS887" s="271"/>
      <c r="AT887" s="271"/>
      <c r="AU887" s="258"/>
      <c r="AV887" s="258"/>
      <c r="AW887" s="258"/>
      <c r="AX887" s="258"/>
      <c r="AY887" s="258"/>
    </row>
    <row r="888" spans="1:51" ht="12.75" customHeight="1">
      <c r="A888" s="271"/>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2"/>
      <c r="X888" s="272"/>
      <c r="Y888" s="272"/>
      <c r="Z888" s="272"/>
      <c r="AA888" s="272"/>
      <c r="AB888" s="272"/>
      <c r="AC888" s="272"/>
      <c r="AD888" s="272"/>
      <c r="AE888" s="272"/>
      <c r="AF888" s="272"/>
      <c r="AG888" s="272"/>
      <c r="AH888" s="272"/>
      <c r="AI888" s="272"/>
      <c r="AJ888" s="272"/>
      <c r="AK888" s="271"/>
      <c r="AL888" s="271"/>
      <c r="AM888" s="271"/>
      <c r="AN888" s="271"/>
      <c r="AO888" s="271"/>
      <c r="AP888" s="271"/>
      <c r="AQ888" s="271"/>
      <c r="AR888" s="273"/>
      <c r="AS888" s="271"/>
      <c r="AT888" s="271"/>
      <c r="AU888" s="258"/>
      <c r="AV888" s="258"/>
      <c r="AW888" s="258"/>
      <c r="AX888" s="258"/>
      <c r="AY888" s="258"/>
    </row>
    <row r="889" spans="1:51" ht="12.75" customHeight="1">
      <c r="A889" s="271"/>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2"/>
      <c r="X889" s="272"/>
      <c r="Y889" s="272"/>
      <c r="Z889" s="272"/>
      <c r="AA889" s="272"/>
      <c r="AB889" s="272"/>
      <c r="AC889" s="272"/>
      <c r="AD889" s="272"/>
      <c r="AE889" s="272"/>
      <c r="AF889" s="272"/>
      <c r="AG889" s="272"/>
      <c r="AH889" s="272"/>
      <c r="AI889" s="272"/>
      <c r="AJ889" s="272"/>
      <c r="AK889" s="271"/>
      <c r="AL889" s="271"/>
      <c r="AM889" s="271"/>
      <c r="AN889" s="271"/>
      <c r="AO889" s="271"/>
      <c r="AP889" s="271"/>
      <c r="AQ889" s="271"/>
      <c r="AR889" s="273"/>
      <c r="AS889" s="271"/>
      <c r="AT889" s="271"/>
      <c r="AU889" s="258"/>
      <c r="AV889" s="258"/>
      <c r="AW889" s="258"/>
      <c r="AX889" s="258"/>
      <c r="AY889" s="258"/>
    </row>
    <row r="890" spans="1:51" ht="12.75" customHeight="1">
      <c r="A890" s="271"/>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2"/>
      <c r="X890" s="272"/>
      <c r="Y890" s="272"/>
      <c r="Z890" s="272"/>
      <c r="AA890" s="272"/>
      <c r="AB890" s="272"/>
      <c r="AC890" s="272"/>
      <c r="AD890" s="272"/>
      <c r="AE890" s="272"/>
      <c r="AF890" s="272"/>
      <c r="AG890" s="272"/>
      <c r="AH890" s="272"/>
      <c r="AI890" s="272"/>
      <c r="AJ890" s="272"/>
      <c r="AK890" s="271"/>
      <c r="AL890" s="271"/>
      <c r="AM890" s="271"/>
      <c r="AN890" s="271"/>
      <c r="AO890" s="271"/>
      <c r="AP890" s="271"/>
      <c r="AQ890" s="271"/>
      <c r="AR890" s="273"/>
      <c r="AS890" s="271"/>
      <c r="AT890" s="271"/>
      <c r="AU890" s="258"/>
      <c r="AV890" s="258"/>
      <c r="AW890" s="258"/>
      <c r="AX890" s="258"/>
      <c r="AY890" s="258"/>
    </row>
    <row r="891" spans="1:51" ht="12.75" customHeight="1">
      <c r="A891" s="271"/>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2"/>
      <c r="X891" s="272"/>
      <c r="Y891" s="272"/>
      <c r="Z891" s="272"/>
      <c r="AA891" s="272"/>
      <c r="AB891" s="272"/>
      <c r="AC891" s="272"/>
      <c r="AD891" s="272"/>
      <c r="AE891" s="272"/>
      <c r="AF891" s="272"/>
      <c r="AG891" s="272"/>
      <c r="AH891" s="272"/>
      <c r="AI891" s="272"/>
      <c r="AJ891" s="272"/>
      <c r="AK891" s="271"/>
      <c r="AL891" s="271"/>
      <c r="AM891" s="271"/>
      <c r="AN891" s="271"/>
      <c r="AO891" s="271"/>
      <c r="AP891" s="271"/>
      <c r="AQ891" s="271"/>
      <c r="AR891" s="273"/>
      <c r="AS891" s="271"/>
      <c r="AT891" s="271"/>
      <c r="AU891" s="258"/>
      <c r="AV891" s="258"/>
      <c r="AW891" s="258"/>
      <c r="AX891" s="258"/>
      <c r="AY891" s="258"/>
    </row>
    <row r="892" spans="1:51" ht="12.75" customHeight="1">
      <c r="A892" s="271"/>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2"/>
      <c r="X892" s="272"/>
      <c r="Y892" s="272"/>
      <c r="Z892" s="272"/>
      <c r="AA892" s="272"/>
      <c r="AB892" s="272"/>
      <c r="AC892" s="272"/>
      <c r="AD892" s="272"/>
      <c r="AE892" s="272"/>
      <c r="AF892" s="272"/>
      <c r="AG892" s="272"/>
      <c r="AH892" s="272"/>
      <c r="AI892" s="272"/>
      <c r="AJ892" s="272"/>
      <c r="AK892" s="271"/>
      <c r="AL892" s="271"/>
      <c r="AM892" s="271"/>
      <c r="AN892" s="271"/>
      <c r="AO892" s="271"/>
      <c r="AP892" s="271"/>
      <c r="AQ892" s="271"/>
      <c r="AR892" s="273"/>
      <c r="AS892" s="271"/>
      <c r="AT892" s="271"/>
      <c r="AU892" s="258"/>
      <c r="AV892" s="258"/>
      <c r="AW892" s="258"/>
      <c r="AX892" s="258"/>
      <c r="AY892" s="258"/>
    </row>
    <row r="893" spans="1:51" ht="12.75" customHeight="1">
      <c r="A893" s="271"/>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2"/>
      <c r="X893" s="272"/>
      <c r="Y893" s="272"/>
      <c r="Z893" s="272"/>
      <c r="AA893" s="272"/>
      <c r="AB893" s="272"/>
      <c r="AC893" s="272"/>
      <c r="AD893" s="272"/>
      <c r="AE893" s="272"/>
      <c r="AF893" s="272"/>
      <c r="AG893" s="272"/>
      <c r="AH893" s="272"/>
      <c r="AI893" s="272"/>
      <c r="AJ893" s="272"/>
      <c r="AK893" s="271"/>
      <c r="AL893" s="271"/>
      <c r="AM893" s="271"/>
      <c r="AN893" s="271"/>
      <c r="AO893" s="271"/>
      <c r="AP893" s="271"/>
      <c r="AQ893" s="271"/>
      <c r="AR893" s="273"/>
      <c r="AS893" s="271"/>
      <c r="AT893" s="271"/>
      <c r="AU893" s="258"/>
      <c r="AV893" s="258"/>
      <c r="AW893" s="258"/>
      <c r="AX893" s="258"/>
      <c r="AY893" s="258"/>
    </row>
    <row r="894" spans="1:51" ht="12.75" customHeight="1">
      <c r="A894" s="271"/>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2"/>
      <c r="X894" s="272"/>
      <c r="Y894" s="272"/>
      <c r="Z894" s="272"/>
      <c r="AA894" s="272"/>
      <c r="AB894" s="272"/>
      <c r="AC894" s="272"/>
      <c r="AD894" s="272"/>
      <c r="AE894" s="272"/>
      <c r="AF894" s="272"/>
      <c r="AG894" s="272"/>
      <c r="AH894" s="272"/>
      <c r="AI894" s="272"/>
      <c r="AJ894" s="272"/>
      <c r="AK894" s="271"/>
      <c r="AL894" s="271"/>
      <c r="AM894" s="271"/>
      <c r="AN894" s="271"/>
      <c r="AO894" s="271"/>
      <c r="AP894" s="271"/>
      <c r="AQ894" s="271"/>
      <c r="AR894" s="273"/>
      <c r="AS894" s="271"/>
      <c r="AT894" s="271"/>
      <c r="AU894" s="258"/>
      <c r="AV894" s="258"/>
      <c r="AW894" s="258"/>
      <c r="AX894" s="258"/>
      <c r="AY894" s="258"/>
    </row>
    <row r="895" spans="1:51" ht="12.75" customHeight="1">
      <c r="A895" s="271"/>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2"/>
      <c r="X895" s="272"/>
      <c r="Y895" s="272"/>
      <c r="Z895" s="272"/>
      <c r="AA895" s="272"/>
      <c r="AB895" s="272"/>
      <c r="AC895" s="272"/>
      <c r="AD895" s="272"/>
      <c r="AE895" s="272"/>
      <c r="AF895" s="272"/>
      <c r="AG895" s="272"/>
      <c r="AH895" s="272"/>
      <c r="AI895" s="272"/>
      <c r="AJ895" s="272"/>
      <c r="AK895" s="271"/>
      <c r="AL895" s="271"/>
      <c r="AM895" s="271"/>
      <c r="AN895" s="271"/>
      <c r="AO895" s="271"/>
      <c r="AP895" s="271"/>
      <c r="AQ895" s="271"/>
      <c r="AR895" s="273"/>
      <c r="AS895" s="271"/>
      <c r="AT895" s="271"/>
      <c r="AU895" s="258"/>
      <c r="AV895" s="258"/>
      <c r="AW895" s="258"/>
      <c r="AX895" s="258"/>
      <c r="AY895" s="258"/>
    </row>
    <row r="896" spans="1:51" ht="12.75" customHeight="1">
      <c r="A896" s="271"/>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2"/>
      <c r="X896" s="272"/>
      <c r="Y896" s="272"/>
      <c r="Z896" s="272"/>
      <c r="AA896" s="272"/>
      <c r="AB896" s="272"/>
      <c r="AC896" s="272"/>
      <c r="AD896" s="272"/>
      <c r="AE896" s="272"/>
      <c r="AF896" s="272"/>
      <c r="AG896" s="272"/>
      <c r="AH896" s="272"/>
      <c r="AI896" s="272"/>
      <c r="AJ896" s="272"/>
      <c r="AK896" s="271"/>
      <c r="AL896" s="271"/>
      <c r="AM896" s="271"/>
      <c r="AN896" s="271"/>
      <c r="AO896" s="271"/>
      <c r="AP896" s="271"/>
      <c r="AQ896" s="271"/>
      <c r="AR896" s="273"/>
      <c r="AS896" s="271"/>
      <c r="AT896" s="271"/>
      <c r="AU896" s="258"/>
      <c r="AV896" s="258"/>
      <c r="AW896" s="258"/>
      <c r="AX896" s="258"/>
      <c r="AY896" s="258"/>
    </row>
    <row r="897" spans="1:51" ht="12.75" customHeight="1">
      <c r="A897" s="271"/>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2"/>
      <c r="X897" s="272"/>
      <c r="Y897" s="272"/>
      <c r="Z897" s="272"/>
      <c r="AA897" s="272"/>
      <c r="AB897" s="272"/>
      <c r="AC897" s="272"/>
      <c r="AD897" s="272"/>
      <c r="AE897" s="272"/>
      <c r="AF897" s="272"/>
      <c r="AG897" s="272"/>
      <c r="AH897" s="272"/>
      <c r="AI897" s="272"/>
      <c r="AJ897" s="272"/>
      <c r="AK897" s="271"/>
      <c r="AL897" s="271"/>
      <c r="AM897" s="271"/>
      <c r="AN897" s="271"/>
      <c r="AO897" s="271"/>
      <c r="AP897" s="271"/>
      <c r="AQ897" s="271"/>
      <c r="AR897" s="273"/>
      <c r="AS897" s="271"/>
      <c r="AT897" s="271"/>
      <c r="AU897" s="258"/>
      <c r="AV897" s="258"/>
      <c r="AW897" s="258"/>
      <c r="AX897" s="258"/>
      <c r="AY897" s="258"/>
    </row>
    <row r="898" spans="1:51" ht="12.75" customHeight="1">
      <c r="A898" s="271"/>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2"/>
      <c r="X898" s="272"/>
      <c r="Y898" s="272"/>
      <c r="Z898" s="272"/>
      <c r="AA898" s="272"/>
      <c r="AB898" s="272"/>
      <c r="AC898" s="272"/>
      <c r="AD898" s="272"/>
      <c r="AE898" s="272"/>
      <c r="AF898" s="272"/>
      <c r="AG898" s="272"/>
      <c r="AH898" s="272"/>
      <c r="AI898" s="272"/>
      <c r="AJ898" s="272"/>
      <c r="AK898" s="271"/>
      <c r="AL898" s="271"/>
      <c r="AM898" s="271"/>
      <c r="AN898" s="271"/>
      <c r="AO898" s="271"/>
      <c r="AP898" s="271"/>
      <c r="AQ898" s="271"/>
      <c r="AR898" s="273"/>
      <c r="AS898" s="271"/>
      <c r="AT898" s="271"/>
      <c r="AU898" s="258"/>
      <c r="AV898" s="258"/>
      <c r="AW898" s="258"/>
      <c r="AX898" s="258"/>
      <c r="AY898" s="258"/>
    </row>
    <row r="899" spans="1:51" ht="12.75" customHeight="1">
      <c r="A899" s="271"/>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2"/>
      <c r="X899" s="272"/>
      <c r="Y899" s="272"/>
      <c r="Z899" s="272"/>
      <c r="AA899" s="272"/>
      <c r="AB899" s="272"/>
      <c r="AC899" s="272"/>
      <c r="AD899" s="272"/>
      <c r="AE899" s="272"/>
      <c r="AF899" s="272"/>
      <c r="AG899" s="272"/>
      <c r="AH899" s="272"/>
      <c r="AI899" s="272"/>
      <c r="AJ899" s="272"/>
      <c r="AK899" s="271"/>
      <c r="AL899" s="271"/>
      <c r="AM899" s="271"/>
      <c r="AN899" s="271"/>
      <c r="AO899" s="271"/>
      <c r="AP899" s="271"/>
      <c r="AQ899" s="271"/>
      <c r="AR899" s="273"/>
      <c r="AS899" s="271"/>
      <c r="AT899" s="271"/>
      <c r="AU899" s="258"/>
      <c r="AV899" s="258"/>
      <c r="AW899" s="258"/>
      <c r="AX899" s="258"/>
      <c r="AY899" s="258"/>
    </row>
    <row r="900" spans="1:51" ht="12.75" customHeight="1">
      <c r="A900" s="271"/>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2"/>
      <c r="X900" s="272"/>
      <c r="Y900" s="272"/>
      <c r="Z900" s="272"/>
      <c r="AA900" s="272"/>
      <c r="AB900" s="272"/>
      <c r="AC900" s="272"/>
      <c r="AD900" s="272"/>
      <c r="AE900" s="272"/>
      <c r="AF900" s="272"/>
      <c r="AG900" s="272"/>
      <c r="AH900" s="272"/>
      <c r="AI900" s="272"/>
      <c r="AJ900" s="272"/>
      <c r="AK900" s="271"/>
      <c r="AL900" s="271"/>
      <c r="AM900" s="271"/>
      <c r="AN900" s="271"/>
      <c r="AO900" s="271"/>
      <c r="AP900" s="271"/>
      <c r="AQ900" s="271"/>
      <c r="AR900" s="273"/>
      <c r="AS900" s="271"/>
      <c r="AT900" s="271"/>
      <c r="AU900" s="258"/>
      <c r="AV900" s="258"/>
      <c r="AW900" s="258"/>
      <c r="AX900" s="258"/>
      <c r="AY900" s="258"/>
    </row>
    <row r="901" spans="1:51" ht="12.75" customHeight="1">
      <c r="A901" s="271"/>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2"/>
      <c r="X901" s="272"/>
      <c r="Y901" s="272"/>
      <c r="Z901" s="272"/>
      <c r="AA901" s="272"/>
      <c r="AB901" s="272"/>
      <c r="AC901" s="272"/>
      <c r="AD901" s="272"/>
      <c r="AE901" s="272"/>
      <c r="AF901" s="272"/>
      <c r="AG901" s="272"/>
      <c r="AH901" s="272"/>
      <c r="AI901" s="272"/>
      <c r="AJ901" s="272"/>
      <c r="AK901" s="271"/>
      <c r="AL901" s="271"/>
      <c r="AM901" s="271"/>
      <c r="AN901" s="271"/>
      <c r="AO901" s="271"/>
      <c r="AP901" s="271"/>
      <c r="AQ901" s="271"/>
      <c r="AR901" s="273"/>
      <c r="AS901" s="271"/>
      <c r="AT901" s="271"/>
      <c r="AU901" s="258"/>
      <c r="AV901" s="258"/>
      <c r="AW901" s="258"/>
      <c r="AX901" s="258"/>
      <c r="AY901" s="258"/>
    </row>
    <row r="902" spans="1:51" ht="12.75" customHeight="1">
      <c r="A902" s="271"/>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2"/>
      <c r="X902" s="272"/>
      <c r="Y902" s="272"/>
      <c r="Z902" s="272"/>
      <c r="AA902" s="272"/>
      <c r="AB902" s="272"/>
      <c r="AC902" s="272"/>
      <c r="AD902" s="272"/>
      <c r="AE902" s="272"/>
      <c r="AF902" s="272"/>
      <c r="AG902" s="272"/>
      <c r="AH902" s="272"/>
      <c r="AI902" s="272"/>
      <c r="AJ902" s="272"/>
      <c r="AK902" s="271"/>
      <c r="AL902" s="271"/>
      <c r="AM902" s="271"/>
      <c r="AN902" s="271"/>
      <c r="AO902" s="271"/>
      <c r="AP902" s="271"/>
      <c r="AQ902" s="271"/>
      <c r="AR902" s="273"/>
      <c r="AS902" s="271"/>
      <c r="AT902" s="271"/>
      <c r="AU902" s="258"/>
      <c r="AV902" s="258"/>
      <c r="AW902" s="258"/>
      <c r="AX902" s="258"/>
      <c r="AY902" s="258"/>
    </row>
    <row r="903" spans="1:51" ht="12.75" customHeight="1">
      <c r="A903" s="271"/>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2"/>
      <c r="X903" s="272"/>
      <c r="Y903" s="272"/>
      <c r="Z903" s="272"/>
      <c r="AA903" s="272"/>
      <c r="AB903" s="272"/>
      <c r="AC903" s="272"/>
      <c r="AD903" s="272"/>
      <c r="AE903" s="272"/>
      <c r="AF903" s="272"/>
      <c r="AG903" s="272"/>
      <c r="AH903" s="272"/>
      <c r="AI903" s="272"/>
      <c r="AJ903" s="272"/>
      <c r="AK903" s="271"/>
      <c r="AL903" s="271"/>
      <c r="AM903" s="271"/>
      <c r="AN903" s="271"/>
      <c r="AO903" s="271"/>
      <c r="AP903" s="271"/>
      <c r="AQ903" s="271"/>
      <c r="AR903" s="273"/>
      <c r="AS903" s="271"/>
      <c r="AT903" s="271"/>
      <c r="AU903" s="258"/>
      <c r="AV903" s="258"/>
      <c r="AW903" s="258"/>
      <c r="AX903" s="258"/>
      <c r="AY903" s="258"/>
    </row>
    <row r="904" spans="1:51" ht="12.75" customHeight="1">
      <c r="A904" s="271"/>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2"/>
      <c r="X904" s="272"/>
      <c r="Y904" s="272"/>
      <c r="Z904" s="272"/>
      <c r="AA904" s="272"/>
      <c r="AB904" s="272"/>
      <c r="AC904" s="272"/>
      <c r="AD904" s="272"/>
      <c r="AE904" s="272"/>
      <c r="AF904" s="272"/>
      <c r="AG904" s="272"/>
      <c r="AH904" s="272"/>
      <c r="AI904" s="272"/>
      <c r="AJ904" s="272"/>
      <c r="AK904" s="271"/>
      <c r="AL904" s="271"/>
      <c r="AM904" s="271"/>
      <c r="AN904" s="271"/>
      <c r="AO904" s="271"/>
      <c r="AP904" s="271"/>
      <c r="AQ904" s="271"/>
      <c r="AR904" s="273"/>
      <c r="AS904" s="271"/>
      <c r="AT904" s="271"/>
      <c r="AU904" s="258"/>
      <c r="AV904" s="258"/>
      <c r="AW904" s="258"/>
      <c r="AX904" s="258"/>
      <c r="AY904" s="258"/>
    </row>
    <row r="905" spans="1:51" ht="12.75" customHeight="1">
      <c r="A905" s="271"/>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2"/>
      <c r="X905" s="272"/>
      <c r="Y905" s="272"/>
      <c r="Z905" s="272"/>
      <c r="AA905" s="272"/>
      <c r="AB905" s="272"/>
      <c r="AC905" s="272"/>
      <c r="AD905" s="272"/>
      <c r="AE905" s="272"/>
      <c r="AF905" s="272"/>
      <c r="AG905" s="272"/>
      <c r="AH905" s="272"/>
      <c r="AI905" s="272"/>
      <c r="AJ905" s="272"/>
      <c r="AK905" s="271"/>
      <c r="AL905" s="271"/>
      <c r="AM905" s="271"/>
      <c r="AN905" s="271"/>
      <c r="AO905" s="271"/>
      <c r="AP905" s="271"/>
      <c r="AQ905" s="271"/>
      <c r="AR905" s="273"/>
      <c r="AS905" s="271"/>
      <c r="AT905" s="271"/>
      <c r="AU905" s="258"/>
      <c r="AV905" s="258"/>
      <c r="AW905" s="258"/>
      <c r="AX905" s="258"/>
      <c r="AY905" s="258"/>
    </row>
    <row r="906" spans="1:51" ht="12.75" customHeight="1">
      <c r="A906" s="271"/>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2"/>
      <c r="X906" s="272"/>
      <c r="Y906" s="272"/>
      <c r="Z906" s="272"/>
      <c r="AA906" s="272"/>
      <c r="AB906" s="272"/>
      <c r="AC906" s="272"/>
      <c r="AD906" s="272"/>
      <c r="AE906" s="272"/>
      <c r="AF906" s="272"/>
      <c r="AG906" s="272"/>
      <c r="AH906" s="272"/>
      <c r="AI906" s="272"/>
      <c r="AJ906" s="272"/>
      <c r="AK906" s="271"/>
      <c r="AL906" s="271"/>
      <c r="AM906" s="271"/>
      <c r="AN906" s="271"/>
      <c r="AO906" s="271"/>
      <c r="AP906" s="271"/>
      <c r="AQ906" s="271"/>
      <c r="AR906" s="273"/>
      <c r="AS906" s="271"/>
      <c r="AT906" s="271"/>
      <c r="AU906" s="258"/>
      <c r="AV906" s="258"/>
      <c r="AW906" s="258"/>
      <c r="AX906" s="258"/>
      <c r="AY906" s="258"/>
    </row>
    <row r="907" spans="1:51" ht="12.75" customHeight="1">
      <c r="A907" s="271"/>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2"/>
      <c r="X907" s="272"/>
      <c r="Y907" s="272"/>
      <c r="Z907" s="272"/>
      <c r="AA907" s="272"/>
      <c r="AB907" s="272"/>
      <c r="AC907" s="272"/>
      <c r="AD907" s="272"/>
      <c r="AE907" s="272"/>
      <c r="AF907" s="272"/>
      <c r="AG907" s="272"/>
      <c r="AH907" s="272"/>
      <c r="AI907" s="272"/>
      <c r="AJ907" s="272"/>
      <c r="AK907" s="271"/>
      <c r="AL907" s="271"/>
      <c r="AM907" s="271"/>
      <c r="AN907" s="271"/>
      <c r="AO907" s="271"/>
      <c r="AP907" s="271"/>
      <c r="AQ907" s="271"/>
      <c r="AR907" s="273"/>
      <c r="AS907" s="271"/>
      <c r="AT907" s="271"/>
      <c r="AU907" s="258"/>
      <c r="AV907" s="258"/>
      <c r="AW907" s="258"/>
      <c r="AX907" s="258"/>
      <c r="AY907" s="258"/>
    </row>
    <row r="908" spans="1:51" ht="12.75" customHeight="1">
      <c r="A908" s="271"/>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2"/>
      <c r="X908" s="272"/>
      <c r="Y908" s="272"/>
      <c r="Z908" s="272"/>
      <c r="AA908" s="272"/>
      <c r="AB908" s="272"/>
      <c r="AC908" s="272"/>
      <c r="AD908" s="272"/>
      <c r="AE908" s="272"/>
      <c r="AF908" s="272"/>
      <c r="AG908" s="272"/>
      <c r="AH908" s="272"/>
      <c r="AI908" s="272"/>
      <c r="AJ908" s="272"/>
      <c r="AK908" s="271"/>
      <c r="AL908" s="271"/>
      <c r="AM908" s="271"/>
      <c r="AN908" s="271"/>
      <c r="AO908" s="271"/>
      <c r="AP908" s="271"/>
      <c r="AQ908" s="271"/>
      <c r="AR908" s="273"/>
      <c r="AS908" s="271"/>
      <c r="AT908" s="271"/>
      <c r="AU908" s="258"/>
      <c r="AV908" s="258"/>
      <c r="AW908" s="258"/>
      <c r="AX908" s="258"/>
      <c r="AY908" s="258"/>
    </row>
    <row r="909" spans="1:51" ht="12.75" customHeight="1">
      <c r="A909" s="271"/>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2"/>
      <c r="X909" s="272"/>
      <c r="Y909" s="272"/>
      <c r="Z909" s="272"/>
      <c r="AA909" s="272"/>
      <c r="AB909" s="272"/>
      <c r="AC909" s="272"/>
      <c r="AD909" s="272"/>
      <c r="AE909" s="272"/>
      <c r="AF909" s="272"/>
      <c r="AG909" s="272"/>
      <c r="AH909" s="272"/>
      <c r="AI909" s="272"/>
      <c r="AJ909" s="272"/>
      <c r="AK909" s="271"/>
      <c r="AL909" s="271"/>
      <c r="AM909" s="271"/>
      <c r="AN909" s="271"/>
      <c r="AO909" s="271"/>
      <c r="AP909" s="271"/>
      <c r="AQ909" s="271"/>
      <c r="AR909" s="273"/>
      <c r="AS909" s="271"/>
      <c r="AT909" s="271"/>
      <c r="AU909" s="258"/>
      <c r="AV909" s="258"/>
      <c r="AW909" s="258"/>
      <c r="AX909" s="258"/>
      <c r="AY909" s="258"/>
    </row>
    <row r="910" spans="1:51" ht="12.75" customHeight="1">
      <c r="A910" s="271"/>
      <c r="B910" s="271"/>
      <c r="C910" s="271"/>
      <c r="D910" s="271"/>
      <c r="E910" s="271"/>
      <c r="F910" s="271"/>
      <c r="G910" s="271"/>
      <c r="H910" s="271"/>
      <c r="I910" s="271"/>
      <c r="J910" s="271"/>
      <c r="K910" s="271"/>
      <c r="L910" s="271"/>
      <c r="M910" s="271"/>
      <c r="N910" s="271"/>
      <c r="O910" s="271"/>
      <c r="P910" s="271"/>
      <c r="Q910" s="271"/>
      <c r="R910" s="271"/>
      <c r="S910" s="271"/>
      <c r="T910" s="271"/>
      <c r="U910" s="271"/>
      <c r="V910" s="271"/>
      <c r="W910" s="272"/>
      <c r="X910" s="272"/>
      <c r="Y910" s="272"/>
      <c r="Z910" s="272"/>
      <c r="AA910" s="272"/>
      <c r="AB910" s="272"/>
      <c r="AC910" s="272"/>
      <c r="AD910" s="272"/>
      <c r="AE910" s="272"/>
      <c r="AF910" s="272"/>
      <c r="AG910" s="272"/>
      <c r="AH910" s="272"/>
      <c r="AI910" s="272"/>
      <c r="AJ910" s="272"/>
      <c r="AK910" s="271"/>
      <c r="AL910" s="271"/>
      <c r="AM910" s="271"/>
      <c r="AN910" s="271"/>
      <c r="AO910" s="271"/>
      <c r="AP910" s="271"/>
      <c r="AQ910" s="271"/>
      <c r="AR910" s="273"/>
      <c r="AS910" s="271"/>
      <c r="AT910" s="271"/>
      <c r="AU910" s="258"/>
      <c r="AV910" s="258"/>
      <c r="AW910" s="258"/>
      <c r="AX910" s="258"/>
      <c r="AY910" s="258"/>
    </row>
    <row r="911" spans="1:51" ht="12.75" customHeight="1">
      <c r="A911" s="271"/>
      <c r="B911" s="271"/>
      <c r="C911" s="271"/>
      <c r="D911" s="271"/>
      <c r="E911" s="271"/>
      <c r="F911" s="271"/>
      <c r="G911" s="271"/>
      <c r="H911" s="271"/>
      <c r="I911" s="271"/>
      <c r="J911" s="271"/>
      <c r="K911" s="271"/>
      <c r="L911" s="271"/>
      <c r="M911" s="271"/>
      <c r="N911" s="271"/>
      <c r="O911" s="271"/>
      <c r="P911" s="271"/>
      <c r="Q911" s="271"/>
      <c r="R911" s="271"/>
      <c r="S911" s="271"/>
      <c r="T911" s="271"/>
      <c r="U911" s="271"/>
      <c r="V911" s="271"/>
      <c r="W911" s="272"/>
      <c r="X911" s="272"/>
      <c r="Y911" s="272"/>
      <c r="Z911" s="272"/>
      <c r="AA911" s="272"/>
      <c r="AB911" s="272"/>
      <c r="AC911" s="272"/>
      <c r="AD911" s="272"/>
      <c r="AE911" s="272"/>
      <c r="AF911" s="272"/>
      <c r="AG911" s="272"/>
      <c r="AH911" s="272"/>
      <c r="AI911" s="272"/>
      <c r="AJ911" s="272"/>
      <c r="AK911" s="271"/>
      <c r="AL911" s="271"/>
      <c r="AM911" s="271"/>
      <c r="AN911" s="271"/>
      <c r="AO911" s="271"/>
      <c r="AP911" s="271"/>
      <c r="AQ911" s="271"/>
      <c r="AR911" s="273"/>
      <c r="AS911" s="271"/>
      <c r="AT911" s="271"/>
      <c r="AU911" s="258"/>
      <c r="AV911" s="258"/>
      <c r="AW911" s="258"/>
      <c r="AX911" s="258"/>
      <c r="AY911" s="258"/>
    </row>
    <row r="912" spans="1:51" ht="12.75" customHeight="1">
      <c r="A912" s="271"/>
      <c r="B912" s="271"/>
      <c r="C912" s="271"/>
      <c r="D912" s="271"/>
      <c r="E912" s="271"/>
      <c r="F912" s="271"/>
      <c r="G912" s="271"/>
      <c r="H912" s="271"/>
      <c r="I912" s="271"/>
      <c r="J912" s="271"/>
      <c r="K912" s="271"/>
      <c r="L912" s="271"/>
      <c r="M912" s="271"/>
      <c r="N912" s="271"/>
      <c r="O912" s="271"/>
      <c r="P912" s="271"/>
      <c r="Q912" s="271"/>
      <c r="R912" s="271"/>
      <c r="S912" s="271"/>
      <c r="T912" s="271"/>
      <c r="U912" s="271"/>
      <c r="V912" s="271"/>
      <c r="W912" s="272"/>
      <c r="X912" s="272"/>
      <c r="Y912" s="272"/>
      <c r="Z912" s="272"/>
      <c r="AA912" s="272"/>
      <c r="AB912" s="272"/>
      <c r="AC912" s="272"/>
      <c r="AD912" s="272"/>
      <c r="AE912" s="272"/>
      <c r="AF912" s="272"/>
      <c r="AG912" s="272"/>
      <c r="AH912" s="272"/>
      <c r="AI912" s="272"/>
      <c r="AJ912" s="272"/>
      <c r="AK912" s="271"/>
      <c r="AL912" s="271"/>
      <c r="AM912" s="271"/>
      <c r="AN912" s="271"/>
      <c r="AO912" s="271"/>
      <c r="AP912" s="271"/>
      <c r="AQ912" s="271"/>
      <c r="AR912" s="273"/>
      <c r="AS912" s="271"/>
      <c r="AT912" s="271"/>
      <c r="AU912" s="258"/>
      <c r="AV912" s="258"/>
      <c r="AW912" s="258"/>
      <c r="AX912" s="258"/>
      <c r="AY912" s="258"/>
    </row>
    <row r="913" spans="1:51" ht="12.75" customHeight="1">
      <c r="A913" s="271"/>
      <c r="B913" s="271"/>
      <c r="C913" s="271"/>
      <c r="D913" s="271"/>
      <c r="E913" s="271"/>
      <c r="F913" s="271"/>
      <c r="G913" s="271"/>
      <c r="H913" s="271"/>
      <c r="I913" s="271"/>
      <c r="J913" s="271"/>
      <c r="K913" s="271"/>
      <c r="L913" s="271"/>
      <c r="M913" s="271"/>
      <c r="N913" s="271"/>
      <c r="O913" s="271"/>
      <c r="P913" s="271"/>
      <c r="Q913" s="271"/>
      <c r="R913" s="271"/>
      <c r="S913" s="271"/>
      <c r="T913" s="271"/>
      <c r="U913" s="271"/>
      <c r="V913" s="271"/>
      <c r="W913" s="272"/>
      <c r="X913" s="272"/>
      <c r="Y913" s="272"/>
      <c r="Z913" s="272"/>
      <c r="AA913" s="272"/>
      <c r="AB913" s="272"/>
      <c r="AC913" s="272"/>
      <c r="AD913" s="272"/>
      <c r="AE913" s="272"/>
      <c r="AF913" s="272"/>
      <c r="AG913" s="272"/>
      <c r="AH913" s="272"/>
      <c r="AI913" s="272"/>
      <c r="AJ913" s="272"/>
      <c r="AK913" s="271"/>
      <c r="AL913" s="271"/>
      <c r="AM913" s="271"/>
      <c r="AN913" s="271"/>
      <c r="AO913" s="271"/>
      <c r="AP913" s="271"/>
      <c r="AQ913" s="271"/>
      <c r="AR913" s="273"/>
      <c r="AS913" s="271"/>
      <c r="AT913" s="271"/>
      <c r="AU913" s="258"/>
      <c r="AV913" s="258"/>
      <c r="AW913" s="258"/>
      <c r="AX913" s="258"/>
      <c r="AY913" s="258"/>
    </row>
    <row r="914" spans="1:51" ht="12.75" customHeight="1">
      <c r="A914" s="271"/>
      <c r="B914" s="271"/>
      <c r="C914" s="271"/>
      <c r="D914" s="271"/>
      <c r="E914" s="271"/>
      <c r="F914" s="271"/>
      <c r="G914" s="271"/>
      <c r="H914" s="271"/>
      <c r="I914" s="271"/>
      <c r="J914" s="271"/>
      <c r="K914" s="271"/>
      <c r="L914" s="271"/>
      <c r="M914" s="271"/>
      <c r="N914" s="271"/>
      <c r="O914" s="271"/>
      <c r="P914" s="271"/>
      <c r="Q914" s="271"/>
      <c r="R914" s="271"/>
      <c r="S914" s="271"/>
      <c r="T914" s="271"/>
      <c r="U914" s="271"/>
      <c r="V914" s="271"/>
      <c r="W914" s="272"/>
      <c r="X914" s="272"/>
      <c r="Y914" s="272"/>
      <c r="Z914" s="272"/>
      <c r="AA914" s="272"/>
      <c r="AB914" s="272"/>
      <c r="AC914" s="272"/>
      <c r="AD914" s="272"/>
      <c r="AE914" s="272"/>
      <c r="AF914" s="272"/>
      <c r="AG914" s="272"/>
      <c r="AH914" s="272"/>
      <c r="AI914" s="272"/>
      <c r="AJ914" s="272"/>
      <c r="AK914" s="271"/>
      <c r="AL914" s="271"/>
      <c r="AM914" s="271"/>
      <c r="AN914" s="271"/>
      <c r="AO914" s="271"/>
      <c r="AP914" s="271"/>
      <c r="AQ914" s="271"/>
      <c r="AR914" s="273"/>
      <c r="AS914" s="271"/>
      <c r="AT914" s="271"/>
      <c r="AU914" s="258"/>
      <c r="AV914" s="258"/>
      <c r="AW914" s="258"/>
      <c r="AX914" s="258"/>
      <c r="AY914" s="258"/>
    </row>
    <row r="915" spans="1:51" ht="12.75" customHeight="1">
      <c r="A915" s="271"/>
      <c r="B915" s="271"/>
      <c r="C915" s="271"/>
      <c r="D915" s="271"/>
      <c r="E915" s="271"/>
      <c r="F915" s="271"/>
      <c r="G915" s="271"/>
      <c r="H915" s="271"/>
      <c r="I915" s="271"/>
      <c r="J915" s="271"/>
      <c r="K915" s="271"/>
      <c r="L915" s="271"/>
      <c r="M915" s="271"/>
      <c r="N915" s="271"/>
      <c r="O915" s="271"/>
      <c r="P915" s="271"/>
      <c r="Q915" s="271"/>
      <c r="R915" s="271"/>
      <c r="S915" s="271"/>
      <c r="T915" s="271"/>
      <c r="U915" s="271"/>
      <c r="V915" s="271"/>
      <c r="W915" s="272"/>
      <c r="X915" s="272"/>
      <c r="Y915" s="272"/>
      <c r="Z915" s="272"/>
      <c r="AA915" s="272"/>
      <c r="AB915" s="272"/>
      <c r="AC915" s="272"/>
      <c r="AD915" s="272"/>
      <c r="AE915" s="272"/>
      <c r="AF915" s="272"/>
      <c r="AG915" s="272"/>
      <c r="AH915" s="272"/>
      <c r="AI915" s="272"/>
      <c r="AJ915" s="272"/>
      <c r="AK915" s="271"/>
      <c r="AL915" s="271"/>
      <c r="AM915" s="271"/>
      <c r="AN915" s="271"/>
      <c r="AO915" s="271"/>
      <c r="AP915" s="271"/>
      <c r="AQ915" s="271"/>
      <c r="AR915" s="273"/>
      <c r="AS915" s="271"/>
      <c r="AT915" s="271"/>
      <c r="AU915" s="258"/>
      <c r="AV915" s="258"/>
      <c r="AW915" s="258"/>
      <c r="AX915" s="258"/>
      <c r="AY915" s="258"/>
    </row>
    <row r="916" spans="1:51" ht="12.75" customHeight="1">
      <c r="A916" s="271"/>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2"/>
      <c r="X916" s="272"/>
      <c r="Y916" s="272"/>
      <c r="Z916" s="272"/>
      <c r="AA916" s="272"/>
      <c r="AB916" s="272"/>
      <c r="AC916" s="272"/>
      <c r="AD916" s="272"/>
      <c r="AE916" s="272"/>
      <c r="AF916" s="272"/>
      <c r="AG916" s="272"/>
      <c r="AH916" s="272"/>
      <c r="AI916" s="272"/>
      <c r="AJ916" s="272"/>
      <c r="AK916" s="271"/>
      <c r="AL916" s="271"/>
      <c r="AM916" s="271"/>
      <c r="AN916" s="271"/>
      <c r="AO916" s="271"/>
      <c r="AP916" s="271"/>
      <c r="AQ916" s="271"/>
      <c r="AR916" s="273"/>
      <c r="AS916" s="271"/>
      <c r="AT916" s="271"/>
      <c r="AU916" s="258"/>
      <c r="AV916" s="258"/>
      <c r="AW916" s="258"/>
      <c r="AX916" s="258"/>
      <c r="AY916" s="258"/>
    </row>
    <row r="917" spans="1:51" ht="12.75" customHeight="1">
      <c r="A917" s="271"/>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2"/>
      <c r="X917" s="272"/>
      <c r="Y917" s="272"/>
      <c r="Z917" s="272"/>
      <c r="AA917" s="272"/>
      <c r="AB917" s="272"/>
      <c r="AC917" s="272"/>
      <c r="AD917" s="272"/>
      <c r="AE917" s="272"/>
      <c r="AF917" s="272"/>
      <c r="AG917" s="272"/>
      <c r="AH917" s="272"/>
      <c r="AI917" s="272"/>
      <c r="AJ917" s="272"/>
      <c r="AK917" s="271"/>
      <c r="AL917" s="271"/>
      <c r="AM917" s="271"/>
      <c r="AN917" s="271"/>
      <c r="AO917" s="271"/>
      <c r="AP917" s="271"/>
      <c r="AQ917" s="271"/>
      <c r="AR917" s="273"/>
      <c r="AS917" s="271"/>
      <c r="AT917" s="271"/>
      <c r="AU917" s="258"/>
      <c r="AV917" s="258"/>
      <c r="AW917" s="258"/>
      <c r="AX917" s="258"/>
      <c r="AY917" s="258"/>
    </row>
    <row r="918" spans="1:51" ht="12.75" customHeight="1">
      <c r="A918" s="271"/>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2"/>
      <c r="X918" s="272"/>
      <c r="Y918" s="272"/>
      <c r="Z918" s="272"/>
      <c r="AA918" s="272"/>
      <c r="AB918" s="272"/>
      <c r="AC918" s="272"/>
      <c r="AD918" s="272"/>
      <c r="AE918" s="272"/>
      <c r="AF918" s="272"/>
      <c r="AG918" s="272"/>
      <c r="AH918" s="272"/>
      <c r="AI918" s="272"/>
      <c r="AJ918" s="272"/>
      <c r="AK918" s="271"/>
      <c r="AL918" s="271"/>
      <c r="AM918" s="271"/>
      <c r="AN918" s="271"/>
      <c r="AO918" s="271"/>
      <c r="AP918" s="271"/>
      <c r="AQ918" s="271"/>
      <c r="AR918" s="273"/>
      <c r="AS918" s="271"/>
      <c r="AT918" s="271"/>
      <c r="AU918" s="258"/>
      <c r="AV918" s="258"/>
      <c r="AW918" s="258"/>
      <c r="AX918" s="258"/>
      <c r="AY918" s="258"/>
    </row>
    <row r="919" spans="1:51" ht="12.75" customHeight="1">
      <c r="A919" s="271"/>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2"/>
      <c r="X919" s="272"/>
      <c r="Y919" s="272"/>
      <c r="Z919" s="272"/>
      <c r="AA919" s="272"/>
      <c r="AB919" s="272"/>
      <c r="AC919" s="272"/>
      <c r="AD919" s="272"/>
      <c r="AE919" s="272"/>
      <c r="AF919" s="272"/>
      <c r="AG919" s="272"/>
      <c r="AH919" s="272"/>
      <c r="AI919" s="272"/>
      <c r="AJ919" s="272"/>
      <c r="AK919" s="271"/>
      <c r="AL919" s="271"/>
      <c r="AM919" s="271"/>
      <c r="AN919" s="271"/>
      <c r="AO919" s="271"/>
      <c r="AP919" s="271"/>
      <c r="AQ919" s="271"/>
      <c r="AR919" s="273"/>
      <c r="AS919" s="271"/>
      <c r="AT919" s="271"/>
      <c r="AU919" s="258"/>
      <c r="AV919" s="258"/>
      <c r="AW919" s="258"/>
      <c r="AX919" s="258"/>
      <c r="AY919" s="258"/>
    </row>
    <row r="920" spans="1:51" ht="12.75" customHeight="1">
      <c r="A920" s="271"/>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2"/>
      <c r="X920" s="272"/>
      <c r="Y920" s="272"/>
      <c r="Z920" s="272"/>
      <c r="AA920" s="272"/>
      <c r="AB920" s="272"/>
      <c r="AC920" s="272"/>
      <c r="AD920" s="272"/>
      <c r="AE920" s="272"/>
      <c r="AF920" s="272"/>
      <c r="AG920" s="272"/>
      <c r="AH920" s="272"/>
      <c r="AI920" s="272"/>
      <c r="AJ920" s="272"/>
      <c r="AK920" s="271"/>
      <c r="AL920" s="271"/>
      <c r="AM920" s="271"/>
      <c r="AN920" s="271"/>
      <c r="AO920" s="271"/>
      <c r="AP920" s="271"/>
      <c r="AQ920" s="271"/>
      <c r="AR920" s="273"/>
      <c r="AS920" s="271"/>
      <c r="AT920" s="271"/>
      <c r="AU920" s="258"/>
      <c r="AV920" s="258"/>
      <c r="AW920" s="258"/>
      <c r="AX920" s="258"/>
      <c r="AY920" s="258"/>
    </row>
    <row r="921" spans="1:51" ht="12.75" customHeight="1">
      <c r="A921" s="271"/>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2"/>
      <c r="X921" s="272"/>
      <c r="Y921" s="272"/>
      <c r="Z921" s="272"/>
      <c r="AA921" s="272"/>
      <c r="AB921" s="272"/>
      <c r="AC921" s="272"/>
      <c r="AD921" s="272"/>
      <c r="AE921" s="272"/>
      <c r="AF921" s="272"/>
      <c r="AG921" s="272"/>
      <c r="AH921" s="272"/>
      <c r="AI921" s="272"/>
      <c r="AJ921" s="272"/>
      <c r="AK921" s="271"/>
      <c r="AL921" s="271"/>
      <c r="AM921" s="271"/>
      <c r="AN921" s="271"/>
      <c r="AO921" s="271"/>
      <c r="AP921" s="271"/>
      <c r="AQ921" s="271"/>
      <c r="AR921" s="273"/>
      <c r="AS921" s="271"/>
      <c r="AT921" s="271"/>
      <c r="AU921" s="258"/>
      <c r="AV921" s="258"/>
      <c r="AW921" s="258"/>
      <c r="AX921" s="258"/>
      <c r="AY921" s="258"/>
    </row>
    <row r="922" spans="1:51" ht="12.75" customHeight="1">
      <c r="A922" s="271"/>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2"/>
      <c r="X922" s="272"/>
      <c r="Y922" s="272"/>
      <c r="Z922" s="272"/>
      <c r="AA922" s="272"/>
      <c r="AB922" s="272"/>
      <c r="AC922" s="272"/>
      <c r="AD922" s="272"/>
      <c r="AE922" s="272"/>
      <c r="AF922" s="272"/>
      <c r="AG922" s="272"/>
      <c r="AH922" s="272"/>
      <c r="AI922" s="272"/>
      <c r="AJ922" s="272"/>
      <c r="AK922" s="271"/>
      <c r="AL922" s="271"/>
      <c r="AM922" s="271"/>
      <c r="AN922" s="271"/>
      <c r="AO922" s="271"/>
      <c r="AP922" s="271"/>
      <c r="AQ922" s="271"/>
      <c r="AR922" s="273"/>
      <c r="AS922" s="271"/>
      <c r="AT922" s="271"/>
      <c r="AU922" s="258"/>
      <c r="AV922" s="258"/>
      <c r="AW922" s="258"/>
      <c r="AX922" s="258"/>
      <c r="AY922" s="258"/>
    </row>
    <row r="923" spans="1:51" ht="12.75" customHeight="1">
      <c r="A923" s="271"/>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2"/>
      <c r="X923" s="272"/>
      <c r="Y923" s="272"/>
      <c r="Z923" s="272"/>
      <c r="AA923" s="272"/>
      <c r="AB923" s="272"/>
      <c r="AC923" s="272"/>
      <c r="AD923" s="272"/>
      <c r="AE923" s="272"/>
      <c r="AF923" s="272"/>
      <c r="AG923" s="272"/>
      <c r="AH923" s="272"/>
      <c r="AI923" s="272"/>
      <c r="AJ923" s="272"/>
      <c r="AK923" s="271"/>
      <c r="AL923" s="271"/>
      <c r="AM923" s="271"/>
      <c r="AN923" s="271"/>
      <c r="AO923" s="271"/>
      <c r="AP923" s="271"/>
      <c r="AQ923" s="271"/>
      <c r="AR923" s="273"/>
      <c r="AS923" s="271"/>
      <c r="AT923" s="271"/>
      <c r="AU923" s="258"/>
      <c r="AV923" s="258"/>
      <c r="AW923" s="258"/>
      <c r="AX923" s="258"/>
      <c r="AY923" s="258"/>
    </row>
    <row r="924" spans="1:51" ht="12.75" customHeight="1">
      <c r="A924" s="271"/>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2"/>
      <c r="X924" s="272"/>
      <c r="Y924" s="272"/>
      <c r="Z924" s="272"/>
      <c r="AA924" s="272"/>
      <c r="AB924" s="272"/>
      <c r="AC924" s="272"/>
      <c r="AD924" s="272"/>
      <c r="AE924" s="272"/>
      <c r="AF924" s="272"/>
      <c r="AG924" s="272"/>
      <c r="AH924" s="272"/>
      <c r="AI924" s="272"/>
      <c r="AJ924" s="272"/>
      <c r="AK924" s="271"/>
      <c r="AL924" s="271"/>
      <c r="AM924" s="271"/>
      <c r="AN924" s="271"/>
      <c r="AO924" s="271"/>
      <c r="AP924" s="271"/>
      <c r="AQ924" s="271"/>
      <c r="AR924" s="273"/>
      <c r="AS924" s="271"/>
      <c r="AT924" s="271"/>
      <c r="AU924" s="258"/>
      <c r="AV924" s="258"/>
      <c r="AW924" s="258"/>
      <c r="AX924" s="258"/>
      <c r="AY924" s="258"/>
    </row>
    <row r="925" spans="1:51" ht="12.75" customHeight="1">
      <c r="A925" s="271"/>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2"/>
      <c r="X925" s="272"/>
      <c r="Y925" s="272"/>
      <c r="Z925" s="272"/>
      <c r="AA925" s="272"/>
      <c r="AB925" s="272"/>
      <c r="AC925" s="272"/>
      <c r="AD925" s="272"/>
      <c r="AE925" s="272"/>
      <c r="AF925" s="272"/>
      <c r="AG925" s="272"/>
      <c r="AH925" s="272"/>
      <c r="AI925" s="272"/>
      <c r="AJ925" s="272"/>
      <c r="AK925" s="271"/>
      <c r="AL925" s="271"/>
      <c r="AM925" s="271"/>
      <c r="AN925" s="271"/>
      <c r="AO925" s="271"/>
      <c r="AP925" s="271"/>
      <c r="AQ925" s="271"/>
      <c r="AR925" s="273"/>
      <c r="AS925" s="271"/>
      <c r="AT925" s="271"/>
      <c r="AU925" s="258"/>
      <c r="AV925" s="258"/>
      <c r="AW925" s="258"/>
      <c r="AX925" s="258"/>
      <c r="AY925" s="258"/>
    </row>
    <row r="926" spans="1:51" ht="12.75" customHeight="1">
      <c r="A926" s="271"/>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2"/>
      <c r="X926" s="272"/>
      <c r="Y926" s="272"/>
      <c r="Z926" s="272"/>
      <c r="AA926" s="272"/>
      <c r="AB926" s="272"/>
      <c r="AC926" s="272"/>
      <c r="AD926" s="272"/>
      <c r="AE926" s="272"/>
      <c r="AF926" s="272"/>
      <c r="AG926" s="272"/>
      <c r="AH926" s="272"/>
      <c r="AI926" s="272"/>
      <c r="AJ926" s="272"/>
      <c r="AK926" s="271"/>
      <c r="AL926" s="271"/>
      <c r="AM926" s="271"/>
      <c r="AN926" s="271"/>
      <c r="AO926" s="271"/>
      <c r="AP926" s="271"/>
      <c r="AQ926" s="271"/>
      <c r="AR926" s="273"/>
      <c r="AS926" s="271"/>
      <c r="AT926" s="271"/>
      <c r="AU926" s="258"/>
      <c r="AV926" s="258"/>
      <c r="AW926" s="258"/>
      <c r="AX926" s="258"/>
      <c r="AY926" s="258"/>
    </row>
    <row r="927" spans="1:51" ht="12.75" customHeight="1">
      <c r="A927" s="271"/>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2"/>
      <c r="X927" s="272"/>
      <c r="Y927" s="272"/>
      <c r="Z927" s="272"/>
      <c r="AA927" s="272"/>
      <c r="AB927" s="272"/>
      <c r="AC927" s="272"/>
      <c r="AD927" s="272"/>
      <c r="AE927" s="272"/>
      <c r="AF927" s="272"/>
      <c r="AG927" s="272"/>
      <c r="AH927" s="272"/>
      <c r="AI927" s="272"/>
      <c r="AJ927" s="272"/>
      <c r="AK927" s="271"/>
      <c r="AL927" s="271"/>
      <c r="AM927" s="271"/>
      <c r="AN927" s="271"/>
      <c r="AO927" s="271"/>
      <c r="AP927" s="271"/>
      <c r="AQ927" s="271"/>
      <c r="AR927" s="273"/>
      <c r="AS927" s="271"/>
      <c r="AT927" s="271"/>
      <c r="AU927" s="258"/>
      <c r="AV927" s="258"/>
      <c r="AW927" s="258"/>
      <c r="AX927" s="258"/>
      <c r="AY927" s="258"/>
    </row>
    <row r="928" spans="1:51" ht="12.75" customHeight="1">
      <c r="A928" s="271"/>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2"/>
      <c r="X928" s="272"/>
      <c r="Y928" s="272"/>
      <c r="Z928" s="272"/>
      <c r="AA928" s="272"/>
      <c r="AB928" s="272"/>
      <c r="AC928" s="272"/>
      <c r="AD928" s="272"/>
      <c r="AE928" s="272"/>
      <c r="AF928" s="272"/>
      <c r="AG928" s="272"/>
      <c r="AH928" s="272"/>
      <c r="AI928" s="272"/>
      <c r="AJ928" s="272"/>
      <c r="AK928" s="271"/>
      <c r="AL928" s="271"/>
      <c r="AM928" s="271"/>
      <c r="AN928" s="271"/>
      <c r="AO928" s="271"/>
      <c r="AP928" s="271"/>
      <c r="AQ928" s="271"/>
      <c r="AR928" s="273"/>
      <c r="AS928" s="271"/>
      <c r="AT928" s="271"/>
      <c r="AU928" s="258"/>
      <c r="AV928" s="258"/>
      <c r="AW928" s="258"/>
      <c r="AX928" s="258"/>
      <c r="AY928" s="258"/>
    </row>
    <row r="929" spans="1:51" ht="12.75" customHeight="1">
      <c r="A929" s="271"/>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2"/>
      <c r="X929" s="272"/>
      <c r="Y929" s="272"/>
      <c r="Z929" s="272"/>
      <c r="AA929" s="272"/>
      <c r="AB929" s="272"/>
      <c r="AC929" s="272"/>
      <c r="AD929" s="272"/>
      <c r="AE929" s="272"/>
      <c r="AF929" s="272"/>
      <c r="AG929" s="272"/>
      <c r="AH929" s="272"/>
      <c r="AI929" s="272"/>
      <c r="AJ929" s="272"/>
      <c r="AK929" s="271"/>
      <c r="AL929" s="271"/>
      <c r="AM929" s="271"/>
      <c r="AN929" s="271"/>
      <c r="AO929" s="271"/>
      <c r="AP929" s="271"/>
      <c r="AQ929" s="271"/>
      <c r="AR929" s="273"/>
      <c r="AS929" s="271"/>
      <c r="AT929" s="271"/>
      <c r="AU929" s="258"/>
      <c r="AV929" s="258"/>
      <c r="AW929" s="258"/>
      <c r="AX929" s="258"/>
      <c r="AY929" s="258"/>
    </row>
    <row r="930" spans="1:51" ht="12.75" customHeight="1">
      <c r="A930" s="271"/>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2"/>
      <c r="X930" s="272"/>
      <c r="Y930" s="272"/>
      <c r="Z930" s="272"/>
      <c r="AA930" s="272"/>
      <c r="AB930" s="272"/>
      <c r="AC930" s="272"/>
      <c r="AD930" s="272"/>
      <c r="AE930" s="272"/>
      <c r="AF930" s="272"/>
      <c r="AG930" s="272"/>
      <c r="AH930" s="272"/>
      <c r="AI930" s="272"/>
      <c r="AJ930" s="272"/>
      <c r="AK930" s="271"/>
      <c r="AL930" s="271"/>
      <c r="AM930" s="271"/>
      <c r="AN930" s="271"/>
      <c r="AO930" s="271"/>
      <c r="AP930" s="271"/>
      <c r="AQ930" s="271"/>
      <c r="AR930" s="273"/>
      <c r="AS930" s="271"/>
      <c r="AT930" s="271"/>
      <c r="AU930" s="258"/>
      <c r="AV930" s="258"/>
      <c r="AW930" s="258"/>
      <c r="AX930" s="258"/>
      <c r="AY930" s="258"/>
    </row>
    <row r="931" spans="1:51" ht="12.75" customHeight="1">
      <c r="A931" s="271"/>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2"/>
      <c r="X931" s="272"/>
      <c r="Y931" s="272"/>
      <c r="Z931" s="272"/>
      <c r="AA931" s="272"/>
      <c r="AB931" s="272"/>
      <c r="AC931" s="272"/>
      <c r="AD931" s="272"/>
      <c r="AE931" s="272"/>
      <c r="AF931" s="272"/>
      <c r="AG931" s="272"/>
      <c r="AH931" s="272"/>
      <c r="AI931" s="272"/>
      <c r="AJ931" s="272"/>
      <c r="AK931" s="271"/>
      <c r="AL931" s="271"/>
      <c r="AM931" s="271"/>
      <c r="AN931" s="271"/>
      <c r="AO931" s="271"/>
      <c r="AP931" s="271"/>
      <c r="AQ931" s="271"/>
      <c r="AR931" s="273"/>
      <c r="AS931" s="271"/>
      <c r="AT931" s="271"/>
      <c r="AU931" s="258"/>
      <c r="AV931" s="258"/>
      <c r="AW931" s="258"/>
      <c r="AX931" s="258"/>
      <c r="AY931" s="258"/>
    </row>
    <row r="932" spans="1:51" ht="12.75" customHeight="1">
      <c r="A932" s="271"/>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2"/>
      <c r="X932" s="272"/>
      <c r="Y932" s="272"/>
      <c r="Z932" s="272"/>
      <c r="AA932" s="272"/>
      <c r="AB932" s="272"/>
      <c r="AC932" s="272"/>
      <c r="AD932" s="272"/>
      <c r="AE932" s="272"/>
      <c r="AF932" s="272"/>
      <c r="AG932" s="272"/>
      <c r="AH932" s="272"/>
      <c r="AI932" s="272"/>
      <c r="AJ932" s="272"/>
      <c r="AK932" s="271"/>
      <c r="AL932" s="271"/>
      <c r="AM932" s="271"/>
      <c r="AN932" s="271"/>
      <c r="AO932" s="271"/>
      <c r="AP932" s="271"/>
      <c r="AQ932" s="271"/>
      <c r="AR932" s="273"/>
      <c r="AS932" s="271"/>
      <c r="AT932" s="271"/>
      <c r="AU932" s="258"/>
      <c r="AV932" s="258"/>
      <c r="AW932" s="258"/>
      <c r="AX932" s="258"/>
      <c r="AY932" s="258"/>
    </row>
    <row r="933" spans="1:51" ht="12.75" customHeight="1">
      <c r="A933" s="271"/>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2"/>
      <c r="X933" s="272"/>
      <c r="Y933" s="272"/>
      <c r="Z933" s="272"/>
      <c r="AA933" s="272"/>
      <c r="AB933" s="272"/>
      <c r="AC933" s="272"/>
      <c r="AD933" s="272"/>
      <c r="AE933" s="272"/>
      <c r="AF933" s="272"/>
      <c r="AG933" s="272"/>
      <c r="AH933" s="272"/>
      <c r="AI933" s="272"/>
      <c r="AJ933" s="272"/>
      <c r="AK933" s="271"/>
      <c r="AL933" s="271"/>
      <c r="AM933" s="271"/>
      <c r="AN933" s="271"/>
      <c r="AO933" s="271"/>
      <c r="AP933" s="271"/>
      <c r="AQ933" s="271"/>
      <c r="AR933" s="273"/>
      <c r="AS933" s="271"/>
      <c r="AT933" s="271"/>
      <c r="AU933" s="258"/>
      <c r="AV933" s="258"/>
      <c r="AW933" s="258"/>
      <c r="AX933" s="258"/>
      <c r="AY933" s="258"/>
    </row>
    <row r="934" spans="1:51" ht="12.75" customHeight="1">
      <c r="A934" s="271"/>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2"/>
      <c r="X934" s="272"/>
      <c r="Y934" s="272"/>
      <c r="Z934" s="272"/>
      <c r="AA934" s="272"/>
      <c r="AB934" s="272"/>
      <c r="AC934" s="272"/>
      <c r="AD934" s="272"/>
      <c r="AE934" s="272"/>
      <c r="AF934" s="272"/>
      <c r="AG934" s="272"/>
      <c r="AH934" s="272"/>
      <c r="AI934" s="272"/>
      <c r="AJ934" s="272"/>
      <c r="AK934" s="271"/>
      <c r="AL934" s="271"/>
      <c r="AM934" s="271"/>
      <c r="AN934" s="271"/>
      <c r="AO934" s="271"/>
      <c r="AP934" s="271"/>
      <c r="AQ934" s="271"/>
      <c r="AR934" s="273"/>
      <c r="AS934" s="271"/>
      <c r="AT934" s="271"/>
      <c r="AU934" s="258"/>
      <c r="AV934" s="258"/>
      <c r="AW934" s="258"/>
      <c r="AX934" s="258"/>
      <c r="AY934" s="258"/>
    </row>
    <row r="935" spans="1:51" ht="12.75" customHeight="1">
      <c r="A935" s="271"/>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2"/>
      <c r="X935" s="272"/>
      <c r="Y935" s="272"/>
      <c r="Z935" s="272"/>
      <c r="AA935" s="272"/>
      <c r="AB935" s="272"/>
      <c r="AC935" s="272"/>
      <c r="AD935" s="272"/>
      <c r="AE935" s="272"/>
      <c r="AF935" s="272"/>
      <c r="AG935" s="272"/>
      <c r="AH935" s="272"/>
      <c r="AI935" s="272"/>
      <c r="AJ935" s="272"/>
      <c r="AK935" s="271"/>
      <c r="AL935" s="271"/>
      <c r="AM935" s="271"/>
      <c r="AN935" s="271"/>
      <c r="AO935" s="271"/>
      <c r="AP935" s="271"/>
      <c r="AQ935" s="271"/>
      <c r="AR935" s="273"/>
      <c r="AS935" s="271"/>
      <c r="AT935" s="271"/>
      <c r="AU935" s="258"/>
      <c r="AV935" s="258"/>
      <c r="AW935" s="258"/>
      <c r="AX935" s="258"/>
      <c r="AY935" s="258"/>
    </row>
    <row r="936" spans="1:51" ht="12.75" customHeight="1">
      <c r="A936" s="271"/>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2"/>
      <c r="X936" s="272"/>
      <c r="Y936" s="272"/>
      <c r="Z936" s="272"/>
      <c r="AA936" s="272"/>
      <c r="AB936" s="272"/>
      <c r="AC936" s="272"/>
      <c r="AD936" s="272"/>
      <c r="AE936" s="272"/>
      <c r="AF936" s="272"/>
      <c r="AG936" s="272"/>
      <c r="AH936" s="272"/>
      <c r="AI936" s="272"/>
      <c r="AJ936" s="272"/>
      <c r="AK936" s="271"/>
      <c r="AL936" s="271"/>
      <c r="AM936" s="271"/>
      <c r="AN936" s="271"/>
      <c r="AO936" s="271"/>
      <c r="AP936" s="271"/>
      <c r="AQ936" s="271"/>
      <c r="AR936" s="273"/>
      <c r="AS936" s="271"/>
      <c r="AT936" s="271"/>
      <c r="AU936" s="258"/>
      <c r="AV936" s="258"/>
      <c r="AW936" s="258"/>
      <c r="AX936" s="258"/>
      <c r="AY936" s="258"/>
    </row>
    <row r="937" spans="1:51" ht="12.75" customHeight="1">
      <c r="A937" s="271"/>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2"/>
      <c r="X937" s="272"/>
      <c r="Y937" s="272"/>
      <c r="Z937" s="272"/>
      <c r="AA937" s="272"/>
      <c r="AB937" s="272"/>
      <c r="AC937" s="272"/>
      <c r="AD937" s="272"/>
      <c r="AE937" s="272"/>
      <c r="AF937" s="272"/>
      <c r="AG937" s="272"/>
      <c r="AH937" s="272"/>
      <c r="AI937" s="272"/>
      <c r="AJ937" s="272"/>
      <c r="AK937" s="271"/>
      <c r="AL937" s="271"/>
      <c r="AM937" s="271"/>
      <c r="AN937" s="271"/>
      <c r="AO937" s="271"/>
      <c r="AP937" s="271"/>
      <c r="AQ937" s="271"/>
      <c r="AR937" s="273"/>
      <c r="AS937" s="271"/>
      <c r="AT937" s="271"/>
      <c r="AU937" s="258"/>
      <c r="AV937" s="258"/>
      <c r="AW937" s="258"/>
      <c r="AX937" s="258"/>
      <c r="AY937" s="258"/>
    </row>
    <row r="938" spans="1:51" ht="12.75" customHeight="1">
      <c r="A938" s="271"/>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2"/>
      <c r="X938" s="272"/>
      <c r="Y938" s="272"/>
      <c r="Z938" s="272"/>
      <c r="AA938" s="272"/>
      <c r="AB938" s="272"/>
      <c r="AC938" s="272"/>
      <c r="AD938" s="272"/>
      <c r="AE938" s="272"/>
      <c r="AF938" s="272"/>
      <c r="AG938" s="272"/>
      <c r="AH938" s="272"/>
      <c r="AI938" s="272"/>
      <c r="AJ938" s="272"/>
      <c r="AK938" s="271"/>
      <c r="AL938" s="271"/>
      <c r="AM938" s="271"/>
      <c r="AN938" s="271"/>
      <c r="AO938" s="271"/>
      <c r="AP938" s="271"/>
      <c r="AQ938" s="271"/>
      <c r="AR938" s="273"/>
      <c r="AS938" s="271"/>
      <c r="AT938" s="271"/>
      <c r="AU938" s="258"/>
      <c r="AV938" s="258"/>
      <c r="AW938" s="258"/>
      <c r="AX938" s="258"/>
      <c r="AY938" s="258"/>
    </row>
    <row r="939" spans="1:51" ht="12.75" customHeight="1">
      <c r="A939" s="271"/>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2"/>
      <c r="X939" s="272"/>
      <c r="Y939" s="272"/>
      <c r="Z939" s="272"/>
      <c r="AA939" s="272"/>
      <c r="AB939" s="272"/>
      <c r="AC939" s="272"/>
      <c r="AD939" s="272"/>
      <c r="AE939" s="272"/>
      <c r="AF939" s="272"/>
      <c r="AG939" s="272"/>
      <c r="AH939" s="272"/>
      <c r="AI939" s="272"/>
      <c r="AJ939" s="272"/>
      <c r="AK939" s="271"/>
      <c r="AL939" s="271"/>
      <c r="AM939" s="271"/>
      <c r="AN939" s="271"/>
      <c r="AO939" s="271"/>
      <c r="AP939" s="271"/>
      <c r="AQ939" s="271"/>
      <c r="AR939" s="273"/>
      <c r="AS939" s="271"/>
      <c r="AT939" s="271"/>
      <c r="AU939" s="258"/>
      <c r="AV939" s="258"/>
      <c r="AW939" s="258"/>
      <c r="AX939" s="258"/>
      <c r="AY939" s="258"/>
    </row>
    <row r="940" spans="1:51" ht="12.75" customHeight="1">
      <c r="A940" s="271"/>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2"/>
      <c r="X940" s="272"/>
      <c r="Y940" s="272"/>
      <c r="Z940" s="272"/>
      <c r="AA940" s="272"/>
      <c r="AB940" s="272"/>
      <c r="AC940" s="272"/>
      <c r="AD940" s="272"/>
      <c r="AE940" s="272"/>
      <c r="AF940" s="272"/>
      <c r="AG940" s="272"/>
      <c r="AH940" s="272"/>
      <c r="AI940" s="272"/>
      <c r="AJ940" s="272"/>
      <c r="AK940" s="271"/>
      <c r="AL940" s="271"/>
      <c r="AM940" s="271"/>
      <c r="AN940" s="271"/>
      <c r="AO940" s="271"/>
      <c r="AP940" s="271"/>
      <c r="AQ940" s="271"/>
      <c r="AR940" s="273"/>
      <c r="AS940" s="271"/>
      <c r="AT940" s="271"/>
      <c r="AU940" s="258"/>
      <c r="AV940" s="258"/>
      <c r="AW940" s="258"/>
      <c r="AX940" s="258"/>
      <c r="AY940" s="258"/>
    </row>
    <row r="941" spans="1:51" ht="12.75" customHeight="1">
      <c r="A941" s="271"/>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2"/>
      <c r="X941" s="272"/>
      <c r="Y941" s="272"/>
      <c r="Z941" s="272"/>
      <c r="AA941" s="272"/>
      <c r="AB941" s="272"/>
      <c r="AC941" s="272"/>
      <c r="AD941" s="272"/>
      <c r="AE941" s="272"/>
      <c r="AF941" s="272"/>
      <c r="AG941" s="272"/>
      <c r="AH941" s="272"/>
      <c r="AI941" s="272"/>
      <c r="AJ941" s="272"/>
      <c r="AK941" s="271"/>
      <c r="AL941" s="271"/>
      <c r="AM941" s="271"/>
      <c r="AN941" s="271"/>
      <c r="AO941" s="271"/>
      <c r="AP941" s="271"/>
      <c r="AQ941" s="271"/>
      <c r="AR941" s="273"/>
      <c r="AS941" s="271"/>
      <c r="AT941" s="271"/>
      <c r="AU941" s="258"/>
      <c r="AV941" s="258"/>
      <c r="AW941" s="258"/>
      <c r="AX941" s="258"/>
      <c r="AY941" s="258"/>
    </row>
    <row r="942" spans="1:51" ht="12.75" customHeight="1">
      <c r="A942" s="271"/>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2"/>
      <c r="X942" s="272"/>
      <c r="Y942" s="272"/>
      <c r="Z942" s="272"/>
      <c r="AA942" s="272"/>
      <c r="AB942" s="272"/>
      <c r="AC942" s="272"/>
      <c r="AD942" s="272"/>
      <c r="AE942" s="272"/>
      <c r="AF942" s="272"/>
      <c r="AG942" s="272"/>
      <c r="AH942" s="272"/>
      <c r="AI942" s="272"/>
      <c r="AJ942" s="272"/>
      <c r="AK942" s="271"/>
      <c r="AL942" s="271"/>
      <c r="AM942" s="271"/>
      <c r="AN942" s="271"/>
      <c r="AO942" s="271"/>
      <c r="AP942" s="271"/>
      <c r="AQ942" s="271"/>
      <c r="AR942" s="273"/>
      <c r="AS942" s="271"/>
      <c r="AT942" s="271"/>
      <c r="AU942" s="258"/>
      <c r="AV942" s="258"/>
      <c r="AW942" s="258"/>
      <c r="AX942" s="258"/>
      <c r="AY942" s="258"/>
    </row>
    <row r="943" spans="1:51" ht="12.75" customHeight="1">
      <c r="A943" s="271"/>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2"/>
      <c r="X943" s="272"/>
      <c r="Y943" s="272"/>
      <c r="Z943" s="272"/>
      <c r="AA943" s="272"/>
      <c r="AB943" s="272"/>
      <c r="AC943" s="272"/>
      <c r="AD943" s="272"/>
      <c r="AE943" s="272"/>
      <c r="AF943" s="272"/>
      <c r="AG943" s="272"/>
      <c r="AH943" s="272"/>
      <c r="AI943" s="272"/>
      <c r="AJ943" s="272"/>
      <c r="AK943" s="271"/>
      <c r="AL943" s="271"/>
      <c r="AM943" s="271"/>
      <c r="AN943" s="271"/>
      <c r="AO943" s="271"/>
      <c r="AP943" s="271"/>
      <c r="AQ943" s="271"/>
      <c r="AR943" s="273"/>
      <c r="AS943" s="271"/>
      <c r="AT943" s="271"/>
      <c r="AU943" s="258"/>
      <c r="AV943" s="258"/>
      <c r="AW943" s="258"/>
      <c r="AX943" s="258"/>
      <c r="AY943" s="258"/>
    </row>
    <row r="944" spans="1:51" ht="12.75" customHeight="1">
      <c r="A944" s="271"/>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2"/>
      <c r="X944" s="272"/>
      <c r="Y944" s="272"/>
      <c r="Z944" s="272"/>
      <c r="AA944" s="272"/>
      <c r="AB944" s="272"/>
      <c r="AC944" s="272"/>
      <c r="AD944" s="272"/>
      <c r="AE944" s="272"/>
      <c r="AF944" s="272"/>
      <c r="AG944" s="272"/>
      <c r="AH944" s="272"/>
      <c r="AI944" s="272"/>
      <c r="AJ944" s="272"/>
      <c r="AK944" s="271"/>
      <c r="AL944" s="271"/>
      <c r="AM944" s="271"/>
      <c r="AN944" s="271"/>
      <c r="AO944" s="271"/>
      <c r="AP944" s="271"/>
      <c r="AQ944" s="271"/>
      <c r="AR944" s="273"/>
      <c r="AS944" s="271"/>
      <c r="AT944" s="271"/>
      <c r="AU944" s="258"/>
      <c r="AV944" s="258"/>
      <c r="AW944" s="258"/>
      <c r="AX944" s="258"/>
      <c r="AY944" s="258"/>
    </row>
    <row r="945" spans="1:51" ht="12.75" customHeight="1">
      <c r="A945" s="271"/>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2"/>
      <c r="X945" s="272"/>
      <c r="Y945" s="272"/>
      <c r="Z945" s="272"/>
      <c r="AA945" s="272"/>
      <c r="AB945" s="272"/>
      <c r="AC945" s="272"/>
      <c r="AD945" s="272"/>
      <c r="AE945" s="272"/>
      <c r="AF945" s="272"/>
      <c r="AG945" s="272"/>
      <c r="AH945" s="272"/>
      <c r="AI945" s="272"/>
      <c r="AJ945" s="272"/>
      <c r="AK945" s="271"/>
      <c r="AL945" s="271"/>
      <c r="AM945" s="271"/>
      <c r="AN945" s="271"/>
      <c r="AO945" s="271"/>
      <c r="AP945" s="271"/>
      <c r="AQ945" s="271"/>
      <c r="AR945" s="273"/>
      <c r="AS945" s="271"/>
      <c r="AT945" s="271"/>
      <c r="AU945" s="258"/>
      <c r="AV945" s="258"/>
      <c r="AW945" s="258"/>
      <c r="AX945" s="258"/>
      <c r="AY945" s="258"/>
    </row>
    <row r="946" spans="1:51" ht="12.75" customHeight="1">
      <c r="A946" s="271"/>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2"/>
      <c r="X946" s="272"/>
      <c r="Y946" s="272"/>
      <c r="Z946" s="272"/>
      <c r="AA946" s="272"/>
      <c r="AB946" s="272"/>
      <c r="AC946" s="272"/>
      <c r="AD946" s="272"/>
      <c r="AE946" s="272"/>
      <c r="AF946" s="272"/>
      <c r="AG946" s="272"/>
      <c r="AH946" s="272"/>
      <c r="AI946" s="272"/>
      <c r="AJ946" s="272"/>
      <c r="AK946" s="271"/>
      <c r="AL946" s="271"/>
      <c r="AM946" s="271"/>
      <c r="AN946" s="271"/>
      <c r="AO946" s="271"/>
      <c r="AP946" s="271"/>
      <c r="AQ946" s="271"/>
      <c r="AR946" s="273"/>
      <c r="AS946" s="271"/>
      <c r="AT946" s="271"/>
      <c r="AU946" s="258"/>
      <c r="AV946" s="258"/>
      <c r="AW946" s="258"/>
      <c r="AX946" s="258"/>
      <c r="AY946" s="258"/>
    </row>
    <row r="947" spans="1:51" ht="12.75" customHeight="1">
      <c r="A947" s="271"/>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2"/>
      <c r="X947" s="272"/>
      <c r="Y947" s="272"/>
      <c r="Z947" s="272"/>
      <c r="AA947" s="272"/>
      <c r="AB947" s="272"/>
      <c r="AC947" s="272"/>
      <c r="AD947" s="272"/>
      <c r="AE947" s="272"/>
      <c r="AF947" s="272"/>
      <c r="AG947" s="272"/>
      <c r="AH947" s="272"/>
      <c r="AI947" s="272"/>
      <c r="AJ947" s="272"/>
      <c r="AK947" s="271"/>
      <c r="AL947" s="271"/>
      <c r="AM947" s="271"/>
      <c r="AN947" s="271"/>
      <c r="AO947" s="271"/>
      <c r="AP947" s="271"/>
      <c r="AQ947" s="271"/>
      <c r="AR947" s="273"/>
      <c r="AS947" s="271"/>
      <c r="AT947" s="271"/>
      <c r="AU947" s="258"/>
      <c r="AV947" s="258"/>
      <c r="AW947" s="258"/>
      <c r="AX947" s="258"/>
      <c r="AY947" s="258"/>
    </row>
    <row r="948" spans="1:51" ht="12.75" customHeight="1">
      <c r="A948" s="271"/>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2"/>
      <c r="X948" s="272"/>
      <c r="Y948" s="272"/>
      <c r="Z948" s="272"/>
      <c r="AA948" s="272"/>
      <c r="AB948" s="272"/>
      <c r="AC948" s="272"/>
      <c r="AD948" s="272"/>
      <c r="AE948" s="272"/>
      <c r="AF948" s="272"/>
      <c r="AG948" s="272"/>
      <c r="AH948" s="272"/>
      <c r="AI948" s="272"/>
      <c r="AJ948" s="272"/>
      <c r="AK948" s="271"/>
      <c r="AL948" s="271"/>
      <c r="AM948" s="271"/>
      <c r="AN948" s="271"/>
      <c r="AO948" s="271"/>
      <c r="AP948" s="271"/>
      <c r="AQ948" s="271"/>
      <c r="AR948" s="273"/>
      <c r="AS948" s="271"/>
      <c r="AT948" s="271"/>
      <c r="AU948" s="258"/>
      <c r="AV948" s="258"/>
      <c r="AW948" s="258"/>
      <c r="AX948" s="258"/>
      <c r="AY948" s="258"/>
    </row>
    <row r="949" spans="1:51" ht="12.75" customHeight="1">
      <c r="A949" s="271"/>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2"/>
      <c r="X949" s="272"/>
      <c r="Y949" s="272"/>
      <c r="Z949" s="272"/>
      <c r="AA949" s="272"/>
      <c r="AB949" s="272"/>
      <c r="AC949" s="272"/>
      <c r="AD949" s="272"/>
      <c r="AE949" s="272"/>
      <c r="AF949" s="272"/>
      <c r="AG949" s="272"/>
      <c r="AH949" s="272"/>
      <c r="AI949" s="272"/>
      <c r="AJ949" s="272"/>
      <c r="AK949" s="271"/>
      <c r="AL949" s="271"/>
      <c r="AM949" s="271"/>
      <c r="AN949" s="271"/>
      <c r="AO949" s="271"/>
      <c r="AP949" s="271"/>
      <c r="AQ949" s="271"/>
      <c r="AR949" s="273"/>
      <c r="AS949" s="271"/>
      <c r="AT949" s="271"/>
      <c r="AU949" s="258"/>
      <c r="AV949" s="258"/>
      <c r="AW949" s="258"/>
      <c r="AX949" s="258"/>
      <c r="AY949" s="258"/>
    </row>
    <row r="950" spans="1:51" ht="12.75" customHeight="1">
      <c r="A950" s="271"/>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2"/>
      <c r="X950" s="272"/>
      <c r="Y950" s="272"/>
      <c r="Z950" s="272"/>
      <c r="AA950" s="272"/>
      <c r="AB950" s="272"/>
      <c r="AC950" s="272"/>
      <c r="AD950" s="272"/>
      <c r="AE950" s="272"/>
      <c r="AF950" s="272"/>
      <c r="AG950" s="272"/>
      <c r="AH950" s="272"/>
      <c r="AI950" s="272"/>
      <c r="AJ950" s="272"/>
      <c r="AK950" s="271"/>
      <c r="AL950" s="271"/>
      <c r="AM950" s="271"/>
      <c r="AN950" s="271"/>
      <c r="AO950" s="271"/>
      <c r="AP950" s="271"/>
      <c r="AQ950" s="271"/>
      <c r="AR950" s="273"/>
      <c r="AS950" s="271"/>
      <c r="AT950" s="271"/>
      <c r="AU950" s="258"/>
      <c r="AV950" s="258"/>
      <c r="AW950" s="258"/>
      <c r="AX950" s="258"/>
      <c r="AY950" s="258"/>
    </row>
    <row r="951" spans="1:51" ht="12.75" customHeight="1">
      <c r="A951" s="271"/>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2"/>
      <c r="X951" s="272"/>
      <c r="Y951" s="272"/>
      <c r="Z951" s="272"/>
      <c r="AA951" s="272"/>
      <c r="AB951" s="272"/>
      <c r="AC951" s="272"/>
      <c r="AD951" s="272"/>
      <c r="AE951" s="272"/>
      <c r="AF951" s="272"/>
      <c r="AG951" s="272"/>
      <c r="AH951" s="272"/>
      <c r="AI951" s="272"/>
      <c r="AJ951" s="272"/>
      <c r="AK951" s="271"/>
      <c r="AL951" s="271"/>
      <c r="AM951" s="271"/>
      <c r="AN951" s="271"/>
      <c r="AO951" s="271"/>
      <c r="AP951" s="271"/>
      <c r="AQ951" s="271"/>
      <c r="AR951" s="273"/>
      <c r="AS951" s="271"/>
      <c r="AT951" s="271"/>
      <c r="AU951" s="258"/>
      <c r="AV951" s="258"/>
      <c r="AW951" s="258"/>
      <c r="AX951" s="258"/>
      <c r="AY951" s="258"/>
    </row>
    <row r="952" spans="1:51" ht="12.75" customHeight="1">
      <c r="A952" s="271"/>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2"/>
      <c r="X952" s="272"/>
      <c r="Y952" s="272"/>
      <c r="Z952" s="272"/>
      <c r="AA952" s="272"/>
      <c r="AB952" s="272"/>
      <c r="AC952" s="272"/>
      <c r="AD952" s="272"/>
      <c r="AE952" s="272"/>
      <c r="AF952" s="272"/>
      <c r="AG952" s="272"/>
      <c r="AH952" s="272"/>
      <c r="AI952" s="272"/>
      <c r="AJ952" s="272"/>
      <c r="AK952" s="271"/>
      <c r="AL952" s="271"/>
      <c r="AM952" s="271"/>
      <c r="AN952" s="271"/>
      <c r="AO952" s="271"/>
      <c r="AP952" s="271"/>
      <c r="AQ952" s="271"/>
      <c r="AR952" s="273"/>
      <c r="AS952" s="271"/>
      <c r="AT952" s="271"/>
      <c r="AU952" s="258"/>
      <c r="AV952" s="258"/>
      <c r="AW952" s="258"/>
      <c r="AX952" s="258"/>
      <c r="AY952" s="258"/>
    </row>
    <row r="953" spans="1:51" ht="12.75" customHeight="1">
      <c r="A953" s="271"/>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2"/>
      <c r="X953" s="272"/>
      <c r="Y953" s="272"/>
      <c r="Z953" s="272"/>
      <c r="AA953" s="272"/>
      <c r="AB953" s="272"/>
      <c r="AC953" s="272"/>
      <c r="AD953" s="272"/>
      <c r="AE953" s="272"/>
      <c r="AF953" s="272"/>
      <c r="AG953" s="272"/>
      <c r="AH953" s="272"/>
      <c r="AI953" s="272"/>
      <c r="AJ953" s="272"/>
      <c r="AK953" s="271"/>
      <c r="AL953" s="271"/>
      <c r="AM953" s="271"/>
      <c r="AN953" s="271"/>
      <c r="AO953" s="271"/>
      <c r="AP953" s="271"/>
      <c r="AQ953" s="271"/>
      <c r="AR953" s="273"/>
      <c r="AS953" s="271"/>
      <c r="AT953" s="271"/>
      <c r="AU953" s="258"/>
      <c r="AV953" s="258"/>
      <c r="AW953" s="258"/>
      <c r="AX953" s="258"/>
      <c r="AY953" s="258"/>
    </row>
    <row r="954" spans="1:51" ht="12.75" customHeight="1">
      <c r="A954" s="271"/>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2"/>
      <c r="X954" s="272"/>
      <c r="Y954" s="272"/>
      <c r="Z954" s="272"/>
      <c r="AA954" s="272"/>
      <c r="AB954" s="272"/>
      <c r="AC954" s="272"/>
      <c r="AD954" s="272"/>
      <c r="AE954" s="272"/>
      <c r="AF954" s="272"/>
      <c r="AG954" s="272"/>
      <c r="AH954" s="272"/>
      <c r="AI954" s="272"/>
      <c r="AJ954" s="272"/>
      <c r="AK954" s="271"/>
      <c r="AL954" s="271"/>
      <c r="AM954" s="271"/>
      <c r="AN954" s="271"/>
      <c r="AO954" s="271"/>
      <c r="AP954" s="271"/>
      <c r="AQ954" s="271"/>
      <c r="AR954" s="273"/>
      <c r="AS954" s="271"/>
      <c r="AT954" s="271"/>
      <c r="AU954" s="258"/>
      <c r="AV954" s="258"/>
      <c r="AW954" s="258"/>
      <c r="AX954" s="258"/>
      <c r="AY954" s="258"/>
    </row>
    <row r="955" spans="1:51" ht="12.75" customHeight="1">
      <c r="A955" s="271"/>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2"/>
      <c r="X955" s="272"/>
      <c r="Y955" s="272"/>
      <c r="Z955" s="272"/>
      <c r="AA955" s="272"/>
      <c r="AB955" s="272"/>
      <c r="AC955" s="272"/>
      <c r="AD955" s="272"/>
      <c r="AE955" s="272"/>
      <c r="AF955" s="272"/>
      <c r="AG955" s="272"/>
      <c r="AH955" s="272"/>
      <c r="AI955" s="272"/>
      <c r="AJ955" s="272"/>
      <c r="AK955" s="271"/>
      <c r="AL955" s="271"/>
      <c r="AM955" s="271"/>
      <c r="AN955" s="271"/>
      <c r="AO955" s="271"/>
      <c r="AP955" s="271"/>
      <c r="AQ955" s="271"/>
      <c r="AR955" s="273"/>
      <c r="AS955" s="271"/>
      <c r="AT955" s="271"/>
      <c r="AU955" s="258"/>
      <c r="AV955" s="258"/>
      <c r="AW955" s="258"/>
      <c r="AX955" s="258"/>
      <c r="AY955" s="258"/>
    </row>
    <row r="956" spans="1:51" ht="12.75" customHeight="1">
      <c r="A956" s="271"/>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2"/>
      <c r="X956" s="272"/>
      <c r="Y956" s="272"/>
      <c r="Z956" s="272"/>
      <c r="AA956" s="272"/>
      <c r="AB956" s="272"/>
      <c r="AC956" s="272"/>
      <c r="AD956" s="272"/>
      <c r="AE956" s="272"/>
      <c r="AF956" s="272"/>
      <c r="AG956" s="272"/>
      <c r="AH956" s="272"/>
      <c r="AI956" s="272"/>
      <c r="AJ956" s="272"/>
      <c r="AK956" s="271"/>
      <c r="AL956" s="271"/>
      <c r="AM956" s="271"/>
      <c r="AN956" s="271"/>
      <c r="AO956" s="271"/>
      <c r="AP956" s="271"/>
      <c r="AQ956" s="271"/>
      <c r="AR956" s="273"/>
      <c r="AS956" s="271"/>
      <c r="AT956" s="271"/>
      <c r="AU956" s="258"/>
      <c r="AV956" s="258"/>
      <c r="AW956" s="258"/>
      <c r="AX956" s="258"/>
      <c r="AY956" s="258"/>
    </row>
    <row r="957" spans="1:51" ht="12.75" customHeight="1">
      <c r="A957" s="271"/>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2"/>
      <c r="X957" s="272"/>
      <c r="Y957" s="272"/>
      <c r="Z957" s="272"/>
      <c r="AA957" s="272"/>
      <c r="AB957" s="272"/>
      <c r="AC957" s="272"/>
      <c r="AD957" s="272"/>
      <c r="AE957" s="272"/>
      <c r="AF957" s="272"/>
      <c r="AG957" s="272"/>
      <c r="AH957" s="272"/>
      <c r="AI957" s="272"/>
      <c r="AJ957" s="272"/>
      <c r="AK957" s="271"/>
      <c r="AL957" s="271"/>
      <c r="AM957" s="271"/>
      <c r="AN957" s="271"/>
      <c r="AO957" s="271"/>
      <c r="AP957" s="271"/>
      <c r="AQ957" s="271"/>
      <c r="AR957" s="273"/>
      <c r="AS957" s="271"/>
      <c r="AT957" s="271"/>
      <c r="AU957" s="258"/>
      <c r="AV957" s="258"/>
      <c r="AW957" s="258"/>
      <c r="AX957" s="258"/>
      <c r="AY957" s="258"/>
    </row>
    <row r="958" spans="1:51" ht="12.75" customHeight="1">
      <c r="A958" s="271"/>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2"/>
      <c r="X958" s="272"/>
      <c r="Y958" s="272"/>
      <c r="Z958" s="272"/>
      <c r="AA958" s="272"/>
      <c r="AB958" s="272"/>
      <c r="AC958" s="272"/>
      <c r="AD958" s="272"/>
      <c r="AE958" s="272"/>
      <c r="AF958" s="272"/>
      <c r="AG958" s="272"/>
      <c r="AH958" s="272"/>
      <c r="AI958" s="272"/>
      <c r="AJ958" s="272"/>
      <c r="AK958" s="271"/>
      <c r="AL958" s="271"/>
      <c r="AM958" s="271"/>
      <c r="AN958" s="271"/>
      <c r="AO958" s="271"/>
      <c r="AP958" s="271"/>
      <c r="AQ958" s="271"/>
      <c r="AR958" s="273"/>
      <c r="AS958" s="271"/>
      <c r="AT958" s="271"/>
      <c r="AU958" s="258"/>
      <c r="AV958" s="258"/>
      <c r="AW958" s="258"/>
      <c r="AX958" s="258"/>
      <c r="AY958" s="258"/>
    </row>
    <row r="959" spans="1:51" ht="12.75" customHeight="1">
      <c r="A959" s="271"/>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2"/>
      <c r="X959" s="272"/>
      <c r="Y959" s="272"/>
      <c r="Z959" s="272"/>
      <c r="AA959" s="272"/>
      <c r="AB959" s="272"/>
      <c r="AC959" s="272"/>
      <c r="AD959" s="272"/>
      <c r="AE959" s="272"/>
      <c r="AF959" s="272"/>
      <c r="AG959" s="272"/>
      <c r="AH959" s="272"/>
      <c r="AI959" s="272"/>
      <c r="AJ959" s="272"/>
      <c r="AK959" s="271"/>
      <c r="AL959" s="271"/>
      <c r="AM959" s="271"/>
      <c r="AN959" s="271"/>
      <c r="AO959" s="271"/>
      <c r="AP959" s="271"/>
      <c r="AQ959" s="271"/>
      <c r="AR959" s="273"/>
      <c r="AS959" s="271"/>
      <c r="AT959" s="271"/>
      <c r="AU959" s="258"/>
      <c r="AV959" s="258"/>
      <c r="AW959" s="258"/>
      <c r="AX959" s="258"/>
      <c r="AY959" s="258"/>
    </row>
    <row r="960" spans="1:51" ht="12.75" customHeight="1">
      <c r="A960" s="271"/>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2"/>
      <c r="X960" s="272"/>
      <c r="Y960" s="272"/>
      <c r="Z960" s="272"/>
      <c r="AA960" s="272"/>
      <c r="AB960" s="272"/>
      <c r="AC960" s="272"/>
      <c r="AD960" s="272"/>
      <c r="AE960" s="272"/>
      <c r="AF960" s="272"/>
      <c r="AG960" s="272"/>
      <c r="AH960" s="272"/>
      <c r="AI960" s="272"/>
      <c r="AJ960" s="272"/>
      <c r="AK960" s="271"/>
      <c r="AL960" s="271"/>
      <c r="AM960" s="271"/>
      <c r="AN960" s="271"/>
      <c r="AO960" s="271"/>
      <c r="AP960" s="271"/>
      <c r="AQ960" s="271"/>
      <c r="AR960" s="273"/>
      <c r="AS960" s="271"/>
      <c r="AT960" s="271"/>
      <c r="AU960" s="258"/>
      <c r="AV960" s="258"/>
      <c r="AW960" s="258"/>
      <c r="AX960" s="258"/>
      <c r="AY960" s="258"/>
    </row>
    <row r="961" spans="1:51" ht="12.75" customHeight="1">
      <c r="A961" s="271"/>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2"/>
      <c r="X961" s="272"/>
      <c r="Y961" s="272"/>
      <c r="Z961" s="272"/>
      <c r="AA961" s="272"/>
      <c r="AB961" s="272"/>
      <c r="AC961" s="272"/>
      <c r="AD961" s="272"/>
      <c r="AE961" s="272"/>
      <c r="AF961" s="272"/>
      <c r="AG961" s="272"/>
      <c r="AH961" s="272"/>
      <c r="AI961" s="272"/>
      <c r="AJ961" s="272"/>
      <c r="AK961" s="271"/>
      <c r="AL961" s="271"/>
      <c r="AM961" s="271"/>
      <c r="AN961" s="271"/>
      <c r="AO961" s="271"/>
      <c r="AP961" s="271"/>
      <c r="AQ961" s="271"/>
      <c r="AR961" s="273"/>
      <c r="AS961" s="271"/>
      <c r="AT961" s="271"/>
      <c r="AU961" s="258"/>
      <c r="AV961" s="258"/>
      <c r="AW961" s="258"/>
      <c r="AX961" s="258"/>
      <c r="AY961" s="258"/>
    </row>
    <row r="962" spans="1:51" ht="12.75" customHeight="1">
      <c r="A962" s="271"/>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2"/>
      <c r="X962" s="272"/>
      <c r="Y962" s="272"/>
      <c r="Z962" s="272"/>
      <c r="AA962" s="272"/>
      <c r="AB962" s="272"/>
      <c r="AC962" s="272"/>
      <c r="AD962" s="272"/>
      <c r="AE962" s="272"/>
      <c r="AF962" s="272"/>
      <c r="AG962" s="272"/>
      <c r="AH962" s="272"/>
      <c r="AI962" s="272"/>
      <c r="AJ962" s="272"/>
      <c r="AK962" s="271"/>
      <c r="AL962" s="271"/>
      <c r="AM962" s="271"/>
      <c r="AN962" s="271"/>
      <c r="AO962" s="271"/>
      <c r="AP962" s="271"/>
      <c r="AQ962" s="271"/>
      <c r="AR962" s="273"/>
      <c r="AS962" s="271"/>
      <c r="AT962" s="271"/>
      <c r="AU962" s="258"/>
      <c r="AV962" s="258"/>
      <c r="AW962" s="258"/>
      <c r="AX962" s="258"/>
      <c r="AY962" s="258"/>
    </row>
    <row r="963" spans="1:51" ht="12.75" customHeight="1">
      <c r="A963" s="271"/>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2"/>
      <c r="X963" s="272"/>
      <c r="Y963" s="272"/>
      <c r="Z963" s="272"/>
      <c r="AA963" s="272"/>
      <c r="AB963" s="272"/>
      <c r="AC963" s="272"/>
      <c r="AD963" s="272"/>
      <c r="AE963" s="272"/>
      <c r="AF963" s="272"/>
      <c r="AG963" s="272"/>
      <c r="AH963" s="272"/>
      <c r="AI963" s="272"/>
      <c r="AJ963" s="272"/>
      <c r="AK963" s="271"/>
      <c r="AL963" s="271"/>
      <c r="AM963" s="271"/>
      <c r="AN963" s="271"/>
      <c r="AO963" s="271"/>
      <c r="AP963" s="271"/>
      <c r="AQ963" s="271"/>
      <c r="AR963" s="273"/>
      <c r="AS963" s="271"/>
      <c r="AT963" s="271"/>
      <c r="AU963" s="258"/>
      <c r="AV963" s="258"/>
      <c r="AW963" s="258"/>
      <c r="AX963" s="258"/>
      <c r="AY963" s="258"/>
    </row>
    <row r="964" spans="1:51" ht="12.75" customHeight="1">
      <c r="A964" s="271"/>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2"/>
      <c r="X964" s="272"/>
      <c r="Y964" s="272"/>
      <c r="Z964" s="272"/>
      <c r="AA964" s="272"/>
      <c r="AB964" s="272"/>
      <c r="AC964" s="272"/>
      <c r="AD964" s="272"/>
      <c r="AE964" s="272"/>
      <c r="AF964" s="272"/>
      <c r="AG964" s="272"/>
      <c r="AH964" s="272"/>
      <c r="AI964" s="272"/>
      <c r="AJ964" s="272"/>
      <c r="AK964" s="271"/>
      <c r="AL964" s="271"/>
      <c r="AM964" s="271"/>
      <c r="AN964" s="271"/>
      <c r="AO964" s="271"/>
      <c r="AP964" s="271"/>
      <c r="AQ964" s="271"/>
      <c r="AR964" s="273"/>
      <c r="AS964" s="271"/>
      <c r="AT964" s="271"/>
      <c r="AU964" s="258"/>
      <c r="AV964" s="258"/>
      <c r="AW964" s="258"/>
      <c r="AX964" s="258"/>
      <c r="AY964" s="258"/>
    </row>
    <row r="965" spans="1:51" ht="12.75" customHeight="1">
      <c r="A965" s="271"/>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2"/>
      <c r="X965" s="272"/>
      <c r="Y965" s="272"/>
      <c r="Z965" s="272"/>
      <c r="AA965" s="272"/>
      <c r="AB965" s="272"/>
      <c r="AC965" s="272"/>
      <c r="AD965" s="272"/>
      <c r="AE965" s="272"/>
      <c r="AF965" s="272"/>
      <c r="AG965" s="272"/>
      <c r="AH965" s="272"/>
      <c r="AI965" s="272"/>
      <c r="AJ965" s="272"/>
      <c r="AK965" s="271"/>
      <c r="AL965" s="271"/>
      <c r="AM965" s="271"/>
      <c r="AN965" s="271"/>
      <c r="AO965" s="271"/>
      <c r="AP965" s="271"/>
      <c r="AQ965" s="271"/>
      <c r="AR965" s="273"/>
      <c r="AS965" s="271"/>
      <c r="AT965" s="271"/>
      <c r="AU965" s="258"/>
      <c r="AV965" s="258"/>
      <c r="AW965" s="258"/>
      <c r="AX965" s="258"/>
      <c r="AY965" s="258"/>
    </row>
    <row r="966" spans="1:51" ht="12.75" customHeight="1">
      <c r="A966" s="271"/>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2"/>
      <c r="X966" s="272"/>
      <c r="Y966" s="272"/>
      <c r="Z966" s="272"/>
      <c r="AA966" s="272"/>
      <c r="AB966" s="272"/>
      <c r="AC966" s="272"/>
      <c r="AD966" s="272"/>
      <c r="AE966" s="272"/>
      <c r="AF966" s="272"/>
      <c r="AG966" s="272"/>
      <c r="AH966" s="272"/>
      <c r="AI966" s="272"/>
      <c r="AJ966" s="272"/>
      <c r="AK966" s="271"/>
      <c r="AL966" s="271"/>
      <c r="AM966" s="271"/>
      <c r="AN966" s="271"/>
      <c r="AO966" s="271"/>
      <c r="AP966" s="271"/>
      <c r="AQ966" s="271"/>
      <c r="AR966" s="273"/>
      <c r="AS966" s="271"/>
      <c r="AT966" s="271"/>
      <c r="AU966" s="258"/>
      <c r="AV966" s="258"/>
      <c r="AW966" s="258"/>
      <c r="AX966" s="258"/>
      <c r="AY966" s="258"/>
    </row>
    <row r="967" spans="1:51" ht="12.75" customHeight="1">
      <c r="A967" s="271"/>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2"/>
      <c r="X967" s="272"/>
      <c r="Y967" s="272"/>
      <c r="Z967" s="272"/>
      <c r="AA967" s="272"/>
      <c r="AB967" s="272"/>
      <c r="AC967" s="272"/>
      <c r="AD967" s="272"/>
      <c r="AE967" s="272"/>
      <c r="AF967" s="272"/>
      <c r="AG967" s="272"/>
      <c r="AH967" s="272"/>
      <c r="AI967" s="272"/>
      <c r="AJ967" s="272"/>
      <c r="AK967" s="271"/>
      <c r="AL967" s="271"/>
      <c r="AM967" s="271"/>
      <c r="AN967" s="271"/>
      <c r="AO967" s="271"/>
      <c r="AP967" s="271"/>
      <c r="AQ967" s="271"/>
      <c r="AR967" s="273"/>
      <c r="AS967" s="271"/>
      <c r="AT967" s="271"/>
      <c r="AU967" s="258"/>
      <c r="AV967" s="258"/>
      <c r="AW967" s="258"/>
      <c r="AX967" s="258"/>
      <c r="AY967" s="258"/>
    </row>
    <row r="968" spans="1:51" ht="12.75" customHeight="1">
      <c r="A968" s="271"/>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2"/>
      <c r="X968" s="272"/>
      <c r="Y968" s="272"/>
      <c r="Z968" s="272"/>
      <c r="AA968" s="272"/>
      <c r="AB968" s="272"/>
      <c r="AC968" s="272"/>
      <c r="AD968" s="272"/>
      <c r="AE968" s="272"/>
      <c r="AF968" s="272"/>
      <c r="AG968" s="272"/>
      <c r="AH968" s="272"/>
      <c r="AI968" s="272"/>
      <c r="AJ968" s="272"/>
      <c r="AK968" s="271"/>
      <c r="AL968" s="271"/>
      <c r="AM968" s="271"/>
      <c r="AN968" s="271"/>
      <c r="AO968" s="271"/>
      <c r="AP968" s="271"/>
      <c r="AQ968" s="271"/>
      <c r="AR968" s="273"/>
      <c r="AS968" s="271"/>
      <c r="AT968" s="271"/>
      <c r="AU968" s="258"/>
      <c r="AV968" s="258"/>
      <c r="AW968" s="258"/>
      <c r="AX968" s="258"/>
      <c r="AY968" s="258"/>
    </row>
    <row r="969" spans="1:51" ht="12.75" customHeight="1">
      <c r="A969" s="271"/>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2"/>
      <c r="X969" s="272"/>
      <c r="Y969" s="272"/>
      <c r="Z969" s="272"/>
      <c r="AA969" s="272"/>
      <c r="AB969" s="272"/>
      <c r="AC969" s="272"/>
      <c r="AD969" s="272"/>
      <c r="AE969" s="272"/>
      <c r="AF969" s="272"/>
      <c r="AG969" s="272"/>
      <c r="AH969" s="272"/>
      <c r="AI969" s="272"/>
      <c r="AJ969" s="272"/>
      <c r="AK969" s="271"/>
      <c r="AL969" s="271"/>
      <c r="AM969" s="271"/>
      <c r="AN969" s="271"/>
      <c r="AO969" s="271"/>
      <c r="AP969" s="271"/>
      <c r="AQ969" s="271"/>
      <c r="AR969" s="273"/>
      <c r="AS969" s="271"/>
      <c r="AT969" s="271"/>
      <c r="AU969" s="258"/>
      <c r="AV969" s="258"/>
      <c r="AW969" s="258"/>
      <c r="AX969" s="258"/>
      <c r="AY969" s="258"/>
    </row>
    <row r="970" spans="1:51" ht="12.75" customHeight="1">
      <c r="A970" s="271"/>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2"/>
      <c r="X970" s="272"/>
      <c r="Y970" s="272"/>
      <c r="Z970" s="272"/>
      <c r="AA970" s="272"/>
      <c r="AB970" s="272"/>
      <c r="AC970" s="272"/>
      <c r="AD970" s="272"/>
      <c r="AE970" s="272"/>
      <c r="AF970" s="272"/>
      <c r="AG970" s="272"/>
      <c r="AH970" s="272"/>
      <c r="AI970" s="272"/>
      <c r="AJ970" s="272"/>
      <c r="AK970" s="271"/>
      <c r="AL970" s="271"/>
      <c r="AM970" s="271"/>
      <c r="AN970" s="271"/>
      <c r="AO970" s="271"/>
      <c r="AP970" s="271"/>
      <c r="AQ970" s="271"/>
      <c r="AR970" s="273"/>
      <c r="AS970" s="271"/>
      <c r="AT970" s="271"/>
      <c r="AU970" s="258"/>
      <c r="AV970" s="258"/>
      <c r="AW970" s="258"/>
      <c r="AX970" s="258"/>
      <c r="AY970" s="258"/>
    </row>
    <row r="971" spans="1:51" ht="12.75" customHeight="1">
      <c r="A971" s="271"/>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2"/>
      <c r="X971" s="272"/>
      <c r="Y971" s="272"/>
      <c r="Z971" s="272"/>
      <c r="AA971" s="272"/>
      <c r="AB971" s="272"/>
      <c r="AC971" s="272"/>
      <c r="AD971" s="272"/>
      <c r="AE971" s="272"/>
      <c r="AF971" s="272"/>
      <c r="AG971" s="272"/>
      <c r="AH971" s="272"/>
      <c r="AI971" s="272"/>
      <c r="AJ971" s="272"/>
      <c r="AK971" s="271"/>
      <c r="AL971" s="271"/>
      <c r="AM971" s="271"/>
      <c r="AN971" s="271"/>
      <c r="AO971" s="271"/>
      <c r="AP971" s="271"/>
      <c r="AQ971" s="271"/>
      <c r="AR971" s="273"/>
      <c r="AS971" s="271"/>
      <c r="AT971" s="271"/>
      <c r="AU971" s="258"/>
      <c r="AV971" s="258"/>
      <c r="AW971" s="258"/>
      <c r="AX971" s="258"/>
      <c r="AY971" s="258"/>
    </row>
    <row r="972" spans="1:51" ht="12.75" customHeight="1">
      <c r="A972" s="271"/>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2"/>
      <c r="X972" s="272"/>
      <c r="Y972" s="272"/>
      <c r="Z972" s="272"/>
      <c r="AA972" s="272"/>
      <c r="AB972" s="272"/>
      <c r="AC972" s="272"/>
      <c r="AD972" s="272"/>
      <c r="AE972" s="272"/>
      <c r="AF972" s="272"/>
      <c r="AG972" s="272"/>
      <c r="AH972" s="272"/>
      <c r="AI972" s="272"/>
      <c r="AJ972" s="272"/>
      <c r="AK972" s="271"/>
      <c r="AL972" s="271"/>
      <c r="AM972" s="271"/>
      <c r="AN972" s="271"/>
      <c r="AO972" s="271"/>
      <c r="AP972" s="271"/>
      <c r="AQ972" s="271"/>
      <c r="AR972" s="273"/>
      <c r="AS972" s="271"/>
      <c r="AT972" s="271"/>
      <c r="AU972" s="258"/>
      <c r="AV972" s="258"/>
      <c r="AW972" s="258"/>
      <c r="AX972" s="258"/>
      <c r="AY972" s="258"/>
    </row>
    <row r="973" spans="1:51" ht="12.75" customHeight="1">
      <c r="A973" s="271"/>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2"/>
      <c r="X973" s="272"/>
      <c r="Y973" s="272"/>
      <c r="Z973" s="272"/>
      <c r="AA973" s="272"/>
      <c r="AB973" s="272"/>
      <c r="AC973" s="272"/>
      <c r="AD973" s="272"/>
      <c r="AE973" s="272"/>
      <c r="AF973" s="272"/>
      <c r="AG973" s="272"/>
      <c r="AH973" s="272"/>
      <c r="AI973" s="272"/>
      <c r="AJ973" s="272"/>
      <c r="AK973" s="271"/>
      <c r="AL973" s="271"/>
      <c r="AM973" s="271"/>
      <c r="AN973" s="271"/>
      <c r="AO973" s="271"/>
      <c r="AP973" s="271"/>
      <c r="AQ973" s="271"/>
      <c r="AR973" s="273"/>
      <c r="AS973" s="271"/>
      <c r="AT973" s="271"/>
      <c r="AU973" s="258"/>
      <c r="AV973" s="258"/>
      <c r="AW973" s="258"/>
      <c r="AX973" s="258"/>
      <c r="AY973" s="258"/>
    </row>
    <row r="974" spans="1:51" ht="12.75" customHeight="1">
      <c r="A974" s="271"/>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2"/>
      <c r="X974" s="272"/>
      <c r="Y974" s="272"/>
      <c r="Z974" s="272"/>
      <c r="AA974" s="272"/>
      <c r="AB974" s="272"/>
      <c r="AC974" s="272"/>
      <c r="AD974" s="272"/>
      <c r="AE974" s="272"/>
      <c r="AF974" s="272"/>
      <c r="AG974" s="272"/>
      <c r="AH974" s="272"/>
      <c r="AI974" s="272"/>
      <c r="AJ974" s="272"/>
      <c r="AK974" s="271"/>
      <c r="AL974" s="271"/>
      <c r="AM974" s="271"/>
      <c r="AN974" s="271"/>
      <c r="AO974" s="271"/>
      <c r="AP974" s="271"/>
      <c r="AQ974" s="271"/>
      <c r="AR974" s="273"/>
      <c r="AS974" s="271"/>
      <c r="AT974" s="271"/>
      <c r="AU974" s="258"/>
      <c r="AV974" s="258"/>
      <c r="AW974" s="258"/>
      <c r="AX974" s="258"/>
      <c r="AY974" s="258"/>
    </row>
    <row r="975" spans="1:51" ht="12.75" customHeight="1">
      <c r="A975" s="271"/>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2"/>
      <c r="X975" s="272"/>
      <c r="Y975" s="272"/>
      <c r="Z975" s="272"/>
      <c r="AA975" s="272"/>
      <c r="AB975" s="272"/>
      <c r="AC975" s="272"/>
      <c r="AD975" s="272"/>
      <c r="AE975" s="272"/>
      <c r="AF975" s="272"/>
      <c r="AG975" s="272"/>
      <c r="AH975" s="272"/>
      <c r="AI975" s="272"/>
      <c r="AJ975" s="272"/>
      <c r="AK975" s="271"/>
      <c r="AL975" s="271"/>
      <c r="AM975" s="271"/>
      <c r="AN975" s="271"/>
      <c r="AO975" s="271"/>
      <c r="AP975" s="271"/>
      <c r="AQ975" s="271"/>
      <c r="AR975" s="273"/>
      <c r="AS975" s="271"/>
      <c r="AT975" s="271"/>
      <c r="AU975" s="258"/>
      <c r="AV975" s="258"/>
      <c r="AW975" s="258"/>
      <c r="AX975" s="258"/>
      <c r="AY975" s="258"/>
    </row>
    <row r="976" spans="1:51" ht="12.75" customHeight="1">
      <c r="A976" s="271"/>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2"/>
      <c r="X976" s="272"/>
      <c r="Y976" s="272"/>
      <c r="Z976" s="272"/>
      <c r="AA976" s="272"/>
      <c r="AB976" s="272"/>
      <c r="AC976" s="272"/>
      <c r="AD976" s="272"/>
      <c r="AE976" s="272"/>
      <c r="AF976" s="272"/>
      <c r="AG976" s="272"/>
      <c r="AH976" s="272"/>
      <c r="AI976" s="272"/>
      <c r="AJ976" s="272"/>
      <c r="AK976" s="271"/>
      <c r="AL976" s="271"/>
      <c r="AM976" s="271"/>
      <c r="AN976" s="271"/>
      <c r="AO976" s="271"/>
      <c r="AP976" s="271"/>
      <c r="AQ976" s="271"/>
      <c r="AR976" s="273"/>
      <c r="AS976" s="271"/>
      <c r="AT976" s="271"/>
      <c r="AU976" s="258"/>
      <c r="AV976" s="258"/>
      <c r="AW976" s="258"/>
      <c r="AX976" s="258"/>
      <c r="AY976" s="258"/>
    </row>
    <row r="977" spans="1:51" ht="12.75" customHeight="1">
      <c r="A977" s="271"/>
      <c r="B977" s="271"/>
      <c r="C977" s="271"/>
      <c r="D977" s="271"/>
      <c r="E977" s="271"/>
      <c r="F977" s="271"/>
      <c r="G977" s="271"/>
      <c r="H977" s="271"/>
      <c r="I977" s="271"/>
      <c r="J977" s="271"/>
      <c r="K977" s="271"/>
      <c r="L977" s="271"/>
      <c r="M977" s="271"/>
      <c r="N977" s="271"/>
      <c r="O977" s="271"/>
      <c r="P977" s="271"/>
      <c r="Q977" s="271"/>
      <c r="R977" s="271"/>
      <c r="S977" s="271"/>
      <c r="T977" s="271"/>
      <c r="U977" s="271"/>
      <c r="V977" s="271"/>
      <c r="W977" s="272"/>
      <c r="X977" s="272"/>
      <c r="Y977" s="272"/>
      <c r="Z977" s="272"/>
      <c r="AA977" s="272"/>
      <c r="AB977" s="272"/>
      <c r="AC977" s="272"/>
      <c r="AD977" s="272"/>
      <c r="AE977" s="272"/>
      <c r="AF977" s="272"/>
      <c r="AG977" s="272"/>
      <c r="AH977" s="272"/>
      <c r="AI977" s="272"/>
      <c r="AJ977" s="272"/>
      <c r="AK977" s="271"/>
      <c r="AL977" s="271"/>
      <c r="AM977" s="271"/>
      <c r="AN977" s="271"/>
      <c r="AO977" s="271"/>
      <c r="AP977" s="271"/>
      <c r="AQ977" s="271"/>
      <c r="AR977" s="273"/>
      <c r="AS977" s="271"/>
      <c r="AT977" s="271"/>
      <c r="AU977" s="258"/>
      <c r="AV977" s="258"/>
      <c r="AW977" s="258"/>
      <c r="AX977" s="258"/>
      <c r="AY977" s="258"/>
    </row>
    <row r="978" spans="1:51" ht="12.75" customHeight="1">
      <c r="A978" s="271"/>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2"/>
      <c r="X978" s="272"/>
      <c r="Y978" s="272"/>
      <c r="Z978" s="272"/>
      <c r="AA978" s="272"/>
      <c r="AB978" s="272"/>
      <c r="AC978" s="272"/>
      <c r="AD978" s="272"/>
      <c r="AE978" s="272"/>
      <c r="AF978" s="272"/>
      <c r="AG978" s="272"/>
      <c r="AH978" s="272"/>
      <c r="AI978" s="272"/>
      <c r="AJ978" s="272"/>
      <c r="AK978" s="271"/>
      <c r="AL978" s="271"/>
      <c r="AM978" s="271"/>
      <c r="AN978" s="271"/>
      <c r="AO978" s="271"/>
      <c r="AP978" s="271"/>
      <c r="AQ978" s="271"/>
      <c r="AR978" s="273"/>
      <c r="AS978" s="271"/>
      <c r="AT978" s="271"/>
      <c r="AU978" s="258"/>
      <c r="AV978" s="258"/>
      <c r="AW978" s="258"/>
      <c r="AX978" s="258"/>
      <c r="AY978" s="258"/>
    </row>
    <row r="979" spans="1:51" ht="12.75" customHeight="1">
      <c r="A979" s="271"/>
      <c r="B979" s="271"/>
      <c r="C979" s="271"/>
      <c r="D979" s="271"/>
      <c r="E979" s="271"/>
      <c r="F979" s="271"/>
      <c r="G979" s="271"/>
      <c r="H979" s="271"/>
      <c r="I979" s="271"/>
      <c r="J979" s="271"/>
      <c r="K979" s="271"/>
      <c r="L979" s="271"/>
      <c r="M979" s="271"/>
      <c r="N979" s="271"/>
      <c r="O979" s="271"/>
      <c r="P979" s="271"/>
      <c r="Q979" s="271"/>
      <c r="R979" s="271"/>
      <c r="S979" s="271"/>
      <c r="T979" s="271"/>
      <c r="U979" s="271"/>
      <c r="V979" s="271"/>
      <c r="W979" s="272"/>
      <c r="X979" s="272"/>
      <c r="Y979" s="272"/>
      <c r="Z979" s="272"/>
      <c r="AA979" s="272"/>
      <c r="AB979" s="272"/>
      <c r="AC979" s="272"/>
      <c r="AD979" s="272"/>
      <c r="AE979" s="272"/>
      <c r="AF979" s="272"/>
      <c r="AG979" s="272"/>
      <c r="AH979" s="272"/>
      <c r="AI979" s="272"/>
      <c r="AJ979" s="272"/>
      <c r="AK979" s="271"/>
      <c r="AL979" s="271"/>
      <c r="AM979" s="271"/>
      <c r="AN979" s="271"/>
      <c r="AO979" s="271"/>
      <c r="AP979" s="271"/>
      <c r="AQ979" s="271"/>
      <c r="AR979" s="273"/>
      <c r="AS979" s="271"/>
      <c r="AT979" s="271"/>
      <c r="AU979" s="258"/>
      <c r="AV979" s="258"/>
      <c r="AW979" s="258"/>
      <c r="AX979" s="258"/>
      <c r="AY979" s="258"/>
    </row>
    <row r="980" spans="1:51" ht="12.75" customHeight="1">
      <c r="A980" s="271"/>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2"/>
      <c r="X980" s="272"/>
      <c r="Y980" s="272"/>
      <c r="Z980" s="272"/>
      <c r="AA980" s="272"/>
      <c r="AB980" s="272"/>
      <c r="AC980" s="272"/>
      <c r="AD980" s="272"/>
      <c r="AE980" s="272"/>
      <c r="AF980" s="272"/>
      <c r="AG980" s="272"/>
      <c r="AH980" s="272"/>
      <c r="AI980" s="272"/>
      <c r="AJ980" s="272"/>
      <c r="AK980" s="271"/>
      <c r="AL980" s="271"/>
      <c r="AM980" s="271"/>
      <c r="AN980" s="271"/>
      <c r="AO980" s="271"/>
      <c r="AP980" s="271"/>
      <c r="AQ980" s="271"/>
      <c r="AR980" s="273"/>
      <c r="AS980" s="271"/>
      <c r="AT980" s="271"/>
      <c r="AU980" s="258"/>
      <c r="AV980" s="258"/>
      <c r="AW980" s="258"/>
      <c r="AX980" s="258"/>
      <c r="AY980" s="258"/>
    </row>
    <row r="981" spans="1:51" ht="12.75" customHeight="1">
      <c r="A981" s="271"/>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2"/>
      <c r="X981" s="272"/>
      <c r="Y981" s="272"/>
      <c r="Z981" s="272"/>
      <c r="AA981" s="272"/>
      <c r="AB981" s="272"/>
      <c r="AC981" s="272"/>
      <c r="AD981" s="272"/>
      <c r="AE981" s="272"/>
      <c r="AF981" s="272"/>
      <c r="AG981" s="272"/>
      <c r="AH981" s="272"/>
      <c r="AI981" s="272"/>
      <c r="AJ981" s="272"/>
      <c r="AK981" s="271"/>
      <c r="AL981" s="271"/>
      <c r="AM981" s="271"/>
      <c r="AN981" s="271"/>
      <c r="AO981" s="271"/>
      <c r="AP981" s="271"/>
      <c r="AQ981" s="271"/>
      <c r="AR981" s="273"/>
      <c r="AS981" s="271"/>
      <c r="AT981" s="271"/>
      <c r="AU981" s="258"/>
      <c r="AV981" s="258"/>
      <c r="AW981" s="258"/>
      <c r="AX981" s="258"/>
      <c r="AY981" s="258"/>
    </row>
    <row r="982" spans="1:51" ht="12.75" customHeight="1">
      <c r="A982" s="271"/>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2"/>
      <c r="X982" s="272"/>
      <c r="Y982" s="272"/>
      <c r="Z982" s="272"/>
      <c r="AA982" s="272"/>
      <c r="AB982" s="272"/>
      <c r="AC982" s="272"/>
      <c r="AD982" s="272"/>
      <c r="AE982" s="272"/>
      <c r="AF982" s="272"/>
      <c r="AG982" s="272"/>
      <c r="AH982" s="272"/>
      <c r="AI982" s="272"/>
      <c r="AJ982" s="272"/>
      <c r="AK982" s="271"/>
      <c r="AL982" s="271"/>
      <c r="AM982" s="271"/>
      <c r="AN982" s="271"/>
      <c r="AO982" s="271"/>
      <c r="AP982" s="271"/>
      <c r="AQ982" s="271"/>
      <c r="AR982" s="273"/>
      <c r="AS982" s="271"/>
      <c r="AT982" s="271"/>
      <c r="AU982" s="258"/>
      <c r="AV982" s="258"/>
      <c r="AW982" s="258"/>
      <c r="AX982" s="258"/>
      <c r="AY982" s="258"/>
    </row>
    <row r="983" spans="1:51" ht="12.75" customHeight="1">
      <c r="A983" s="271"/>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2"/>
      <c r="X983" s="272"/>
      <c r="Y983" s="272"/>
      <c r="Z983" s="272"/>
      <c r="AA983" s="272"/>
      <c r="AB983" s="272"/>
      <c r="AC983" s="272"/>
      <c r="AD983" s="272"/>
      <c r="AE983" s="272"/>
      <c r="AF983" s="272"/>
      <c r="AG983" s="272"/>
      <c r="AH983" s="272"/>
      <c r="AI983" s="272"/>
      <c r="AJ983" s="272"/>
      <c r="AK983" s="271"/>
      <c r="AL983" s="271"/>
      <c r="AM983" s="271"/>
      <c r="AN983" s="271"/>
      <c r="AO983" s="271"/>
      <c r="AP983" s="271"/>
      <c r="AQ983" s="271"/>
      <c r="AR983" s="273"/>
      <c r="AS983" s="271"/>
      <c r="AT983" s="271"/>
      <c r="AU983" s="258"/>
      <c r="AV983" s="258"/>
      <c r="AW983" s="258"/>
      <c r="AX983" s="258"/>
      <c r="AY983" s="258"/>
    </row>
    <row r="984" spans="1:51" ht="12.75" customHeight="1">
      <c r="A984" s="271"/>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2"/>
      <c r="X984" s="272"/>
      <c r="Y984" s="272"/>
      <c r="Z984" s="272"/>
      <c r="AA984" s="272"/>
      <c r="AB984" s="272"/>
      <c r="AC984" s="272"/>
      <c r="AD984" s="272"/>
      <c r="AE984" s="272"/>
      <c r="AF984" s="272"/>
      <c r="AG984" s="272"/>
      <c r="AH984" s="272"/>
      <c r="AI984" s="272"/>
      <c r="AJ984" s="272"/>
      <c r="AK984" s="271"/>
      <c r="AL984" s="271"/>
      <c r="AM984" s="271"/>
      <c r="AN984" s="271"/>
      <c r="AO984" s="271"/>
      <c r="AP984" s="271"/>
      <c r="AQ984" s="271"/>
      <c r="AR984" s="273"/>
      <c r="AS984" s="271"/>
      <c r="AT984" s="271"/>
      <c r="AU984" s="258"/>
      <c r="AV984" s="258"/>
      <c r="AW984" s="258"/>
      <c r="AX984" s="258"/>
      <c r="AY984" s="258"/>
    </row>
    <row r="985" spans="1:51" ht="12.75" customHeight="1">
      <c r="A985" s="271"/>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2"/>
      <c r="X985" s="272"/>
      <c r="Y985" s="272"/>
      <c r="Z985" s="272"/>
      <c r="AA985" s="272"/>
      <c r="AB985" s="272"/>
      <c r="AC985" s="272"/>
      <c r="AD985" s="272"/>
      <c r="AE985" s="272"/>
      <c r="AF985" s="272"/>
      <c r="AG985" s="272"/>
      <c r="AH985" s="272"/>
      <c r="AI985" s="272"/>
      <c r="AJ985" s="272"/>
      <c r="AK985" s="271"/>
      <c r="AL985" s="271"/>
      <c r="AM985" s="271"/>
      <c r="AN985" s="271"/>
      <c r="AO985" s="271"/>
      <c r="AP985" s="271"/>
      <c r="AQ985" s="271"/>
      <c r="AR985" s="273"/>
      <c r="AS985" s="271"/>
      <c r="AT985" s="271"/>
      <c r="AU985" s="258"/>
      <c r="AV985" s="258"/>
      <c r="AW985" s="258"/>
      <c r="AX985" s="258"/>
      <c r="AY985" s="258"/>
    </row>
    <row r="986" spans="1:51" ht="12.75" customHeight="1">
      <c r="A986" s="271"/>
      <c r="B986" s="271"/>
      <c r="C986" s="271"/>
      <c r="D986" s="271"/>
      <c r="E986" s="271"/>
      <c r="F986" s="271"/>
      <c r="G986" s="271"/>
      <c r="H986" s="271"/>
      <c r="I986" s="271"/>
      <c r="J986" s="271"/>
      <c r="K986" s="271"/>
      <c r="L986" s="271"/>
      <c r="M986" s="271"/>
      <c r="N986" s="271"/>
      <c r="O986" s="271"/>
      <c r="P986" s="271"/>
      <c r="Q986" s="271"/>
      <c r="R986" s="271"/>
      <c r="S986" s="271"/>
      <c r="T986" s="271"/>
      <c r="U986" s="271"/>
      <c r="V986" s="271"/>
      <c r="W986" s="272"/>
      <c r="X986" s="272"/>
      <c r="Y986" s="272"/>
      <c r="Z986" s="272"/>
      <c r="AA986" s="272"/>
      <c r="AB986" s="272"/>
      <c r="AC986" s="272"/>
      <c r="AD986" s="272"/>
      <c r="AE986" s="272"/>
      <c r="AF986" s="272"/>
      <c r="AG986" s="272"/>
      <c r="AH986" s="272"/>
      <c r="AI986" s="272"/>
      <c r="AJ986" s="272"/>
      <c r="AK986" s="271"/>
      <c r="AL986" s="271"/>
      <c r="AM986" s="271"/>
      <c r="AN986" s="271"/>
      <c r="AO986" s="271"/>
      <c r="AP986" s="271"/>
      <c r="AQ986" s="271"/>
      <c r="AR986" s="273"/>
      <c r="AS986" s="271"/>
      <c r="AT986" s="271"/>
      <c r="AU986" s="258"/>
      <c r="AV986" s="258"/>
      <c r="AW986" s="258"/>
      <c r="AX986" s="258"/>
      <c r="AY986" s="258"/>
    </row>
    <row r="987" spans="1:51" ht="12.75" customHeight="1">
      <c r="A987" s="271"/>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2"/>
      <c r="X987" s="272"/>
      <c r="Y987" s="272"/>
      <c r="Z987" s="272"/>
      <c r="AA987" s="272"/>
      <c r="AB987" s="272"/>
      <c r="AC987" s="272"/>
      <c r="AD987" s="272"/>
      <c r="AE987" s="272"/>
      <c r="AF987" s="272"/>
      <c r="AG987" s="272"/>
      <c r="AH987" s="272"/>
      <c r="AI987" s="272"/>
      <c r="AJ987" s="272"/>
      <c r="AK987" s="271"/>
      <c r="AL987" s="271"/>
      <c r="AM987" s="271"/>
      <c r="AN987" s="271"/>
      <c r="AO987" s="271"/>
      <c r="AP987" s="271"/>
      <c r="AQ987" s="271"/>
      <c r="AR987" s="273"/>
      <c r="AS987" s="271"/>
      <c r="AT987" s="271"/>
      <c r="AU987" s="258"/>
      <c r="AV987" s="258"/>
      <c r="AW987" s="258"/>
      <c r="AX987" s="258"/>
      <c r="AY987" s="258"/>
    </row>
    <row r="988" spans="1:51" ht="12.75" customHeight="1">
      <c r="A988" s="271"/>
      <c r="B988" s="271"/>
      <c r="C988" s="271"/>
      <c r="D988" s="271"/>
      <c r="E988" s="271"/>
      <c r="F988" s="271"/>
      <c r="G988" s="271"/>
      <c r="H988" s="271"/>
      <c r="I988" s="271"/>
      <c r="J988" s="271"/>
      <c r="K988" s="271"/>
      <c r="L988" s="271"/>
      <c r="M988" s="271"/>
      <c r="N988" s="271"/>
      <c r="O988" s="271"/>
      <c r="P988" s="271"/>
      <c r="Q988" s="271"/>
      <c r="R988" s="271"/>
      <c r="S988" s="271"/>
      <c r="T988" s="271"/>
      <c r="U988" s="271"/>
      <c r="V988" s="271"/>
      <c r="W988" s="272"/>
      <c r="X988" s="272"/>
      <c r="Y988" s="272"/>
      <c r="Z988" s="272"/>
      <c r="AA988" s="272"/>
      <c r="AB988" s="272"/>
      <c r="AC988" s="272"/>
      <c r="AD988" s="272"/>
      <c r="AE988" s="272"/>
      <c r="AF988" s="272"/>
      <c r="AG988" s="272"/>
      <c r="AH988" s="272"/>
      <c r="AI988" s="272"/>
      <c r="AJ988" s="272"/>
      <c r="AK988" s="271"/>
      <c r="AL988" s="271"/>
      <c r="AM988" s="271"/>
      <c r="AN988" s="271"/>
      <c r="AO988" s="271"/>
      <c r="AP988" s="271"/>
      <c r="AQ988" s="271"/>
      <c r="AR988" s="273"/>
      <c r="AS988" s="271"/>
      <c r="AT988" s="271"/>
      <c r="AU988" s="258"/>
      <c r="AV988" s="258"/>
      <c r="AW988" s="258"/>
      <c r="AX988" s="258"/>
      <c r="AY988" s="258"/>
    </row>
    <row r="989" spans="1:51" ht="12.75" customHeight="1">
      <c r="A989" s="271"/>
      <c r="B989" s="271"/>
      <c r="C989" s="271"/>
      <c r="D989" s="271"/>
      <c r="E989" s="271"/>
      <c r="F989" s="271"/>
      <c r="G989" s="271"/>
      <c r="H989" s="271"/>
      <c r="I989" s="271"/>
      <c r="J989" s="271"/>
      <c r="K989" s="271"/>
      <c r="L989" s="271"/>
      <c r="M989" s="271"/>
      <c r="N989" s="271"/>
      <c r="O989" s="271"/>
      <c r="P989" s="271"/>
      <c r="Q989" s="271"/>
      <c r="R989" s="271"/>
      <c r="S989" s="271"/>
      <c r="T989" s="271"/>
      <c r="U989" s="271"/>
      <c r="V989" s="271"/>
      <c r="W989" s="272"/>
      <c r="X989" s="272"/>
      <c r="Y989" s="272"/>
      <c r="Z989" s="272"/>
      <c r="AA989" s="272"/>
      <c r="AB989" s="272"/>
      <c r="AC989" s="272"/>
      <c r="AD989" s="272"/>
      <c r="AE989" s="272"/>
      <c r="AF989" s="272"/>
      <c r="AG989" s="272"/>
      <c r="AH989" s="272"/>
      <c r="AI989" s="272"/>
      <c r="AJ989" s="272"/>
      <c r="AK989" s="271"/>
      <c r="AL989" s="271"/>
      <c r="AM989" s="271"/>
      <c r="AN989" s="271"/>
      <c r="AO989" s="271"/>
      <c r="AP989" s="271"/>
      <c r="AQ989" s="271"/>
      <c r="AR989" s="273"/>
      <c r="AS989" s="271"/>
      <c r="AT989" s="271"/>
      <c r="AU989" s="258"/>
      <c r="AV989" s="258"/>
      <c r="AW989" s="258"/>
      <c r="AX989" s="258"/>
      <c r="AY989" s="258"/>
    </row>
    <row r="990" spans="1:51" ht="12.75" customHeight="1">
      <c r="A990" s="271"/>
      <c r="B990" s="271"/>
      <c r="C990" s="271"/>
      <c r="D990" s="271"/>
      <c r="E990" s="271"/>
      <c r="F990" s="271"/>
      <c r="G990" s="271"/>
      <c r="H990" s="271"/>
      <c r="I990" s="271"/>
      <c r="J990" s="271"/>
      <c r="K990" s="271"/>
      <c r="L990" s="271"/>
      <c r="M990" s="271"/>
      <c r="N990" s="271"/>
      <c r="O990" s="271"/>
      <c r="P990" s="271"/>
      <c r="Q990" s="271"/>
      <c r="R990" s="271"/>
      <c r="S990" s="271"/>
      <c r="T990" s="271"/>
      <c r="U990" s="271"/>
      <c r="V990" s="271"/>
      <c r="W990" s="272"/>
      <c r="X990" s="272"/>
      <c r="Y990" s="272"/>
      <c r="Z990" s="272"/>
      <c r="AA990" s="272"/>
      <c r="AB990" s="272"/>
      <c r="AC990" s="272"/>
      <c r="AD990" s="272"/>
      <c r="AE990" s="272"/>
      <c r="AF990" s="272"/>
      <c r="AG990" s="272"/>
      <c r="AH990" s="272"/>
      <c r="AI990" s="272"/>
      <c r="AJ990" s="272"/>
      <c r="AK990" s="271"/>
      <c r="AL990" s="271"/>
      <c r="AM990" s="271"/>
      <c r="AN990" s="271"/>
      <c r="AO990" s="271"/>
      <c r="AP990" s="271"/>
      <c r="AQ990" s="271"/>
      <c r="AR990" s="273"/>
      <c r="AS990" s="271"/>
      <c r="AT990" s="271"/>
      <c r="AU990" s="258"/>
      <c r="AV990" s="258"/>
      <c r="AW990" s="258"/>
      <c r="AX990" s="258"/>
      <c r="AY990" s="258"/>
    </row>
    <row r="991" spans="1:51" ht="12.75" customHeight="1">
      <c r="A991" s="271"/>
      <c r="B991" s="271"/>
      <c r="C991" s="271"/>
      <c r="D991" s="271"/>
      <c r="E991" s="271"/>
      <c r="F991" s="271"/>
      <c r="G991" s="271"/>
      <c r="H991" s="271"/>
      <c r="I991" s="271"/>
      <c r="J991" s="271"/>
      <c r="K991" s="271"/>
      <c r="L991" s="271"/>
      <c r="M991" s="271"/>
      <c r="N991" s="271"/>
      <c r="O991" s="271"/>
      <c r="P991" s="271"/>
      <c r="Q991" s="271"/>
      <c r="R991" s="271"/>
      <c r="S991" s="271"/>
      <c r="T991" s="271"/>
      <c r="U991" s="271"/>
      <c r="V991" s="271"/>
      <c r="W991" s="272"/>
      <c r="X991" s="272"/>
      <c r="Y991" s="272"/>
      <c r="Z991" s="272"/>
      <c r="AA991" s="272"/>
      <c r="AB991" s="272"/>
      <c r="AC991" s="272"/>
      <c r="AD991" s="272"/>
      <c r="AE991" s="272"/>
      <c r="AF991" s="272"/>
      <c r="AG991" s="272"/>
      <c r="AH991" s="272"/>
      <c r="AI991" s="272"/>
      <c r="AJ991" s="272"/>
      <c r="AK991" s="271"/>
      <c r="AL991" s="271"/>
      <c r="AM991" s="271"/>
      <c r="AN991" s="271"/>
      <c r="AO991" s="271"/>
      <c r="AP991" s="271"/>
      <c r="AQ991" s="271"/>
      <c r="AR991" s="273"/>
      <c r="AS991" s="271"/>
      <c r="AT991" s="271"/>
      <c r="AU991" s="258"/>
      <c r="AV991" s="258"/>
      <c r="AW991" s="258"/>
      <c r="AX991" s="258"/>
      <c r="AY991" s="258"/>
    </row>
    <row r="992" spans="1:51" ht="12.75" customHeight="1">
      <c r="A992" s="271"/>
      <c r="B992" s="271"/>
      <c r="C992" s="271"/>
      <c r="D992" s="271"/>
      <c r="E992" s="271"/>
      <c r="F992" s="271"/>
      <c r="G992" s="271"/>
      <c r="H992" s="271"/>
      <c r="I992" s="271"/>
      <c r="J992" s="271"/>
      <c r="K992" s="271"/>
      <c r="L992" s="271"/>
      <c r="M992" s="271"/>
      <c r="N992" s="271"/>
      <c r="O992" s="271"/>
      <c r="P992" s="271"/>
      <c r="Q992" s="271"/>
      <c r="R992" s="271"/>
      <c r="S992" s="271"/>
      <c r="T992" s="271"/>
      <c r="U992" s="271"/>
      <c r="V992" s="271"/>
      <c r="W992" s="272"/>
      <c r="X992" s="272"/>
      <c r="Y992" s="272"/>
      <c r="Z992" s="272"/>
      <c r="AA992" s="272"/>
      <c r="AB992" s="272"/>
      <c r="AC992" s="272"/>
      <c r="AD992" s="272"/>
      <c r="AE992" s="272"/>
      <c r="AF992" s="272"/>
      <c r="AG992" s="272"/>
      <c r="AH992" s="272"/>
      <c r="AI992" s="272"/>
      <c r="AJ992" s="272"/>
      <c r="AK992" s="271"/>
      <c r="AL992" s="271"/>
      <c r="AM992" s="271"/>
      <c r="AN992" s="271"/>
      <c r="AO992" s="271"/>
      <c r="AP992" s="271"/>
      <c r="AQ992" s="271"/>
      <c r="AR992" s="273"/>
      <c r="AS992" s="271"/>
      <c r="AT992" s="271"/>
      <c r="AU992" s="258"/>
      <c r="AV992" s="258"/>
      <c r="AW992" s="258"/>
      <c r="AX992" s="258"/>
      <c r="AY992" s="258"/>
    </row>
    <row r="993" spans="1:51" ht="12.75" customHeight="1">
      <c r="A993" s="271"/>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2"/>
      <c r="X993" s="272"/>
      <c r="Y993" s="272"/>
      <c r="Z993" s="272"/>
      <c r="AA993" s="272"/>
      <c r="AB993" s="272"/>
      <c r="AC993" s="272"/>
      <c r="AD993" s="272"/>
      <c r="AE993" s="272"/>
      <c r="AF993" s="272"/>
      <c r="AG993" s="272"/>
      <c r="AH993" s="272"/>
      <c r="AI993" s="272"/>
      <c r="AJ993" s="272"/>
      <c r="AK993" s="271"/>
      <c r="AL993" s="271"/>
      <c r="AM993" s="271"/>
      <c r="AN993" s="271"/>
      <c r="AO993" s="271"/>
      <c r="AP993" s="271"/>
      <c r="AQ993" s="271"/>
      <c r="AR993" s="273"/>
      <c r="AS993" s="271"/>
      <c r="AT993" s="271"/>
      <c r="AU993" s="258"/>
      <c r="AV993" s="258"/>
      <c r="AW993" s="258"/>
      <c r="AX993" s="258"/>
      <c r="AY993" s="258"/>
    </row>
    <row r="994" spans="1:51" ht="12.75" customHeight="1">
      <c r="A994" s="271"/>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2"/>
      <c r="X994" s="272"/>
      <c r="Y994" s="272"/>
      <c r="Z994" s="272"/>
      <c r="AA994" s="272"/>
      <c r="AB994" s="272"/>
      <c r="AC994" s="272"/>
      <c r="AD994" s="272"/>
      <c r="AE994" s="272"/>
      <c r="AF994" s="272"/>
      <c r="AG994" s="272"/>
      <c r="AH994" s="272"/>
      <c r="AI994" s="272"/>
      <c r="AJ994" s="272"/>
      <c r="AK994" s="271"/>
      <c r="AL994" s="271"/>
      <c r="AM994" s="271"/>
      <c r="AN994" s="271"/>
      <c r="AO994" s="271"/>
      <c r="AP994" s="271"/>
      <c r="AQ994" s="271"/>
      <c r="AR994" s="273"/>
      <c r="AS994" s="271"/>
      <c r="AT994" s="271"/>
      <c r="AU994" s="258"/>
      <c r="AV994" s="258"/>
      <c r="AW994" s="258"/>
      <c r="AX994" s="258"/>
      <c r="AY994" s="258"/>
    </row>
    <row r="995" spans="1:51" ht="12.75" customHeight="1">
      <c r="A995" s="271"/>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2"/>
      <c r="X995" s="272"/>
      <c r="Y995" s="272"/>
      <c r="Z995" s="272"/>
      <c r="AA995" s="272"/>
      <c r="AB995" s="272"/>
      <c r="AC995" s="272"/>
      <c r="AD995" s="272"/>
      <c r="AE995" s="272"/>
      <c r="AF995" s="272"/>
      <c r="AG995" s="272"/>
      <c r="AH995" s="272"/>
      <c r="AI995" s="272"/>
      <c r="AJ995" s="272"/>
      <c r="AK995" s="271"/>
      <c r="AL995" s="271"/>
      <c r="AM995" s="271"/>
      <c r="AN995" s="271"/>
      <c r="AO995" s="271"/>
      <c r="AP995" s="271"/>
      <c r="AQ995" s="271"/>
      <c r="AR995" s="273"/>
      <c r="AS995" s="271"/>
      <c r="AT995" s="271"/>
      <c r="AU995" s="258"/>
      <c r="AV995" s="258"/>
      <c r="AW995" s="258"/>
      <c r="AX995" s="258"/>
      <c r="AY995" s="258"/>
    </row>
    <row r="996" spans="1:51" ht="12.75" customHeight="1">
      <c r="A996" s="271"/>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2"/>
      <c r="X996" s="272"/>
      <c r="Y996" s="272"/>
      <c r="Z996" s="272"/>
      <c r="AA996" s="272"/>
      <c r="AB996" s="272"/>
      <c r="AC996" s="272"/>
      <c r="AD996" s="272"/>
      <c r="AE996" s="272"/>
      <c r="AF996" s="272"/>
      <c r="AG996" s="272"/>
      <c r="AH996" s="272"/>
      <c r="AI996" s="272"/>
      <c r="AJ996" s="272"/>
      <c r="AK996" s="271"/>
      <c r="AL996" s="271"/>
      <c r="AM996" s="271"/>
      <c r="AN996" s="271"/>
      <c r="AO996" s="271"/>
      <c r="AP996" s="271"/>
      <c r="AQ996" s="271"/>
      <c r="AR996" s="273"/>
      <c r="AS996" s="271"/>
      <c r="AT996" s="271"/>
      <c r="AU996" s="258"/>
      <c r="AV996" s="258"/>
      <c r="AW996" s="258"/>
      <c r="AX996" s="258"/>
      <c r="AY996" s="258"/>
    </row>
    <row r="997" spans="1:51" ht="12.75" customHeight="1">
      <c r="A997" s="271"/>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2"/>
      <c r="X997" s="272"/>
      <c r="Y997" s="272"/>
      <c r="Z997" s="272"/>
      <c r="AA997" s="272"/>
      <c r="AB997" s="272"/>
      <c r="AC997" s="272"/>
      <c r="AD997" s="272"/>
      <c r="AE997" s="272"/>
      <c r="AF997" s="272"/>
      <c r="AG997" s="272"/>
      <c r="AH997" s="272"/>
      <c r="AI997" s="272"/>
      <c r="AJ997" s="272"/>
      <c r="AK997" s="271"/>
      <c r="AL997" s="271"/>
      <c r="AM997" s="271"/>
      <c r="AN997" s="271"/>
      <c r="AO997" s="271"/>
      <c r="AP997" s="271"/>
      <c r="AQ997" s="271"/>
      <c r="AR997" s="273"/>
      <c r="AS997" s="271"/>
      <c r="AT997" s="271"/>
      <c r="AU997" s="258"/>
      <c r="AV997" s="258"/>
      <c r="AW997" s="258"/>
      <c r="AX997" s="258"/>
      <c r="AY997" s="258"/>
    </row>
    <row r="998" spans="1:51" ht="12.75" customHeight="1">
      <c r="A998" s="271"/>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2"/>
      <c r="X998" s="272"/>
      <c r="Y998" s="272"/>
      <c r="Z998" s="272"/>
      <c r="AA998" s="272"/>
      <c r="AB998" s="272"/>
      <c r="AC998" s="272"/>
      <c r="AD998" s="272"/>
      <c r="AE998" s="272"/>
      <c r="AF998" s="272"/>
      <c r="AG998" s="272"/>
      <c r="AH998" s="272"/>
      <c r="AI998" s="272"/>
      <c r="AJ998" s="272"/>
      <c r="AK998" s="271"/>
      <c r="AL998" s="271"/>
      <c r="AM998" s="271"/>
      <c r="AN998" s="271"/>
      <c r="AO998" s="271"/>
      <c r="AP998" s="271"/>
      <c r="AQ998" s="271"/>
      <c r="AR998" s="273"/>
      <c r="AS998" s="271"/>
      <c r="AT998" s="271"/>
      <c r="AU998" s="258"/>
      <c r="AV998" s="258"/>
      <c r="AW998" s="258"/>
      <c r="AX998" s="258"/>
      <c r="AY998" s="258"/>
    </row>
    <row r="999" spans="1:51" ht="12.75" customHeight="1">
      <c r="A999" s="271"/>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2"/>
      <c r="X999" s="272"/>
      <c r="Y999" s="272"/>
      <c r="Z999" s="272"/>
      <c r="AA999" s="272"/>
      <c r="AB999" s="272"/>
      <c r="AC999" s="272"/>
      <c r="AD999" s="272"/>
      <c r="AE999" s="272"/>
      <c r="AF999" s="272"/>
      <c r="AG999" s="272"/>
      <c r="AH999" s="272"/>
      <c r="AI999" s="272"/>
      <c r="AJ999" s="272"/>
      <c r="AK999" s="271"/>
      <c r="AL999" s="271"/>
      <c r="AM999" s="271"/>
      <c r="AN999" s="271"/>
      <c r="AO999" s="271"/>
      <c r="AP999" s="271"/>
      <c r="AQ999" s="271"/>
      <c r="AR999" s="273"/>
      <c r="AS999" s="271"/>
      <c r="AT999" s="271"/>
      <c r="AU999" s="258"/>
      <c r="AV999" s="258"/>
      <c r="AW999" s="258"/>
      <c r="AX999" s="258"/>
      <c r="AY999" s="258"/>
    </row>
    <row r="1000" spans="1:51" ht="12.75" customHeight="1">
      <c r="A1000" s="271"/>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2"/>
      <c r="X1000" s="272"/>
      <c r="Y1000" s="272"/>
      <c r="Z1000" s="272"/>
      <c r="AA1000" s="272"/>
      <c r="AB1000" s="272"/>
      <c r="AC1000" s="272"/>
      <c r="AD1000" s="272"/>
      <c r="AE1000" s="272"/>
      <c r="AF1000" s="272"/>
      <c r="AG1000" s="272"/>
      <c r="AH1000" s="272"/>
      <c r="AI1000" s="272"/>
      <c r="AJ1000" s="272"/>
      <c r="AK1000" s="271"/>
      <c r="AL1000" s="271"/>
      <c r="AM1000" s="271"/>
      <c r="AN1000" s="271"/>
      <c r="AO1000" s="271"/>
      <c r="AP1000" s="271"/>
      <c r="AQ1000" s="271"/>
      <c r="AR1000" s="273"/>
      <c r="AS1000" s="271"/>
      <c r="AT1000" s="271"/>
      <c r="AU1000" s="258"/>
      <c r="AV1000" s="258"/>
      <c r="AW1000" s="258"/>
      <c r="AX1000" s="258"/>
      <c r="AY1000" s="258"/>
    </row>
  </sheetData>
  <mergeCells count="60">
    <mergeCell ref="B14:G14"/>
    <mergeCell ref="AY5:AY6"/>
    <mergeCell ref="AZ5:AZ6"/>
    <mergeCell ref="A10:G10"/>
    <mergeCell ref="B11:G11"/>
    <mergeCell ref="B12:G12"/>
    <mergeCell ref="B13:G13"/>
    <mergeCell ref="AS5:AS6"/>
    <mergeCell ref="AT5:AT6"/>
    <mergeCell ref="AU5:AU6"/>
    <mergeCell ref="AV5:AV6"/>
    <mergeCell ref="AW5:AW6"/>
    <mergeCell ref="AX5:AX6"/>
    <mergeCell ref="AM5:AM6"/>
    <mergeCell ref="AN5:AN6"/>
    <mergeCell ref="AO5:AO6"/>
    <mergeCell ref="AP5:AP6"/>
    <mergeCell ref="AQ5:AQ6"/>
    <mergeCell ref="AR5:AR6"/>
    <mergeCell ref="AG5:AG6"/>
    <mergeCell ref="AH5:AH6"/>
    <mergeCell ref="AI5:AI6"/>
    <mergeCell ref="AJ5:AJ6"/>
    <mergeCell ref="AK5:AK6"/>
    <mergeCell ref="AL5:AL6"/>
    <mergeCell ref="R5:R6"/>
    <mergeCell ref="S5:S6"/>
    <mergeCell ref="AF5:AF6"/>
    <mergeCell ref="U5:U6"/>
    <mergeCell ref="V5:V6"/>
    <mergeCell ref="W5:W6"/>
    <mergeCell ref="X5:X6"/>
    <mergeCell ref="Y5:Y6"/>
    <mergeCell ref="Z5:Z6"/>
    <mergeCell ref="AA5:AA6"/>
    <mergeCell ref="AB5:AB6"/>
    <mergeCell ref="AC5:AC6"/>
    <mergeCell ref="AD5:AD6"/>
    <mergeCell ref="AE5:AE6"/>
    <mergeCell ref="M5:M6"/>
    <mergeCell ref="N5:N6"/>
    <mergeCell ref="O5:O6"/>
    <mergeCell ref="P5:P6"/>
    <mergeCell ref="Q5:Q6"/>
    <mergeCell ref="AZ3:AZ4"/>
    <mergeCell ref="U3:V3"/>
    <mergeCell ref="AX3:AY3"/>
    <mergeCell ref="A5:A6"/>
    <mergeCell ref="B5:B6"/>
    <mergeCell ref="C5:C6"/>
    <mergeCell ref="D5:D6"/>
    <mergeCell ref="E5:E6"/>
    <mergeCell ref="F5:F6"/>
    <mergeCell ref="G5:G6"/>
    <mergeCell ref="H5:H6"/>
    <mergeCell ref="T5:T6"/>
    <mergeCell ref="I5:I6"/>
    <mergeCell ref="J5:J6"/>
    <mergeCell ref="K5:K6"/>
    <mergeCell ref="L5:L6"/>
  </mergeCells>
  <conditionalFormatting sqref="K5">
    <cfRule type="containsText" dxfId="55" priority="1" operator="containsText" text="❌">
      <formula>NOT(ISERROR(SEARCH(("❌"),(K5))))</formula>
    </cfRule>
  </conditionalFormatting>
  <conditionalFormatting sqref="L5:N5">
    <cfRule type="containsText" dxfId="54" priority="2" operator="containsText" text="Bajo">
      <formula>NOT(ISERROR(SEARCH(("Bajo"),(L5))))</formula>
    </cfRule>
    <cfRule type="containsText" dxfId="53" priority="3" operator="containsText" text="Moderado">
      <formula>NOT(ISERROR(SEARCH(("Moderado"),(L5))))</formula>
    </cfRule>
    <cfRule type="containsText" dxfId="52" priority="4" operator="containsText" text="Alto">
      <formula>NOT(ISERROR(SEARCH(("Alto"),(L5))))</formula>
    </cfRule>
    <cfRule type="containsText" dxfId="51" priority="5" operator="containsText" text="Extremo">
      <formula>NOT(ISERROR(SEARCH(("Extremo"),(L5))))</formula>
    </cfRule>
  </conditionalFormatting>
  <conditionalFormatting sqref="AP5">
    <cfRule type="containsText" dxfId="50" priority="6" operator="containsText" text="Alto">
      <formula>NOT(ISERROR(SEARCH(("Alto"),(AP5))))</formula>
    </cfRule>
    <cfRule type="containsText" dxfId="49" priority="7" operator="containsText" text="Moderado">
      <formula>NOT(ISERROR(SEARCH(("Moderado"),(AP5))))</formula>
    </cfRule>
    <cfRule type="containsText" dxfId="48" priority="8" operator="containsText" text="Bajo">
      <formula>NOT(ISERROR(SEARCH(("Bajo"),(AP5))))</formula>
    </cfRule>
    <cfRule type="containsText" dxfId="47" priority="9" operator="containsText" text="Extremo">
      <formula>NOT(ISERROR(SEARCH(("Extremo"),(AP5))))</formula>
    </cfRule>
  </conditionalFormatting>
  <pageMargins left="0.70866141732283472" right="0.26" top="0.74803149606299213" bottom="0.74803149606299213" header="0" footer="0"/>
  <pageSetup scale="6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1E1F1-2F5E-4FB6-90BA-0BC1916DCB40}">
  <dimension ref="A2:HR18"/>
  <sheetViews>
    <sheetView topLeftCell="S1" zoomScale="48" zoomScaleNormal="48" workbookViewId="0">
      <selection activeCell="V4" sqref="V4"/>
    </sheetView>
  </sheetViews>
  <sheetFormatPr baseColWidth="10" defaultColWidth="4.625" defaultRowHeight="12.75"/>
  <cols>
    <col min="1" max="1" width="24.25" style="281" customWidth="1"/>
    <col min="2" max="2" width="36.125" style="281" customWidth="1"/>
    <col min="3" max="3" width="48.875" style="281" hidden="1" customWidth="1"/>
    <col min="4" max="4" width="36.75" style="281" hidden="1" customWidth="1"/>
    <col min="5" max="5" width="35.375" style="281" hidden="1" customWidth="1"/>
    <col min="6" max="6" width="41.625" style="281" hidden="1" customWidth="1"/>
    <col min="7" max="7" width="85.125" style="281" customWidth="1"/>
    <col min="8" max="8" width="78.25" style="281" customWidth="1"/>
    <col min="9" max="9" width="52.25" style="281" customWidth="1"/>
    <col min="10" max="10" width="35.625" style="281" hidden="1" customWidth="1"/>
    <col min="11" max="12" width="51.25" style="281" hidden="1" customWidth="1"/>
    <col min="13" max="13" width="41.75" style="281" hidden="1" customWidth="1"/>
    <col min="14" max="14" width="34.125" style="281" hidden="1" customWidth="1"/>
    <col min="15" max="15" width="86" style="281" hidden="1" customWidth="1"/>
    <col min="16" max="16" width="77.625" style="281" hidden="1" customWidth="1"/>
    <col min="17" max="17" width="74.125" style="281" customWidth="1"/>
    <col min="18" max="18" width="105.875" style="281" customWidth="1"/>
    <col min="19" max="19" width="83.625" style="281" customWidth="1"/>
    <col min="20" max="20" width="78.125" style="281" customWidth="1"/>
    <col min="21" max="21" width="65.125" style="281" customWidth="1"/>
    <col min="22" max="22" width="67" style="281" customWidth="1"/>
    <col min="23" max="23" width="179.375" style="281" customWidth="1"/>
    <col min="24" max="24" width="31.625" style="312" hidden="1" customWidth="1"/>
    <col min="25" max="25" width="31" style="312" hidden="1" customWidth="1"/>
    <col min="26" max="26" width="28.125" style="312" hidden="1" customWidth="1"/>
    <col min="27" max="27" width="32" style="312" hidden="1" customWidth="1"/>
    <col min="28" max="28" width="42" style="312" hidden="1" customWidth="1"/>
    <col min="29" max="29" width="44.875" style="312" hidden="1" customWidth="1"/>
    <col min="30" max="30" width="44.125" style="312" hidden="1" customWidth="1"/>
    <col min="31" max="31" width="37.25" style="312" hidden="1" customWidth="1"/>
    <col min="32" max="32" width="47" style="312" hidden="1" customWidth="1"/>
    <col min="33" max="33" width="58.375" style="312" hidden="1" customWidth="1"/>
    <col min="34" max="34" width="33" style="312" hidden="1" customWidth="1"/>
    <col min="35" max="35" width="47" style="312" hidden="1" customWidth="1"/>
    <col min="36" max="36" width="64.375" style="312" hidden="1" customWidth="1"/>
    <col min="37" max="37" width="37.75" style="312" hidden="1" customWidth="1"/>
    <col min="38" max="38" width="30.625" style="281" hidden="1" customWidth="1"/>
    <col min="39" max="39" width="27.75" style="281" hidden="1" customWidth="1"/>
    <col min="40" max="40" width="36.125" style="281" hidden="1" customWidth="1"/>
    <col min="41" max="41" width="34.875" style="281" hidden="1" customWidth="1"/>
    <col min="42" max="42" width="38.375" style="281" hidden="1" customWidth="1"/>
    <col min="43" max="43" width="45.75" style="281" hidden="1" customWidth="1"/>
    <col min="44" max="44" width="27.875" style="281" hidden="1" customWidth="1"/>
    <col min="45" max="45" width="61.375" style="313" hidden="1" customWidth="1"/>
    <col min="46" max="46" width="33.375" style="281" hidden="1" customWidth="1"/>
    <col min="47" max="47" width="62.75" style="281" hidden="1" customWidth="1"/>
    <col min="48" max="48" width="61.375" style="305" customWidth="1"/>
    <col min="49" max="49" width="50.125" style="305" hidden="1" customWidth="1"/>
    <col min="50" max="50" width="71" style="314" hidden="1" customWidth="1"/>
    <col min="51" max="51" width="102.75" style="1" customWidth="1"/>
    <col min="52" max="52" width="45.75" style="1" customWidth="1"/>
    <col min="53" max="53" width="143.625" style="1" customWidth="1"/>
    <col min="54" max="83" width="4.625" style="1"/>
    <col min="84" max="98" width="4.625" style="2"/>
    <col min="99" max="176" width="4.625" style="1"/>
    <col min="177" max="177" width="4.625" style="280"/>
    <col min="178" max="16384" width="4.625" style="281"/>
  </cols>
  <sheetData>
    <row r="2" spans="1:226" ht="78.75" customHeight="1">
      <c r="A2" s="1"/>
      <c r="B2" s="279" t="s">
        <v>497</v>
      </c>
      <c r="C2" s="279"/>
      <c r="D2" s="279"/>
      <c r="E2" s="279"/>
      <c r="F2" s="279"/>
      <c r="G2" s="279"/>
      <c r="H2" s="279"/>
      <c r="I2" s="2"/>
      <c r="J2" s="2"/>
      <c r="K2" s="2"/>
      <c r="L2" s="2"/>
      <c r="M2" s="2"/>
      <c r="N2" s="2"/>
      <c r="O2" s="2"/>
      <c r="P2" s="2"/>
      <c r="Q2" s="2"/>
      <c r="R2" s="2"/>
      <c r="S2" s="2"/>
      <c r="T2" s="2"/>
      <c r="U2" s="2"/>
      <c r="V2" s="2"/>
      <c r="W2" s="2"/>
      <c r="X2" s="3"/>
      <c r="Y2" s="3"/>
      <c r="Z2" s="3"/>
      <c r="AA2" s="3"/>
      <c r="AB2" s="3"/>
      <c r="AC2" s="3"/>
      <c r="AD2" s="3"/>
      <c r="AE2" s="3"/>
      <c r="AF2" s="3"/>
      <c r="AG2" s="3"/>
      <c r="AH2" s="3"/>
      <c r="AI2" s="3"/>
      <c r="AJ2" s="3"/>
      <c r="AK2" s="3"/>
      <c r="AL2" s="2"/>
      <c r="AM2" s="2"/>
      <c r="AN2" s="2"/>
      <c r="AO2" s="2"/>
      <c r="AP2" s="2"/>
      <c r="AQ2" s="2"/>
      <c r="AR2" s="2"/>
      <c r="AS2" s="4"/>
      <c r="AT2" s="2"/>
      <c r="AU2" s="2"/>
      <c r="AV2" s="2"/>
      <c r="AW2" s="2"/>
      <c r="AX2" s="2"/>
      <c r="AY2" s="682" t="s">
        <v>1</v>
      </c>
      <c r="AZ2" s="682"/>
      <c r="BA2" s="677" t="s">
        <v>734</v>
      </c>
    </row>
    <row r="3" spans="1:226" ht="62.25" customHeight="1">
      <c r="A3" s="1"/>
      <c r="B3" s="2"/>
      <c r="C3" s="2"/>
      <c r="D3" s="2"/>
      <c r="E3" s="2"/>
      <c r="F3" s="2"/>
      <c r="G3" s="2"/>
      <c r="H3" s="2"/>
      <c r="I3" s="2"/>
      <c r="J3" s="2"/>
      <c r="K3" s="2"/>
      <c r="L3" s="2"/>
      <c r="M3" s="2"/>
      <c r="N3" s="2"/>
      <c r="O3" s="2"/>
      <c r="P3" s="2"/>
      <c r="Q3" s="2"/>
      <c r="R3" s="2"/>
      <c r="S3" s="2"/>
      <c r="T3" s="2"/>
      <c r="U3" s="2"/>
      <c r="V3" s="683" t="s">
        <v>2</v>
      </c>
      <c r="W3" s="683"/>
      <c r="X3" s="3"/>
      <c r="Y3" s="3"/>
      <c r="Z3" s="3"/>
      <c r="AA3" s="3"/>
      <c r="AB3" s="3"/>
      <c r="AC3" s="3"/>
      <c r="AD3" s="3"/>
      <c r="AE3" s="3"/>
      <c r="AF3" s="3"/>
      <c r="AG3" s="3"/>
      <c r="AH3" s="3"/>
      <c r="AI3" s="3"/>
      <c r="AJ3" s="3"/>
      <c r="AK3" s="3"/>
      <c r="AL3" s="2"/>
      <c r="AM3" s="2"/>
      <c r="AN3" s="2"/>
      <c r="AO3" s="2"/>
      <c r="AP3" s="2"/>
      <c r="AQ3" s="2"/>
      <c r="AR3" s="2"/>
      <c r="AS3" s="4"/>
      <c r="AT3" s="2"/>
      <c r="AU3" s="2"/>
      <c r="AV3" s="2"/>
      <c r="AW3" s="2"/>
      <c r="AX3" s="2"/>
      <c r="AY3" s="682"/>
      <c r="AZ3" s="682"/>
      <c r="BA3" s="677"/>
    </row>
    <row r="4" spans="1:226" s="282" customFormat="1" ht="366.75" customHeight="1">
      <c r="B4" s="283" t="s">
        <v>3</v>
      </c>
      <c r="C4" s="283" t="s">
        <v>4</v>
      </c>
      <c r="D4" s="283" t="s">
        <v>5</v>
      </c>
      <c r="E4" s="283" t="s">
        <v>6</v>
      </c>
      <c r="F4" s="283" t="s">
        <v>7</v>
      </c>
      <c r="G4" s="284" t="s">
        <v>498</v>
      </c>
      <c r="H4" s="284" t="s">
        <v>499</v>
      </c>
      <c r="I4" s="284" t="s">
        <v>154</v>
      </c>
      <c r="J4" s="285" t="s">
        <v>155</v>
      </c>
      <c r="K4" s="283" t="s">
        <v>12</v>
      </c>
      <c r="L4" s="286" t="s">
        <v>13</v>
      </c>
      <c r="M4" s="283" t="s">
        <v>14</v>
      </c>
      <c r="N4" s="283" t="s">
        <v>291</v>
      </c>
      <c r="O4" s="283" t="s">
        <v>292</v>
      </c>
      <c r="P4" s="283" t="s">
        <v>17</v>
      </c>
      <c r="Q4" s="287" t="s">
        <v>18</v>
      </c>
      <c r="R4" s="287" t="s">
        <v>293</v>
      </c>
      <c r="S4" s="287" t="s">
        <v>500</v>
      </c>
      <c r="T4" s="287" t="s">
        <v>253</v>
      </c>
      <c r="U4" s="477" t="s">
        <v>22</v>
      </c>
      <c r="V4" s="479" t="s">
        <v>501</v>
      </c>
      <c r="W4" s="479" t="s">
        <v>255</v>
      </c>
      <c r="X4" s="478" t="s">
        <v>25</v>
      </c>
      <c r="Y4" s="283" t="s">
        <v>26</v>
      </c>
      <c r="Z4" s="283" t="s">
        <v>27</v>
      </c>
      <c r="AA4" s="283" t="s">
        <v>28</v>
      </c>
      <c r="AB4" s="283" t="s">
        <v>29</v>
      </c>
      <c r="AC4" s="283" t="s">
        <v>30</v>
      </c>
      <c r="AD4" s="283" t="s">
        <v>31</v>
      </c>
      <c r="AE4" s="283" t="s">
        <v>32</v>
      </c>
      <c r="AF4" s="283" t="s">
        <v>33</v>
      </c>
      <c r="AG4" s="283" t="s">
        <v>34</v>
      </c>
      <c r="AH4" s="283" t="s">
        <v>35</v>
      </c>
      <c r="AI4" s="283" t="s">
        <v>36</v>
      </c>
      <c r="AJ4" s="283" t="s">
        <v>37</v>
      </c>
      <c r="AK4" s="283" t="s">
        <v>38</v>
      </c>
      <c r="AL4" s="283" t="s">
        <v>39</v>
      </c>
      <c r="AM4" s="283" t="s">
        <v>40</v>
      </c>
      <c r="AN4" s="283" t="s">
        <v>41</v>
      </c>
      <c r="AO4" s="283" t="s">
        <v>42</v>
      </c>
      <c r="AP4" s="283" t="s">
        <v>43</v>
      </c>
      <c r="AQ4" s="283" t="s">
        <v>44</v>
      </c>
      <c r="AR4" s="283" t="s">
        <v>45</v>
      </c>
      <c r="AS4" s="284" t="s">
        <v>46</v>
      </c>
      <c r="AT4" s="288" t="s">
        <v>47</v>
      </c>
      <c r="AU4" s="283" t="s">
        <v>48</v>
      </c>
      <c r="AV4" s="288" t="s">
        <v>49</v>
      </c>
      <c r="AW4" s="283" t="s">
        <v>50</v>
      </c>
      <c r="AX4" s="289" t="s">
        <v>202</v>
      </c>
      <c r="AY4" s="482" t="s">
        <v>52</v>
      </c>
      <c r="AZ4" s="479" t="s">
        <v>53</v>
      </c>
      <c r="BA4" s="677"/>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290"/>
    </row>
    <row r="5" spans="1:226" s="298" customFormat="1" ht="409.15" customHeight="1">
      <c r="A5" s="684">
        <v>1</v>
      </c>
      <c r="B5" s="685" t="s">
        <v>502</v>
      </c>
      <c r="C5" s="686" t="s">
        <v>303</v>
      </c>
      <c r="D5" s="686" t="s">
        <v>56</v>
      </c>
      <c r="E5" s="687" t="s">
        <v>57</v>
      </c>
      <c r="F5" s="686" t="s">
        <v>58</v>
      </c>
      <c r="G5" s="291" t="s">
        <v>503</v>
      </c>
      <c r="H5" s="674" t="s">
        <v>504</v>
      </c>
      <c r="I5" s="678" t="s">
        <v>505</v>
      </c>
      <c r="J5" s="674" t="s">
        <v>219</v>
      </c>
      <c r="K5" s="679" t="s">
        <v>220</v>
      </c>
      <c r="L5" s="680">
        <v>5</v>
      </c>
      <c r="M5" s="681" t="s">
        <v>220</v>
      </c>
      <c r="N5" s="292" t="s">
        <v>63</v>
      </c>
      <c r="O5" s="674" t="s">
        <v>506</v>
      </c>
      <c r="P5" s="292" t="s">
        <v>506</v>
      </c>
      <c r="Q5" s="293" t="s">
        <v>507</v>
      </c>
      <c r="R5" s="294" t="s">
        <v>508</v>
      </c>
      <c r="S5" s="291" t="s">
        <v>509</v>
      </c>
      <c r="T5" s="291" t="s">
        <v>510</v>
      </c>
      <c r="U5" s="291" t="s">
        <v>511</v>
      </c>
      <c r="V5" s="475" t="s">
        <v>512</v>
      </c>
      <c r="W5" s="475" t="s">
        <v>513</v>
      </c>
      <c r="X5" s="295">
        <v>15</v>
      </c>
      <c r="Y5" s="295">
        <v>15</v>
      </c>
      <c r="Z5" s="295">
        <v>15</v>
      </c>
      <c r="AA5" s="295">
        <v>15</v>
      </c>
      <c r="AB5" s="295">
        <v>15</v>
      </c>
      <c r="AC5" s="295">
        <v>15</v>
      </c>
      <c r="AD5" s="295">
        <v>10</v>
      </c>
      <c r="AE5" s="295">
        <v>100</v>
      </c>
      <c r="AF5" s="295" t="s">
        <v>73</v>
      </c>
      <c r="AG5" s="295" t="s">
        <v>73</v>
      </c>
      <c r="AH5" s="295" t="str">
        <f>VLOOKUP(CONCATENATE(AF5,AG5),[10]Parámetros!$A$2:$B$10,2,FALSE)</f>
        <v>Fuerte</v>
      </c>
      <c r="AI5" s="295">
        <v>100</v>
      </c>
      <c r="AJ5" s="675" t="s">
        <v>514</v>
      </c>
      <c r="AK5" s="295" t="s">
        <v>74</v>
      </c>
      <c r="AL5" s="295" t="s">
        <v>75</v>
      </c>
      <c r="AM5" s="295">
        <v>1</v>
      </c>
      <c r="AN5" s="295">
        <v>0</v>
      </c>
      <c r="AO5" s="675" t="s">
        <v>219</v>
      </c>
      <c r="AP5" s="676" t="s">
        <v>220</v>
      </c>
      <c r="AQ5" s="681" t="s">
        <v>220</v>
      </c>
      <c r="AR5" s="674" t="s">
        <v>78</v>
      </c>
      <c r="AS5" s="674" t="s">
        <v>515</v>
      </c>
      <c r="AT5" s="674" t="s">
        <v>506</v>
      </c>
      <c r="AU5" s="675" t="s">
        <v>516</v>
      </c>
      <c r="AV5" s="686" t="s">
        <v>517</v>
      </c>
      <c r="AW5" s="674" t="s">
        <v>518</v>
      </c>
      <c r="AX5" s="674" t="s">
        <v>519</v>
      </c>
      <c r="AY5" s="480" t="s">
        <v>520</v>
      </c>
      <c r="AZ5" s="481" t="s">
        <v>86</v>
      </c>
      <c r="BA5" s="688" t="s">
        <v>742</v>
      </c>
      <c r="BB5" s="296"/>
      <c r="BC5" s="296"/>
      <c r="BD5" s="296"/>
      <c r="BE5" s="296"/>
      <c r="BF5" s="296"/>
      <c r="BG5" s="296"/>
      <c r="BH5" s="296"/>
      <c r="BI5" s="296"/>
      <c r="BJ5" s="296"/>
      <c r="BK5" s="296"/>
      <c r="BL5" s="296"/>
      <c r="BM5" s="296"/>
      <c r="BN5" s="296"/>
      <c r="BO5" s="296"/>
      <c r="BP5" s="296"/>
      <c r="BQ5" s="296"/>
      <c r="BR5" s="296"/>
      <c r="BS5" s="296"/>
      <c r="BT5" s="296"/>
      <c r="BU5" s="296"/>
      <c r="BV5" s="296"/>
      <c r="BW5" s="296"/>
      <c r="BX5" s="296"/>
      <c r="BY5" s="296"/>
      <c r="BZ5" s="296"/>
      <c r="CA5" s="296"/>
      <c r="CB5" s="296"/>
      <c r="CC5" s="296"/>
      <c r="CD5" s="296"/>
      <c r="CE5" s="296"/>
      <c r="CF5" s="296"/>
      <c r="CG5" s="296"/>
      <c r="CH5" s="296"/>
      <c r="CI5" s="296"/>
      <c r="CJ5" s="296"/>
      <c r="CK5" s="296"/>
      <c r="CL5" s="296"/>
      <c r="CM5" s="296"/>
      <c r="CN5" s="296"/>
      <c r="CO5" s="296"/>
      <c r="CP5" s="296"/>
      <c r="CQ5" s="296"/>
      <c r="CR5" s="296"/>
      <c r="CS5" s="296"/>
      <c r="CT5" s="296"/>
      <c r="CU5" s="296"/>
      <c r="CV5" s="296"/>
      <c r="CW5" s="296"/>
      <c r="CX5" s="296"/>
      <c r="CY5" s="296"/>
      <c r="CZ5" s="296"/>
      <c r="DA5" s="296"/>
      <c r="DB5" s="296"/>
      <c r="DC5" s="296"/>
      <c r="DD5" s="296"/>
      <c r="DE5" s="296"/>
      <c r="DF5" s="296"/>
      <c r="DG5" s="296"/>
      <c r="DH5" s="296"/>
      <c r="DI5" s="296"/>
      <c r="DJ5" s="296"/>
      <c r="DK5" s="296"/>
      <c r="DL5" s="296"/>
      <c r="DM5" s="296"/>
      <c r="DN5" s="296"/>
      <c r="DO5" s="296"/>
      <c r="DP5" s="296"/>
      <c r="DQ5" s="296"/>
      <c r="DR5" s="296"/>
      <c r="DS5" s="296"/>
      <c r="DT5" s="296"/>
      <c r="DU5" s="296"/>
      <c r="DV5" s="296"/>
      <c r="DW5" s="296"/>
      <c r="DX5" s="296"/>
      <c r="DY5" s="296"/>
      <c r="DZ5" s="296"/>
      <c r="EA5" s="296"/>
      <c r="EB5" s="296"/>
      <c r="EC5" s="296"/>
      <c r="ED5" s="296"/>
      <c r="EE5" s="296"/>
      <c r="EF5" s="296"/>
      <c r="EG5" s="296"/>
      <c r="EH5" s="296"/>
      <c r="EI5" s="296"/>
      <c r="EJ5" s="296"/>
      <c r="EK5" s="296"/>
      <c r="EL5" s="296"/>
      <c r="EM5" s="296"/>
      <c r="EN5" s="296"/>
      <c r="EO5" s="296"/>
      <c r="EP5" s="296"/>
      <c r="EQ5" s="296"/>
      <c r="ER5" s="296"/>
      <c r="ES5" s="296"/>
      <c r="ET5" s="296"/>
      <c r="EU5" s="296"/>
      <c r="EV5" s="296"/>
      <c r="EW5" s="296"/>
      <c r="EX5" s="296"/>
      <c r="EY5" s="296"/>
      <c r="EZ5" s="296"/>
      <c r="FA5" s="296"/>
      <c r="FB5" s="296"/>
      <c r="FC5" s="296"/>
      <c r="FD5" s="296"/>
      <c r="FE5" s="296"/>
      <c r="FF5" s="296"/>
      <c r="FG5" s="296"/>
      <c r="FH5" s="296"/>
      <c r="FI5" s="296"/>
      <c r="FJ5" s="296"/>
      <c r="FK5" s="296"/>
      <c r="FL5" s="296"/>
      <c r="FM5" s="296"/>
      <c r="FN5" s="296"/>
      <c r="FO5" s="296"/>
      <c r="FP5" s="296"/>
      <c r="FQ5" s="296"/>
      <c r="FR5" s="296"/>
      <c r="FS5" s="296"/>
      <c r="FT5" s="296"/>
      <c r="FU5" s="297"/>
    </row>
    <row r="6" spans="1:226" s="301" customFormat="1" ht="409.6" customHeight="1">
      <c r="A6" s="684"/>
      <c r="B6" s="685"/>
      <c r="C6" s="686"/>
      <c r="D6" s="686"/>
      <c r="E6" s="687"/>
      <c r="F6" s="686"/>
      <c r="G6" s="291" t="s">
        <v>521</v>
      </c>
      <c r="H6" s="674"/>
      <c r="I6" s="678"/>
      <c r="J6" s="674"/>
      <c r="K6" s="679"/>
      <c r="L6" s="680"/>
      <c r="M6" s="681"/>
      <c r="N6" s="292" t="s">
        <v>103</v>
      </c>
      <c r="O6" s="674"/>
      <c r="P6" s="292" t="s">
        <v>506</v>
      </c>
      <c r="Q6" s="293" t="s">
        <v>507</v>
      </c>
      <c r="R6" s="294" t="s">
        <v>522</v>
      </c>
      <c r="S6" s="291" t="s">
        <v>523</v>
      </c>
      <c r="T6" s="291" t="s">
        <v>524</v>
      </c>
      <c r="U6" s="291" t="s">
        <v>525</v>
      </c>
      <c r="V6" s="475" t="s">
        <v>526</v>
      </c>
      <c r="W6" s="475" t="s">
        <v>527</v>
      </c>
      <c r="X6" s="295">
        <v>15</v>
      </c>
      <c r="Y6" s="295">
        <v>15</v>
      </c>
      <c r="Z6" s="295">
        <v>15</v>
      </c>
      <c r="AA6" s="295">
        <v>15</v>
      </c>
      <c r="AB6" s="295">
        <v>15</v>
      </c>
      <c r="AC6" s="295">
        <v>15</v>
      </c>
      <c r="AD6" s="295">
        <v>10</v>
      </c>
      <c r="AE6" s="295">
        <v>100</v>
      </c>
      <c r="AF6" s="295" t="s">
        <v>73</v>
      </c>
      <c r="AG6" s="295" t="s">
        <v>73</v>
      </c>
      <c r="AH6" s="295" t="s">
        <v>73</v>
      </c>
      <c r="AI6" s="295">
        <v>100</v>
      </c>
      <c r="AJ6" s="675"/>
      <c r="AK6" s="295" t="s">
        <v>74</v>
      </c>
      <c r="AL6" s="295" t="s">
        <v>75</v>
      </c>
      <c r="AM6" s="295">
        <v>1</v>
      </c>
      <c r="AN6" s="295">
        <v>0</v>
      </c>
      <c r="AO6" s="675"/>
      <c r="AP6" s="676"/>
      <c r="AQ6" s="681"/>
      <c r="AR6" s="674"/>
      <c r="AS6" s="674"/>
      <c r="AT6" s="674"/>
      <c r="AU6" s="675"/>
      <c r="AV6" s="686"/>
      <c r="AW6" s="674"/>
      <c r="AX6" s="674"/>
      <c r="AY6" s="480" t="s">
        <v>520</v>
      </c>
      <c r="AZ6" s="481" t="s">
        <v>86</v>
      </c>
      <c r="BA6" s="689"/>
      <c r="BB6" s="299"/>
      <c r="BC6" s="299"/>
      <c r="BD6" s="299"/>
      <c r="BE6" s="299"/>
      <c r="BF6" s="299"/>
      <c r="BG6" s="299"/>
      <c r="BH6" s="299"/>
      <c r="BI6" s="299"/>
      <c r="BJ6" s="299"/>
      <c r="BK6" s="299"/>
      <c r="BL6" s="299"/>
      <c r="BM6" s="299"/>
      <c r="BN6" s="299"/>
      <c r="BO6" s="299"/>
      <c r="BP6" s="299"/>
      <c r="BQ6" s="299"/>
      <c r="BR6" s="299"/>
      <c r="BS6" s="299"/>
      <c r="BT6" s="299"/>
      <c r="BU6" s="299"/>
      <c r="BV6" s="299"/>
      <c r="BW6" s="299"/>
      <c r="BX6" s="299"/>
      <c r="BY6" s="299"/>
      <c r="BZ6" s="299"/>
      <c r="CA6" s="299"/>
      <c r="CB6" s="299"/>
      <c r="CC6" s="299"/>
      <c r="CD6" s="299"/>
      <c r="CE6" s="299"/>
      <c r="CF6" s="299"/>
      <c r="CG6" s="299"/>
      <c r="CH6" s="299"/>
      <c r="CI6" s="299"/>
      <c r="CJ6" s="299"/>
      <c r="CK6" s="299"/>
      <c r="CL6" s="299"/>
      <c r="CM6" s="299"/>
      <c r="CN6" s="299"/>
      <c r="CO6" s="299"/>
      <c r="CP6" s="299"/>
      <c r="CQ6" s="299"/>
      <c r="CR6" s="299"/>
      <c r="CS6" s="299"/>
      <c r="CT6" s="299"/>
      <c r="CU6" s="299"/>
      <c r="CV6" s="299"/>
      <c r="CW6" s="299"/>
      <c r="CX6" s="299"/>
      <c r="CY6" s="299"/>
      <c r="CZ6" s="299"/>
      <c r="DA6" s="299"/>
      <c r="DB6" s="299"/>
      <c r="DC6" s="299"/>
      <c r="DD6" s="299"/>
      <c r="DE6" s="299"/>
      <c r="DF6" s="299"/>
      <c r="DG6" s="299"/>
      <c r="DH6" s="299"/>
      <c r="DI6" s="299"/>
      <c r="DJ6" s="299"/>
      <c r="DK6" s="299"/>
      <c r="DL6" s="299"/>
      <c r="DM6" s="299"/>
      <c r="DN6" s="299"/>
      <c r="DO6" s="299"/>
      <c r="DP6" s="299"/>
      <c r="DQ6" s="299"/>
      <c r="DR6" s="299"/>
      <c r="DS6" s="299"/>
      <c r="DT6" s="299"/>
      <c r="DU6" s="299"/>
      <c r="DV6" s="299"/>
      <c r="DW6" s="299"/>
      <c r="DX6" s="299"/>
      <c r="DY6" s="299"/>
      <c r="DZ6" s="299"/>
      <c r="EA6" s="299"/>
      <c r="EB6" s="299"/>
      <c r="EC6" s="299"/>
      <c r="ED6" s="299"/>
      <c r="EE6" s="299"/>
      <c r="EF6" s="299"/>
      <c r="EG6" s="299"/>
      <c r="EH6" s="299"/>
      <c r="EI6" s="299"/>
      <c r="EJ6" s="299"/>
      <c r="EK6" s="299"/>
      <c r="EL6" s="299"/>
      <c r="EM6" s="299"/>
      <c r="EN6" s="299"/>
      <c r="EO6" s="299"/>
      <c r="EP6" s="299"/>
      <c r="EQ6" s="299"/>
      <c r="ER6" s="299"/>
      <c r="ES6" s="299"/>
      <c r="ET6" s="299"/>
      <c r="EU6" s="299"/>
      <c r="EV6" s="299"/>
      <c r="EW6" s="299"/>
      <c r="EX6" s="299"/>
      <c r="EY6" s="299"/>
      <c r="EZ6" s="299"/>
      <c r="FA6" s="299"/>
      <c r="FB6" s="299"/>
      <c r="FC6" s="299"/>
      <c r="FD6" s="299"/>
      <c r="FE6" s="299"/>
      <c r="FF6" s="299"/>
      <c r="FG6" s="299"/>
      <c r="FH6" s="299"/>
      <c r="FI6" s="299"/>
      <c r="FJ6" s="299"/>
      <c r="FK6" s="299"/>
      <c r="FL6" s="299"/>
      <c r="FM6" s="299"/>
      <c r="FN6" s="299"/>
      <c r="FO6" s="299"/>
      <c r="FP6" s="299"/>
      <c r="FQ6" s="299"/>
      <c r="FR6" s="299"/>
      <c r="FS6" s="299"/>
      <c r="FT6" s="299"/>
      <c r="FU6" s="300"/>
    </row>
    <row r="7" spans="1:226" s="304" customFormat="1" ht="409.5">
      <c r="A7" s="684"/>
      <c r="B7" s="685"/>
      <c r="C7" s="686"/>
      <c r="D7" s="686"/>
      <c r="E7" s="687"/>
      <c r="F7" s="686"/>
      <c r="G7" s="674" t="s">
        <v>528</v>
      </c>
      <c r="H7" s="674"/>
      <c r="I7" s="678"/>
      <c r="J7" s="674"/>
      <c r="K7" s="679"/>
      <c r="L7" s="680"/>
      <c r="M7" s="681"/>
      <c r="N7" s="292" t="s">
        <v>165</v>
      </c>
      <c r="O7" s="674"/>
      <c r="P7" s="292" t="s">
        <v>506</v>
      </c>
      <c r="Q7" s="295" t="s">
        <v>507</v>
      </c>
      <c r="R7" s="302" t="s">
        <v>529</v>
      </c>
      <c r="S7" s="302" t="s">
        <v>530</v>
      </c>
      <c r="T7" s="295" t="s">
        <v>531</v>
      </c>
      <c r="U7" s="302" t="s">
        <v>532</v>
      </c>
      <c r="V7" s="475" t="s">
        <v>533</v>
      </c>
      <c r="W7" s="475" t="s">
        <v>534</v>
      </c>
      <c r="X7" s="295">
        <v>15</v>
      </c>
      <c r="Y7" s="295">
        <v>15</v>
      </c>
      <c r="Z7" s="295">
        <v>15</v>
      </c>
      <c r="AA7" s="295">
        <v>10</v>
      </c>
      <c r="AB7" s="295">
        <v>15</v>
      </c>
      <c r="AC7" s="295">
        <v>15</v>
      </c>
      <c r="AD7" s="295">
        <v>10</v>
      </c>
      <c r="AE7" s="295">
        <v>95</v>
      </c>
      <c r="AF7" s="295" t="s">
        <v>173</v>
      </c>
      <c r="AG7" s="295" t="s">
        <v>173</v>
      </c>
      <c r="AH7" s="295" t="str">
        <f>VLOOKUP(CONCATENATE(AF7,AG7),[10]Parámetros!$A$2:$B$10,2,FALSE)</f>
        <v>Moderado</v>
      </c>
      <c r="AI7" s="295">
        <v>50</v>
      </c>
      <c r="AJ7" s="675"/>
      <c r="AK7" s="295" t="s">
        <v>74</v>
      </c>
      <c r="AL7" s="295" t="s">
        <v>75</v>
      </c>
      <c r="AM7" s="295">
        <v>1</v>
      </c>
      <c r="AN7" s="295">
        <v>0</v>
      </c>
      <c r="AO7" s="675"/>
      <c r="AP7" s="676"/>
      <c r="AQ7" s="681"/>
      <c r="AR7" s="674"/>
      <c r="AS7" s="674"/>
      <c r="AT7" s="674"/>
      <c r="AU7" s="675"/>
      <c r="AV7" s="686"/>
      <c r="AW7" s="674"/>
      <c r="AX7" s="674"/>
      <c r="AY7" s="480" t="s">
        <v>520</v>
      </c>
      <c r="AZ7" s="481" t="s">
        <v>86</v>
      </c>
      <c r="BA7" s="689"/>
      <c r="BB7" s="299"/>
      <c r="BC7" s="299"/>
      <c r="BD7" s="299"/>
      <c r="BE7" s="299"/>
      <c r="BF7" s="299"/>
      <c r="BG7" s="299"/>
      <c r="BH7" s="299"/>
      <c r="BI7" s="299"/>
      <c r="BJ7" s="299"/>
      <c r="BK7" s="299"/>
      <c r="BL7" s="299"/>
      <c r="BM7" s="299"/>
      <c r="BN7" s="299"/>
      <c r="BO7" s="299"/>
      <c r="BP7" s="299"/>
      <c r="BQ7" s="299"/>
      <c r="BR7" s="299"/>
      <c r="BS7" s="299"/>
      <c r="BT7" s="299"/>
      <c r="BU7" s="299"/>
      <c r="BV7" s="299"/>
      <c r="BW7" s="299"/>
      <c r="BX7" s="299"/>
      <c r="BY7" s="299"/>
      <c r="BZ7" s="299"/>
      <c r="CA7" s="299"/>
      <c r="CB7" s="299"/>
      <c r="CC7" s="299"/>
      <c r="CD7" s="299"/>
      <c r="CE7" s="299"/>
      <c r="CF7" s="299"/>
      <c r="CG7" s="299"/>
      <c r="CH7" s="299"/>
      <c r="CI7" s="299"/>
      <c r="CJ7" s="299"/>
      <c r="CK7" s="299"/>
      <c r="CL7" s="299"/>
      <c r="CM7" s="299"/>
      <c r="CN7" s="299"/>
      <c r="CO7" s="299"/>
      <c r="CP7" s="299"/>
      <c r="CQ7" s="299"/>
      <c r="CR7" s="299"/>
      <c r="CS7" s="299"/>
      <c r="CT7" s="299"/>
      <c r="CU7" s="299"/>
      <c r="CV7" s="299"/>
      <c r="CW7" s="299"/>
      <c r="CX7" s="299"/>
      <c r="CY7" s="299"/>
      <c r="CZ7" s="299"/>
      <c r="DA7" s="299"/>
      <c r="DB7" s="299"/>
      <c r="DC7" s="299"/>
      <c r="DD7" s="299"/>
      <c r="DE7" s="299"/>
      <c r="DF7" s="299"/>
      <c r="DG7" s="299"/>
      <c r="DH7" s="299"/>
      <c r="DI7" s="299"/>
      <c r="DJ7" s="299"/>
      <c r="DK7" s="299"/>
      <c r="DL7" s="299"/>
      <c r="DM7" s="299"/>
      <c r="DN7" s="299"/>
      <c r="DO7" s="299"/>
      <c r="DP7" s="299"/>
      <c r="DQ7" s="299"/>
      <c r="DR7" s="299"/>
      <c r="DS7" s="299"/>
      <c r="DT7" s="299"/>
      <c r="DU7" s="299"/>
      <c r="DV7" s="299"/>
      <c r="DW7" s="299"/>
      <c r="DX7" s="299"/>
      <c r="DY7" s="299"/>
      <c r="DZ7" s="299"/>
      <c r="EA7" s="299"/>
      <c r="EB7" s="299"/>
      <c r="EC7" s="299"/>
      <c r="ED7" s="299"/>
      <c r="EE7" s="299"/>
      <c r="EF7" s="299"/>
      <c r="EG7" s="299"/>
      <c r="EH7" s="299"/>
      <c r="EI7" s="299"/>
      <c r="EJ7" s="299"/>
      <c r="EK7" s="299"/>
      <c r="EL7" s="299"/>
      <c r="EM7" s="299"/>
      <c r="EN7" s="299"/>
      <c r="EO7" s="299"/>
      <c r="EP7" s="299"/>
      <c r="EQ7" s="299"/>
      <c r="ER7" s="299"/>
      <c r="ES7" s="299"/>
      <c r="ET7" s="299"/>
      <c r="EU7" s="299"/>
      <c r="EV7" s="299"/>
      <c r="EW7" s="299"/>
      <c r="EX7" s="299"/>
      <c r="EY7" s="299"/>
      <c r="EZ7" s="299"/>
      <c r="FA7" s="299"/>
      <c r="FB7" s="299"/>
      <c r="FC7" s="299"/>
      <c r="FD7" s="299"/>
      <c r="FE7" s="299"/>
      <c r="FF7" s="299"/>
      <c r="FG7" s="299"/>
      <c r="FH7" s="299"/>
      <c r="FI7" s="299"/>
      <c r="FJ7" s="299"/>
      <c r="FK7" s="299"/>
      <c r="FL7" s="299"/>
      <c r="FM7" s="299"/>
      <c r="FN7" s="299"/>
      <c r="FO7" s="299"/>
      <c r="FP7" s="299"/>
      <c r="FQ7" s="299"/>
      <c r="FR7" s="299"/>
      <c r="FS7" s="299"/>
      <c r="FT7" s="299"/>
      <c r="FU7" s="303"/>
    </row>
    <row r="8" spans="1:226" s="2" customFormat="1" ht="292.7" customHeight="1">
      <c r="A8" s="684"/>
      <c r="B8" s="685"/>
      <c r="C8" s="305"/>
      <c r="D8" s="305"/>
      <c r="E8" s="305"/>
      <c r="F8" s="305"/>
      <c r="G8" s="674"/>
      <c r="H8" s="674"/>
      <c r="I8" s="678"/>
      <c r="J8" s="674"/>
      <c r="K8" s="679"/>
      <c r="L8" s="305"/>
      <c r="M8" s="681"/>
      <c r="N8" s="292" t="s">
        <v>165</v>
      </c>
      <c r="O8" s="674"/>
      <c r="P8" s="292" t="s">
        <v>506</v>
      </c>
      <c r="Q8" s="306" t="s">
        <v>507</v>
      </c>
      <c r="R8" s="294" t="s">
        <v>535</v>
      </c>
      <c r="S8" s="294" t="s">
        <v>536</v>
      </c>
      <c r="T8" s="291" t="s">
        <v>537</v>
      </c>
      <c r="U8" s="293" t="s">
        <v>538</v>
      </c>
      <c r="V8" s="476" t="s">
        <v>539</v>
      </c>
      <c r="W8" s="476" t="s">
        <v>540</v>
      </c>
      <c r="X8" s="306">
        <v>15</v>
      </c>
      <c r="Y8" s="306">
        <v>15</v>
      </c>
      <c r="Z8" s="306">
        <v>15</v>
      </c>
      <c r="AA8" s="306">
        <v>15</v>
      </c>
      <c r="AB8" s="306">
        <v>15</v>
      </c>
      <c r="AC8" s="306">
        <v>15</v>
      </c>
      <c r="AD8" s="306">
        <v>10</v>
      </c>
      <c r="AE8" s="306">
        <v>100</v>
      </c>
      <c r="AF8" s="306" t="s">
        <v>73</v>
      </c>
      <c r="AG8" s="306" t="s">
        <v>73</v>
      </c>
      <c r="AH8" s="306" t="s">
        <v>73</v>
      </c>
      <c r="AI8" s="306">
        <v>100</v>
      </c>
      <c r="AJ8" s="675"/>
      <c r="AK8" s="295" t="s">
        <v>74</v>
      </c>
      <c r="AL8" s="295" t="s">
        <v>75</v>
      </c>
      <c r="AM8" s="295">
        <v>1</v>
      </c>
      <c r="AN8" s="295">
        <v>0</v>
      </c>
      <c r="AO8" s="675"/>
      <c r="AP8" s="676"/>
      <c r="AQ8" s="681"/>
      <c r="AR8" s="295" t="s">
        <v>78</v>
      </c>
      <c r="AS8" s="307" t="s">
        <v>541</v>
      </c>
      <c r="AT8" s="307" t="s">
        <v>506</v>
      </c>
      <c r="AU8" s="308" t="s">
        <v>516</v>
      </c>
      <c r="AV8" s="307" t="s">
        <v>542</v>
      </c>
      <c r="AW8" s="307" t="s">
        <v>518</v>
      </c>
      <c r="AX8" s="674"/>
      <c r="AY8" s="480" t="s">
        <v>543</v>
      </c>
      <c r="AZ8" s="481" t="s">
        <v>86</v>
      </c>
      <c r="BA8" s="690"/>
      <c r="HR8" s="309"/>
    </row>
    <row r="9" spans="1:226" s="2" customFormat="1" ht="116.25" customHeight="1">
      <c r="B9" s="310"/>
      <c r="H9" s="310"/>
      <c r="X9" s="3"/>
      <c r="Y9" s="3"/>
      <c r="Z9" s="3"/>
      <c r="AA9" s="3"/>
      <c r="AB9" s="3"/>
      <c r="AC9" s="3"/>
      <c r="AD9" s="3"/>
      <c r="AE9" s="3"/>
      <c r="AF9" s="3"/>
      <c r="AG9" s="3"/>
      <c r="AH9" s="3"/>
      <c r="AI9" s="3"/>
      <c r="AJ9" s="3"/>
      <c r="AK9" s="3"/>
      <c r="AR9" s="70"/>
      <c r="AS9" s="4"/>
      <c r="HR9" s="309"/>
    </row>
    <row r="10" spans="1:226" s="2" customFormat="1" ht="2.25" customHeight="1">
      <c r="B10" s="311"/>
      <c r="H10" s="311"/>
      <c r="X10" s="3"/>
      <c r="Y10" s="3"/>
      <c r="Z10" s="3"/>
      <c r="AA10" s="3"/>
      <c r="AB10" s="3"/>
      <c r="AC10" s="3"/>
      <c r="AD10" s="3"/>
      <c r="AE10" s="3"/>
      <c r="AF10" s="3"/>
      <c r="AG10" s="3"/>
      <c r="AH10" s="3"/>
      <c r="AI10" s="3"/>
      <c r="AJ10" s="3"/>
      <c r="AK10" s="3"/>
      <c r="AR10" s="70"/>
      <c r="AS10" s="4"/>
      <c r="HR10" s="309"/>
    </row>
    <row r="11" spans="1:226" s="2" customFormat="1" ht="66" customHeight="1">
      <c r="B11" s="692" t="s">
        <v>279</v>
      </c>
      <c r="C11" s="692"/>
      <c r="D11" s="692"/>
      <c r="E11" s="692"/>
      <c r="F11" s="692"/>
      <c r="G11" s="692"/>
      <c r="H11" s="692"/>
      <c r="I11" s="692"/>
      <c r="J11" s="692"/>
      <c r="X11" s="3"/>
      <c r="Y11" s="3"/>
      <c r="Z11" s="3"/>
      <c r="AA11" s="3"/>
      <c r="AB11" s="3"/>
      <c r="AC11" s="3"/>
      <c r="AD11" s="3"/>
      <c r="AE11" s="3"/>
      <c r="AF11" s="3"/>
      <c r="AG11" s="3"/>
      <c r="AH11" s="3"/>
      <c r="AI11" s="3"/>
      <c r="AJ11" s="3"/>
      <c r="AK11" s="3"/>
      <c r="AR11" s="70"/>
      <c r="AS11" s="4"/>
      <c r="HR11" s="309"/>
    </row>
    <row r="12" spans="1:226" s="2" customFormat="1" ht="308.25" customHeight="1">
      <c r="B12" s="693" t="s">
        <v>544</v>
      </c>
      <c r="C12" s="693"/>
      <c r="D12" s="693"/>
      <c r="E12" s="693"/>
      <c r="F12" s="693"/>
      <c r="G12" s="693"/>
      <c r="H12" s="694" t="s">
        <v>545</v>
      </c>
      <c r="I12" s="695"/>
      <c r="J12" s="696"/>
      <c r="X12" s="3"/>
      <c r="Y12" s="3"/>
      <c r="Z12" s="3"/>
      <c r="AA12" s="3"/>
      <c r="AB12" s="3"/>
      <c r="AC12" s="3"/>
      <c r="AD12" s="3"/>
      <c r="AE12" s="3"/>
      <c r="AF12" s="3"/>
      <c r="AG12" s="3"/>
      <c r="AH12" s="3"/>
      <c r="AI12" s="3"/>
      <c r="AJ12" s="3"/>
      <c r="AK12" s="3"/>
      <c r="AR12" s="70"/>
      <c r="AS12" s="4"/>
      <c r="HR12" s="309"/>
    </row>
    <row r="13" spans="1:226" s="2" customFormat="1" ht="66" customHeight="1">
      <c r="B13" s="693" t="s">
        <v>546</v>
      </c>
      <c r="C13" s="693"/>
      <c r="D13" s="693"/>
      <c r="E13" s="693"/>
      <c r="F13" s="693"/>
      <c r="G13" s="693"/>
      <c r="H13" s="694" t="s">
        <v>547</v>
      </c>
      <c r="I13" s="695"/>
      <c r="J13" s="696"/>
      <c r="X13" s="3"/>
      <c r="Y13" s="3"/>
      <c r="Z13" s="3"/>
      <c r="AA13" s="3"/>
      <c r="AB13" s="3"/>
      <c r="AC13" s="3"/>
      <c r="AD13" s="3"/>
      <c r="AE13" s="3"/>
      <c r="AF13" s="3"/>
      <c r="AG13" s="3"/>
      <c r="AH13" s="3"/>
      <c r="AI13" s="3"/>
      <c r="AJ13" s="3"/>
      <c r="AK13" s="3"/>
      <c r="AR13" s="70"/>
      <c r="AS13" s="4"/>
      <c r="HR13" s="309"/>
    </row>
    <row r="14" spans="1:226" s="2" customFormat="1" ht="204.75" customHeight="1">
      <c r="B14" s="693" t="s">
        <v>548</v>
      </c>
      <c r="C14" s="693"/>
      <c r="D14" s="693"/>
      <c r="E14" s="693"/>
      <c r="F14" s="693"/>
      <c r="G14" s="693"/>
      <c r="H14" s="694" t="s">
        <v>549</v>
      </c>
      <c r="I14" s="695"/>
      <c r="J14" s="696"/>
      <c r="X14" s="3"/>
      <c r="Y14" s="3"/>
      <c r="Z14" s="3"/>
      <c r="AA14" s="3"/>
      <c r="AB14" s="3"/>
      <c r="AC14" s="3"/>
      <c r="AD14" s="3"/>
      <c r="AE14" s="3"/>
      <c r="AF14" s="3"/>
      <c r="AG14" s="3"/>
      <c r="AH14" s="3"/>
      <c r="AI14" s="3"/>
      <c r="AJ14" s="3"/>
      <c r="AK14" s="3"/>
      <c r="AR14" s="70"/>
      <c r="AS14" s="4"/>
      <c r="HR14" s="309"/>
    </row>
    <row r="15" spans="1:226" s="2" customFormat="1" ht="81.95" customHeight="1">
      <c r="B15" s="693" t="s">
        <v>550</v>
      </c>
      <c r="C15" s="693"/>
      <c r="D15" s="693"/>
      <c r="E15" s="693"/>
      <c r="F15" s="693"/>
      <c r="G15" s="693"/>
      <c r="H15" s="694" t="s">
        <v>551</v>
      </c>
      <c r="I15" s="695"/>
      <c r="J15" s="696"/>
      <c r="X15" s="3"/>
      <c r="Y15" s="3"/>
      <c r="Z15" s="3"/>
      <c r="AA15" s="3"/>
      <c r="AB15" s="3"/>
      <c r="AC15" s="3"/>
      <c r="AD15" s="3"/>
      <c r="AE15" s="3"/>
      <c r="AF15" s="3"/>
      <c r="AG15" s="3"/>
      <c r="AH15" s="3"/>
      <c r="AI15" s="3"/>
      <c r="AJ15" s="3"/>
      <c r="AK15" s="3"/>
      <c r="AR15" s="70"/>
      <c r="AS15" s="4"/>
      <c r="HR15" s="309"/>
    </row>
    <row r="16" spans="1:226" s="2" customFormat="1" ht="63.95" customHeight="1">
      <c r="B16" s="697" t="s">
        <v>552</v>
      </c>
      <c r="C16" s="698"/>
      <c r="D16" s="698"/>
      <c r="E16" s="698"/>
      <c r="F16" s="698"/>
      <c r="G16" s="699"/>
      <c r="H16" s="694" t="s">
        <v>553</v>
      </c>
      <c r="I16" s="695"/>
      <c r="J16" s="696"/>
      <c r="X16" s="3"/>
      <c r="Y16" s="3"/>
      <c r="Z16" s="3"/>
      <c r="AA16" s="3"/>
      <c r="AB16" s="3"/>
      <c r="AC16" s="3"/>
      <c r="AD16" s="3"/>
      <c r="AE16" s="3"/>
      <c r="AF16" s="3"/>
      <c r="AG16" s="3"/>
      <c r="AH16" s="3"/>
      <c r="AI16" s="3"/>
      <c r="AJ16" s="3"/>
      <c r="AK16" s="3"/>
      <c r="AR16" s="70"/>
      <c r="AS16" s="4"/>
      <c r="HR16" s="309"/>
    </row>
    <row r="17" spans="7:226" s="2" customFormat="1" ht="23.25">
      <c r="G17" s="691"/>
      <c r="H17" s="691"/>
      <c r="HR17" s="309"/>
    </row>
    <row r="18" spans="7:226" s="2" customFormat="1" ht="23.25">
      <c r="G18" s="691"/>
      <c r="H18" s="691"/>
      <c r="HR18" s="309"/>
    </row>
  </sheetData>
  <sheetProtection selectLockedCells="1"/>
  <mergeCells count="42">
    <mergeCell ref="BA5:BA8"/>
    <mergeCell ref="G18:H18"/>
    <mergeCell ref="B11:J11"/>
    <mergeCell ref="B12:G12"/>
    <mergeCell ref="H12:J12"/>
    <mergeCell ref="B13:G13"/>
    <mergeCell ref="H13:J13"/>
    <mergeCell ref="B14:G14"/>
    <mergeCell ref="H14:J14"/>
    <mergeCell ref="B15:G15"/>
    <mergeCell ref="H15:J15"/>
    <mergeCell ref="B16:G16"/>
    <mergeCell ref="H16:J16"/>
    <mergeCell ref="G17:H17"/>
    <mergeCell ref="AQ5:AQ8"/>
    <mergeCell ref="F5:F7"/>
    <mergeCell ref="AU5:AU7"/>
    <mergeCell ref="AV5:AV7"/>
    <mergeCell ref="AW5:AW7"/>
    <mergeCell ref="AJ5:AJ8"/>
    <mergeCell ref="AX5:AX8"/>
    <mergeCell ref="A5:A8"/>
    <mergeCell ref="B5:B8"/>
    <mergeCell ref="C5:C7"/>
    <mergeCell ref="D5:D7"/>
    <mergeCell ref="E5:E7"/>
    <mergeCell ref="G7:G8"/>
    <mergeCell ref="AO5:AO8"/>
    <mergeCell ref="AP5:AP8"/>
    <mergeCell ref="O5:O8"/>
    <mergeCell ref="BA2:BA4"/>
    <mergeCell ref="H5:H8"/>
    <mergeCell ref="I5:I8"/>
    <mergeCell ref="AS5:AS7"/>
    <mergeCell ref="AT5:AT7"/>
    <mergeCell ref="J5:J8"/>
    <mergeCell ref="K5:K8"/>
    <mergeCell ref="L5:L7"/>
    <mergeCell ref="M5:M8"/>
    <mergeCell ref="AY2:AZ3"/>
    <mergeCell ref="V3:W3"/>
    <mergeCell ref="AR5:AR7"/>
  </mergeCells>
  <conditionalFormatting sqref="L5">
    <cfRule type="containsText" dxfId="46" priority="1" operator="containsText" text="❌">
      <formula>NOT(ISERROR(SEARCH(("❌"),(L5))))</formula>
    </cfRule>
  </conditionalFormatting>
  <conditionalFormatting sqref="M5:O5">
    <cfRule type="containsText" dxfId="45" priority="10" operator="containsText" text="Bajo">
      <formula>NOT(ISERROR(SEARCH("Bajo",M5)))</formula>
    </cfRule>
    <cfRule type="containsText" dxfId="44" priority="11" operator="containsText" text="Moderado">
      <formula>NOT(ISERROR(SEARCH("Moderado",M5)))</formula>
    </cfRule>
    <cfRule type="containsText" dxfId="43" priority="12" operator="containsText" text="Alto">
      <formula>NOT(ISERROR(SEARCH("Alto",M5)))</formula>
    </cfRule>
    <cfRule type="containsText" dxfId="42" priority="13" operator="containsText" text="Extremo">
      <formula>NOT(ISERROR(SEARCH("Extremo",M5)))</formula>
    </cfRule>
  </conditionalFormatting>
  <conditionalFormatting sqref="N6:N8">
    <cfRule type="containsText" dxfId="41" priority="2" operator="containsText" text="Bajo">
      <formula>NOT(ISERROR(SEARCH("Bajo",N6)))</formula>
    </cfRule>
    <cfRule type="containsText" dxfId="40" priority="3" operator="containsText" text="Moderado">
      <formula>NOT(ISERROR(SEARCH("Moderado",N6)))</formula>
    </cfRule>
    <cfRule type="containsText" dxfId="39" priority="4" operator="containsText" text="Alto">
      <formula>NOT(ISERROR(SEARCH("Alto",N6)))</formula>
    </cfRule>
    <cfRule type="containsText" dxfId="38" priority="5" operator="containsText" text="Extremo">
      <formula>NOT(ISERROR(SEARCH("Extremo",N6)))</formula>
    </cfRule>
  </conditionalFormatting>
  <conditionalFormatting sqref="AQ5">
    <cfRule type="containsText" dxfId="37" priority="6" operator="containsText" text="Alto">
      <formula>NOT(ISERROR(SEARCH("Alto",AQ5)))</formula>
    </cfRule>
    <cfRule type="containsText" dxfId="36" priority="7" operator="containsText" text="Moderado">
      <formula>NOT(ISERROR(SEARCH("Moderado",AQ5)))</formula>
    </cfRule>
    <cfRule type="containsText" dxfId="35" priority="8" operator="containsText" text="Bajo">
      <formula>NOT(ISERROR(SEARCH("Bajo",AQ5)))</formula>
    </cfRule>
    <cfRule type="containsText" dxfId="34" priority="9" operator="containsText" text="Extremo">
      <formula>NOT(ISERROR(SEARCH("Extremo",AQ5)))</formula>
    </cfRule>
  </conditionalFormatting>
  <pageMargins left="0.70866141732283472" right="0.26" top="0.74803149606299213" bottom="0.74803149606299213" header="0.31496062992125984" footer="0.31496062992125984"/>
  <pageSetup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Matriz Riesgos ABS</vt:lpstr>
      <vt:lpstr>Matriz Riesgos OAC</vt:lpstr>
      <vt:lpstr>Matriz Riesgos TIC</vt:lpstr>
      <vt:lpstr>Matriz Riesgos GD</vt:lpstr>
      <vt:lpstr>Matriz Riesgos GJ</vt:lpstr>
      <vt:lpstr>Matriz Riesgos GTH</vt:lpstr>
      <vt:lpstr>Matriz Riesgos DCPE</vt:lpstr>
      <vt:lpstr>Matriz Riesgos OCD</vt:lpstr>
      <vt:lpstr>Matriz Riesgos OCI</vt:lpstr>
      <vt:lpstr>Matriz Riesgos GF</vt:lpstr>
      <vt:lpstr>Matriz Riesgos GRF</vt:lpstr>
      <vt:lpstr>Matriz Riesgos AMPE</vt:lpstr>
      <vt:lpstr>Matriz Riesgos FAFRD</vt:lpstr>
      <vt:lpstr>'Matriz Riesgos ABS'!Área_de_impresión</vt:lpstr>
      <vt:lpstr>'Matriz Riesgos GJ'!Área_de_impresión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Khaanko Norberto Ruiz Rodriguez</dc:creator>
  <cp:lastModifiedBy>Faiber Gabino Correa Amezquita</cp:lastModifiedBy>
  <dcterms:created xsi:type="dcterms:W3CDTF">2025-01-15T22:18:16Z</dcterms:created>
  <dcterms:modified xsi:type="dcterms:W3CDTF">2025-01-16T21:21:30Z</dcterms:modified>
</cp:coreProperties>
</file>